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 - Public R/02 Data outputs Public R/02 Public Excel/Admin finalised/"/>
    </mc:Choice>
  </mc:AlternateContent>
  <xr:revisionPtr revIDLastSave="1" documentId="11_2AFEAEA7D39EF1B9F5C80C30AE78FA2E7096230A" xr6:coauthVersionLast="47" xr6:coauthVersionMax="47" xr10:uidLastSave="{8DDE564B-E508-43EF-B902-16F69AE9DE23}"/>
  <bookViews>
    <workbookView xWindow="28680" yWindow="-120" windowWidth="29040" windowHeight="15840" xr2:uid="{00000000-000D-0000-FFFF-FFFF00000000}"/>
  </bookViews>
  <sheets>
    <sheet name="Contents" sheetId="1" r:id="rId1"/>
    <sheet name="Table BA.1" sheetId="2" r:id="rId2"/>
    <sheet name="Table BA.2" sheetId="3" r:id="rId3"/>
    <sheet name="Table BA.3" sheetId="4" r:id="rId4"/>
    <sheet name="Table BA.4" sheetId="5" r:id="rId5"/>
    <sheet name="Table BA.5" sheetId="6" r:id="rId6"/>
    <sheet name="Table BA.6" sheetId="7" r:id="rId7"/>
    <sheet name="Table BA.7" sheetId="8" r:id="rId8"/>
    <sheet name="Table BA.8" sheetId="9" r:id="rId9"/>
    <sheet name="Table BA.9" sheetId="10" r:id="rId10"/>
    <sheet name="Table BA.10" sheetId="11" r:id="rId11"/>
    <sheet name="Table BA.11" sheetId="12" r:id="rId12"/>
    <sheet name="Table BA.12" sheetId="13" r:id="rId13"/>
    <sheet name="Table BA.13" sheetId="14" r:id="rId14"/>
    <sheet name="Table BA.14" sheetId="15" r:id="rId15"/>
    <sheet name="Table BA.15" sheetId="16" r:id="rId16"/>
    <sheet name="Table BA.16" sheetId="17" r:id="rId17"/>
    <sheet name="Table BA.17" sheetId="18" r:id="rId18"/>
    <sheet name="Table BA.18" sheetId="19" r:id="rId19"/>
  </sheets>
  <definedNames>
    <definedName name="_xlnm.Print_Titles" localSheetId="1">'Table BA.1'!$1:$2</definedName>
    <definedName name="_xlnm.Print_Titles" localSheetId="10">'Table BA.10'!$1:$2</definedName>
    <definedName name="_xlnm.Print_Titles" localSheetId="11">'Table BA.11'!$1:$2</definedName>
    <definedName name="_xlnm.Print_Titles" localSheetId="12">'Table BA.12'!$1:$2</definedName>
    <definedName name="_xlnm.Print_Titles" localSheetId="13">'Table BA.13'!$1:$2</definedName>
    <definedName name="_xlnm.Print_Titles" localSheetId="14">'Table BA.14'!$1:$2</definedName>
    <definedName name="_xlnm.Print_Titles" localSheetId="15">'Table BA.15'!$1:$2</definedName>
    <definedName name="_xlnm.Print_Titles" localSheetId="16">'Table BA.16'!$1:$2</definedName>
    <definedName name="_xlnm.Print_Titles" localSheetId="17">'Table BA.17'!$1:$2</definedName>
    <definedName name="_xlnm.Print_Titles" localSheetId="18">'Table BA.18'!$1:$2</definedName>
    <definedName name="_xlnm.Print_Titles" localSheetId="2">'Table BA.2'!$1:$2</definedName>
    <definedName name="_xlnm.Print_Titles" localSheetId="3">'Table BA.3'!$1:$2</definedName>
    <definedName name="_xlnm.Print_Titles" localSheetId="4">'Table BA.4'!$1:$2</definedName>
    <definedName name="_xlnm.Print_Titles" localSheetId="5">'Table BA.5'!$1:$2</definedName>
    <definedName name="_xlnm.Print_Titles" localSheetId="6">'Table BA.6'!$1:$2</definedName>
    <definedName name="_xlnm.Print_Titles" localSheetId="7">'Table BA.7'!$1:$2</definedName>
    <definedName name="_xlnm.Print_Titles" localSheetId="8">'Table BA.8'!$1:$2</definedName>
    <definedName name="_xlnm.Print_Titles" localSheetId="9">'Table BA.9'!$1:$2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 l="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<sst xmlns="http://schemas.openxmlformats.org/spreadsheetml/2006/main" count="1977" uniqueCount="394">
  <si>
    <t>BA</t>
  </si>
  <si>
    <t>Child care, education and training sector overview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</si>
  <si>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</si>
  <si>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</si>
  <si>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School and Early Education and Care and Vocational Education and Training Working Groups,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</si>
  <si>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</si>
  <si>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</si>
  <si>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Child care, education and training sector overview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</si>
  <si>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</si>
  <si>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Various restrictions introduced from March 2020 including travel restrictions, shutting down of non-essential services, stimulus packages, free child care for working parents and social distancing rules are likely to have had an impact on the child care, education and training sector. Any impacts which are specific to the service areas covered in this Report are noted in sections 3, 4, and 5.</t>
  </si>
  <si>
    <t>Participation in education and training, by level of study, by age group</t>
  </si>
  <si>
    <t>Proportion of 17-24 year old school leavers participating in full time education and training and/or employment, by highest level of schooling completed</t>
  </si>
  <si>
    <t>Proportion of 17-24 year old school leavers participating in full time education and training and/or employment (Census data)</t>
  </si>
  <si>
    <t>Proportion of 17-24 year old school leavers participating in full time education and training and/or employment, by Indigenous status (Census data)</t>
  </si>
  <si>
    <t>Proportion of 17-24 year old school leavers participating in full time education and training and/or employment, by SES based on SEIFA IRSD (Census data)</t>
  </si>
  <si>
    <t>Proportion of 20-64 year olds with or working towards a non-school qualification</t>
  </si>
  <si>
    <t>Proportion of 20-64 year olds with or working towards a non-school qualification (Census data)</t>
  </si>
  <si>
    <t>Proportion of 20-64 year olds with or working towards a non-school qualification, by Indigenous status (Census data)</t>
  </si>
  <si>
    <t>Proportion of 20-24 and 20-64 year olds who have completed year 12 (or equivalent) or Certificate II level or above</t>
  </si>
  <si>
    <t>People aged 20-24 years who have completed year 12 (or equivalent) or Certificate II level or above, by Indigenous status (Census data)</t>
  </si>
  <si>
    <t>Proportion of 20-24 year olds who have completed year 12 (or equivalent) or Certificate III level or above, by remoteness</t>
  </si>
  <si>
    <t>Proportion of 20-24 year olds who have completed year 12 (or equivalent) or Certificate III level or above (Census data)</t>
  </si>
  <si>
    <t>Proportion of 20-64 year olds with qualifications at Certificate III level or above, by age group</t>
  </si>
  <si>
    <t>Proportion of 20-64 year olds with qualifications at Certificate III level or above, by age group (Census data)</t>
  </si>
  <si>
    <t>Proportion of 20-64 year olds with qualifications at Certificate III level or above, by Indigenous status (Census data)</t>
  </si>
  <si>
    <t>Proportion of 20-64 and 15-74 year olds across all Programme for the International Assessment of Adult Competencies (PIAAC) literacy skill levels</t>
  </si>
  <si>
    <t>Proportion of 20-64 and 15-74 year olds across all PIAAC numeracy skill levels</t>
  </si>
  <si>
    <t>Proportion of 20-64 and 15-74 year olds across all PIAAC skill levels for the domain problem solving in technology-rich environments (PSTRE)</t>
  </si>
  <si>
    <t>Table BA.1</t>
  </si>
  <si>
    <t>Participation in education and training, by level of study, by age group (a), (b), (c)</t>
  </si>
  <si>
    <t>Unit</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</si>
  <si>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</si>
  <si>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</si>
  <si>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</si>
  <si>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</si>
  <si>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</si>
  <si>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</si>
  <si>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</si>
  <si>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</si>
  <si>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</si>
  <si>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2021</t>
  </si>
  <si>
    <t>15-19 years old</t>
  </si>
  <si>
    <t>People enrolled in a non-school qualification</t>
  </si>
  <si>
    <t>Bachelor degree or above (d)</t>
  </si>
  <si>
    <t>'000</t>
  </si>
  <si>
    <t>Diploma or advanced diploma (e)</t>
  </si>
  <si>
    <t>–</t>
  </si>
  <si>
    <t>Certificate III or IV</t>
  </si>
  <si>
    <t>np</t>
  </si>
  <si>
    <t>Certificate I or II or nfd (f)</t>
  </si>
  <si>
    <t>People enrolled in school level study (g)</t>
  </si>
  <si>
    <t>Total enrolled people (h)</t>
  </si>
  <si>
    <t>Total not enrolled people</t>
  </si>
  <si>
    <t>Population</t>
  </si>
  <si>
    <t>People enrolled in a non-school qualification (i)</t>
  </si>
  <si>
    <t>%</t>
  </si>
  <si>
    <t>People enrolled in school level study (g), (i)</t>
  </si>
  <si>
    <t>Total enrolled people (h), (i)</t>
  </si>
  <si>
    <t>Total not enrolled people (i)</t>
  </si>
  <si>
    <t>20-24 years old</t>
  </si>
  <si>
    <t>15-24 years old</t>
  </si>
  <si>
    <t>25-64 years old</t>
  </si>
  <si>
    <t>(a)</t>
  </si>
  <si>
    <t>(b)</t>
  </si>
  <si>
    <t>(c)</t>
  </si>
  <si>
    <t>(d)</t>
  </si>
  <si>
    <t>(e)</t>
  </si>
  <si>
    <t>(f)</t>
  </si>
  <si>
    <t>(g)</t>
  </si>
  <si>
    <t>(h)</t>
  </si>
  <si>
    <t>(i)</t>
  </si>
  <si>
    <t>*</t>
  </si>
  <si>
    <r>
      <rPr>
        <b/>
        <sz val="10"/>
        <color rgb="FF000000"/>
        <rFont val="Arial"/>
        <family val="2"/>
      </rPr>
      <t>np</t>
    </r>
    <r>
      <rPr>
        <sz val="10"/>
        <color rgb="FF000000"/>
        <rFont val="Arial"/>
        <family val="2"/>
      </rPr>
      <t xml:space="preserve"> Not published. – Nil or rounded to zero.</t>
    </r>
  </si>
  <si>
    <t>Totals may not equal the sum of individual cells due to rounding and/or unpublished data.</t>
  </si>
  <si>
    <t>Participation may be underestimated as data refer to enrolment in study at May, and not for the whole year.</t>
  </si>
  <si>
    <t>Data in this table are sourced from the ABS Survey of Education and Work which is not conducted in discrete Aboriginal and Torres Strait Islander communities.</t>
  </si>
  <si>
    <t>Bachelor degree or above includes bachelor degree, graduate diploma, graduate certificate and postgraduate degree.</t>
  </si>
  <si>
    <t>Diploma or advanced diploma includes diploma, advanced diploma and associate degree.</t>
  </si>
  <si>
    <t>Certificate I or II or nfd includes certificate I and II and certificate nfd. The levels of study are not necessarily listed in order from highest to lowest (that is, Certificate I, II or nfd are not necessarily higher than school level study).</t>
  </si>
  <si>
    <t>School level study includes year 8 or below, year 9, year 10, year 11 and year 12. It includes people undertaking both school level study and study for a non-school qualification.</t>
  </si>
  <si>
    <t>Total enrolled includes level not determined.</t>
  </si>
  <si>
    <t>The 95 per cent confidence interval (a reliability estimate) associated with each estimate is reported (for example, 80.0 per cent ± 2.7 percentage points). Refer to the Statistical context (section 2) for more information on confidence intervals.</t>
  </si>
  <si>
    <t>Estimate has a relative standard error (RSE) between 25 per cent and 50 per cent and should be used with caution.</t>
  </si>
  <si>
    <t>Source:</t>
  </si>
  <si>
    <r>
      <t xml:space="preserve">Australian Bureau of Statistics (ABS) (unpublished) </t>
    </r>
    <r>
      <rPr>
        <i/>
        <sz val="10"/>
        <color rgb="FF000000"/>
        <rFont val="Arial"/>
        <family val="2"/>
      </rPr>
      <t>Education and Work, Australia, May 2021</t>
    </r>
    <r>
      <rPr>
        <sz val="10"/>
        <color rgb="FF000000"/>
        <rFont val="Arial"/>
        <family val="2"/>
      </rPr>
      <t xml:space="preserve"> [TableBuilder], https://www.abs.gov.au/statistics/people/education/education-and-work-australia/may-2021, accessed 9 November 2021; ABS 2021, 'Attainment of Year 12 or equivalent or Certificate III level or above, Table 20' [data set], </t>
    </r>
    <r>
      <rPr>
        <i/>
        <sz val="10"/>
        <color rgb="FF000000"/>
        <rFont val="Arial"/>
        <family val="2"/>
      </rPr>
      <t>Education and Work, Australia, May 2021,</t>
    </r>
    <r>
      <rPr>
        <sz val="10"/>
        <color rgb="FF000000"/>
        <rFont val="Arial"/>
        <family val="2"/>
      </rPr>
      <t xml:space="preserve"> https://www.abs.gov.au/statistics/people/education/education-and-work-australia/may-2021, accessed 9 November 2021.</t>
    </r>
  </si>
  <si>
    <t>Table BA.2</t>
  </si>
  <si>
    <t>Proportion of 17-24 year old school leavers participating in full time education and training and/or employment, by highest level of schooling completed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</si>
  <si>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</si>
  <si>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</si>
  <si>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</si>
  <si>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</si>
  <si>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</si>
  <si>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</si>
  <si>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</si>
  <si>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</si>
  <si>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</si>
  <si>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Completed year 12</t>
  </si>
  <si>
    <t>Fully participating in education and training (d)</t>
  </si>
  <si>
    <t>Fully participating in employment</t>
  </si>
  <si>
    <t>Total fully engaged (e)</t>
  </si>
  <si>
    <t>Completed year 11</t>
  </si>
  <si>
    <t>Completed year 10</t>
  </si>
  <si>
    <t>Total</t>
  </si>
  <si>
    <t>2020</t>
  </si>
  <si>
    <t>2019</t>
  </si>
  <si>
    <t>2018</t>
  </si>
  <si>
    <t>2017</t>
  </si>
  <si>
    <r>
      <rPr>
        <b/>
        <sz val="10"/>
        <color rgb="FF000000"/>
        <rFont val="Arial"/>
        <family val="2"/>
      </rPr>
      <t>np</t>
    </r>
    <r>
      <rPr>
        <sz val="10"/>
        <color rgb="FF000000"/>
        <rFont val="Arial"/>
        <family val="2"/>
      </rPr>
      <t xml:space="preserve"> Not published. – Nil or rounded to zero.</t>
    </r>
  </si>
  <si>
    <t>Data with relative standard errors greater than 50 per cent are not published here.</t>
  </si>
  <si>
    <t>Includes full time participation in education and training.</t>
  </si>
  <si>
    <t>Includes persons in full time education and training, full time employment, or both part time education and training and part time employment. These data do not include persons who are legitimately fully engaged in other way like having caring responsibilities so they may work or study part-time around those caring responsibilities, but are not fully engaged in education and training.</t>
  </si>
  <si>
    <r>
      <t xml:space="preserve">ABS (unpublished) </t>
    </r>
    <r>
      <rPr>
        <i/>
        <sz val="10"/>
        <color rgb="FF000000"/>
        <rFont val="Arial"/>
        <family val="2"/>
      </rPr>
      <t>Education and Work, Australia, May 2021</t>
    </r>
    <r>
      <rPr>
        <sz val="10"/>
        <color rgb="FF000000"/>
        <rFont val="Arial"/>
        <family val="2"/>
      </rPr>
      <t xml:space="preserve"> (and previous years) [TableBuilder], https://www.abs.gov.au/statistics/people/education/education-and-work-australia/may-2021, last accessed 9 November 2021.</t>
    </r>
  </si>
  <si>
    <t>Table BA.3</t>
  </si>
  <si>
    <t>Proportion of 17-24 year old school leavers participating in full time education and training and/or employment (Census data)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</si>
  <si>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</si>
  <si>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</si>
  <si>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</si>
  <si>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</si>
  <si>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</si>
  <si>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</si>
  <si>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</si>
  <si>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</si>
  <si>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(h)</t>
    </r>
  </si>
  <si>
    <t>2016</t>
  </si>
  <si>
    <t>Total fully engaged</t>
  </si>
  <si>
    <t>no.</t>
  </si>
  <si>
    <t>Engaged through full time study and full time employment</t>
  </si>
  <si>
    <t>Primarily engaged through full time study</t>
  </si>
  <si>
    <t>Primarily engaged through full time employment</t>
  </si>
  <si>
    <t>Engaged through part time study and part time employment</t>
  </si>
  <si>
    <t>Not fully engaged</t>
  </si>
  <si>
    <t>2011</t>
  </si>
  <si>
    <t>2006</t>
  </si>
  <si>
    <t>People who were identified as studying at a school institution are excluded from the calculation (numerator and denominator).</t>
  </si>
  <si>
    <t>The Census does not collect level of current study, but does collect institution attended, therefore all people identified as studying (excluding those studying at a school institution) are included in the calculations for this indicator. This may include some people in non-formal education or school level education.</t>
  </si>
  <si>
    <t>People whose labour force status was not stated and who were not identified as studying full-time, are excluded. People whose student status was not stated and who were not identified as employed full-time, are also excluded.</t>
  </si>
  <si>
    <t>While there are no sampling data quality issues associated with Census data (for example, confidence intervals), there are other forms of non-sampling data quality issues that need to be taken into account when interpreting data such as undercounting.</t>
  </si>
  <si>
    <t>People whose labour force status could not be determined between full time or part time employed and who were not identified as studying are excluded. People who stated attending an educational institution (but whose student status was not stated) and who were identified as not employed are excluded.</t>
  </si>
  <si>
    <t>People who did not state their labour force status and did not state their student status are excluded.</t>
  </si>
  <si>
    <t>People who were engaged in a combination of education or training and employment, but whose full-time/part-time student status or their full-time/part-time employment status was not identified are included in total fully engaged.</t>
  </si>
  <si>
    <t>Australia includes 'Other Territories'. The 2016 Census of Population and Housing has counted Norfolk Island within 'Other territories' for the first time and are therefore included in the Australian total. Data from the 2006 and 2011 Census did not include Norfolk Island.</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</si>
  <si>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</si>
  <si>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BA.4</t>
  </si>
  <si>
    <t>Proportion of 17-24 year old school leavers participating in full time education and training and/or employment, by Indigenous status (Census data) (a), (b), (c), (d), (e), (f), (g), (h), (i)</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</si>
  <si>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</si>
  <si>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</si>
  <si>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</si>
  <si>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</si>
  <si>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</si>
  <si>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</si>
  <si>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</si>
  <si>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</si>
  <si>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(j)</t>
    </r>
  </si>
  <si>
    <t>Aboriginal and Torres Strait Islander</t>
  </si>
  <si>
    <t>Non-Indigenous</t>
  </si>
  <si>
    <t>(j)</t>
  </si>
  <si>
    <t>More recent survey data for Aboriginal and Torres Strait Islander people are not reported because the data are comparable at a jurisdictional level only for Census of Population and Housing data.</t>
  </si>
  <si>
    <t>Excludes people who did not state their Indigenous status.</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</si>
  <si>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</si>
  <si>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BA.5</t>
  </si>
  <si>
    <t>Proportion of 17-24 year old school leavers participating in full time education and training and/or employment, by SES based on SEIFA IRSD (Census data) (a), (b), (c), (d), (e), (f), (g), (h)</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</si>
  <si>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</si>
  <si>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</si>
  <si>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</si>
  <si>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</si>
  <si>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</si>
  <si>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</si>
  <si>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</si>
  <si>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</si>
  <si>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(i)</t>
    </r>
  </si>
  <si>
    <t>SEIFA IRSD quintile 1</t>
  </si>
  <si>
    <t>SEIFA IRSD quintile 2</t>
  </si>
  <si>
    <t>SEIFA IRSD quintile 3</t>
  </si>
  <si>
    <t>SEIFA IRSD quintile 4</t>
  </si>
  <si>
    <t>SEIFA IRSD quintile 5</t>
  </si>
  <si>
    <t>Socio-Economic Indexes for Areas (SEIFA) quintiles are based on the ABS Index of Relative Socio-Economic Disadvantage (IRSD), with quintile 1 being the most disadvantaged and quintile 5 being the least disadvantaged. Each SEIFA quintile represents approximately 20 per cent of the national population, but does not necessarily represent 20 per cent of the population in each state or territory.</t>
  </si>
  <si>
    <t>People whose Engagement in Employment, Education and Training was Undetermined or Not Stated are excluded. This exclusion covers three groups of people. First, people whose labour force status was not stated and who were not identified as studying full-time. Second, people whose student status was not stated and who were not identified as employed full-time. Third, people who did not state their labour force status and did not state their student status.</t>
  </si>
  <si>
    <t>People whose Engagement in Employment, Education and Training was 'At least partially engaged' are excluded as they may be partially or fully engaged. This exclusion covers two groups of people. First, people whose labour force status could not be determined between full time or part time employed and who were not identified as studying. Second, people who had stated attending an educational institution (but whose student status was not stated) and who were identified as not employed.</t>
  </si>
  <si>
    <t>Geographical variables in this table are based on a person's Place of Usual Residence.</t>
  </si>
  <si>
    <t>People who were reported they were working and studying but did not report whether they were working or studying part time or full time are included in Total fully engaged. These people are included because, unlike the people described in Footnote (f), these people have reported a combination of work and study that means they are fully engaged.</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</si>
  <si>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</si>
  <si>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BA.6</t>
  </si>
  <si>
    <t>Proportion of 20-64 year olds with or working towards a non-school qualification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</si>
  <si>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</si>
  <si>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</si>
  <si>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</si>
  <si>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</si>
  <si>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</si>
  <si>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</si>
  <si>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</si>
  <si>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</si>
  <si>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</si>
  <si>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With non-school qualification (c)</t>
  </si>
  <si>
    <t>Working towards a non-school qualification (d)</t>
  </si>
  <si>
    <t>Total (e)</t>
  </si>
  <si>
    <t>Includes all persons aged 20-64 years who have attained a non-school qualification.</t>
  </si>
  <si>
    <t>Includes all persons aged 20-64 years who are currently studying for a non-school qualification, which may include people who have previously attained a non-school qualification.</t>
  </si>
  <si>
    <t>The total may be less than the sum of those with and working towards a non-school qualification as a person can be counted in both categories, but is only counted once in the total.</t>
  </si>
  <si>
    <r>
      <t xml:space="preserve">ABS 2021 (and previous issues), 'With or studying towards a non-school qualification, Table 27' [data set], </t>
    </r>
    <r>
      <rPr>
        <i/>
        <sz val="10"/>
        <color rgb="FF000000"/>
        <rFont val="Arial"/>
        <family val="2"/>
      </rPr>
      <t>Education and Work, Australia, May 2021</t>
    </r>
    <r>
      <rPr>
        <sz val="10"/>
        <color rgb="FF000000"/>
        <rFont val="Arial"/>
        <family val="2"/>
      </rPr>
      <t xml:space="preserve"> (and previous years), https://www.abs.gov.au/statistics/people/education/education-and-work-australia/may-2021, last accessed 9 November 2021.</t>
    </r>
  </si>
  <si>
    <t>Table BA.7</t>
  </si>
  <si>
    <t>Proportion of 20-64 year olds with or working towards a non-school qualification (Census data)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</si>
  <si>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</si>
  <si>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</si>
  <si>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</si>
  <si>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</si>
  <si>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</si>
  <si>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</si>
  <si>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</si>
  <si>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</si>
  <si>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t>
    </r>
  </si>
  <si>
    <t>With non-school qualification (f)</t>
  </si>
  <si>
    <t>Working towards a non-school qualification (g)</t>
  </si>
  <si>
    <t>Total (h)</t>
  </si>
  <si>
    <t>The Census does not collect level of current study, therefore all people identified as studying are included in the calculations for this indicator. This may include some people in non-formal education or school level education.</t>
  </si>
  <si>
    <t>People who did not state their level of non-school qualification and were not attending an educational institution are excluded from the calculation of the proportion. People who did not state if they were attending an educational institution and did not have a non-school qualification are also excluded.</t>
  </si>
  <si>
    <t>People who did not state their level of non-school qualification and did not state if they were attending an educational institution are excluded.</t>
  </si>
  <si>
    <t>Includes all people aged 20-64 years who are currently studying, which may include people who have previously attained a non-school qualification.</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</si>
  <si>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</si>
  <si>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BA.8</t>
  </si>
  <si>
    <t>Proportion of 20-64 year olds with or working towards a non-school qualification, by Indigenous status (Census data)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</si>
  <si>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</si>
  <si>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</si>
  <si>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</si>
  <si>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</si>
  <si>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</si>
  <si>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</si>
  <si>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</si>
  <si>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</si>
  <si>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(g)</t>
    </r>
  </si>
  <si>
    <t>People who did not state their level of non-school qualification and were not attending an educational institution are excluded from the calculations (numerator and denominator). People who did not state if they were attending an educational institution and did not have a non-school qualification are also excluded.</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</si>
  <si>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</si>
  <si>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BA.9</t>
  </si>
  <si>
    <t>Proportion of 20-24 and 20-64 year olds who have completed year 12 (or equivalent) or Certificate II level or above (a), (b)</t>
  </si>
  <si>
    <t>NSW</t>
  </si>
  <si>
    <t>Vic</t>
  </si>
  <si>
    <t>Qld</t>
  </si>
  <si>
    <t>WA</t>
  </si>
  <si>
    <t>SA</t>
  </si>
  <si>
    <t>Tas</t>
  </si>
  <si>
    <t>ACT</t>
  </si>
  <si>
    <t>NT</t>
  </si>
  <si>
    <t>Aust</t>
  </si>
  <si>
    <t>People who have completed year 12 (or equivalent) or Certificate II level or above</t>
  </si>
  <si>
    <t>20-64 years old</t>
  </si>
  <si>
    <r>
      <t xml:space="preserve">ABS 2021 (and previous issues), 'Attainment of Year 12 or equivalent or Certificate II level or above, Table 19' [data set], </t>
    </r>
    <r>
      <rPr>
        <i/>
        <sz val="10"/>
        <color rgb="FF000000"/>
        <rFont val="Arial"/>
        <family val="2"/>
      </rPr>
      <t>Education and Work, Australia, May 2021</t>
    </r>
    <r>
      <rPr>
        <sz val="10"/>
        <color rgb="FF000000"/>
        <rFont val="Arial"/>
        <family val="2"/>
      </rPr>
      <t xml:space="preserve"> (and previous years), https://www.abs.gov.au/statistics/people/education/education-and-work-australia/may-2021, last accessed 9 November 2021.</t>
    </r>
  </si>
  <si>
    <t>Table BA.10</t>
  </si>
  <si>
    <t>People aged 20-24 years who have completed year 12 (or equivalent) or Certificate II level or above, by Indigenous status (Census data)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</si>
  <si>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</si>
  <si>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</si>
  <si>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</si>
  <si>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</si>
  <si>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</si>
  <si>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</si>
  <si>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</si>
  <si>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</si>
  <si>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</si>
  <si>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Certificate II level or above includes Certificate I or II nfd, but excludes Certificate nfd.</t>
  </si>
  <si>
    <t>Total persons aged 20-24 years includes persons whose highest year of school completed was below year 12 and whose level of education was 'Certificate nfd' and excludes persons whose highest year of school completed and/or level of education was inadequately described or not stated.</t>
  </si>
  <si>
    <t>People who are not stated or inadequately described to both highest year of school and non-school qualification are excluded.</t>
  </si>
  <si>
    <t>Australia includes 'Other Territories'. The 2016 Census of Population and Housing has counted Norfolk Island within 'Other territories' for the first time and are therefore included in the Australian total. Data from the 2006 and 2011 Census did not include Norfolk Island. Analysis has confirmed that for the data in this table, there is no material impact caused by the inclusion of Norfolk Island, in relation to the time series.</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</si>
  <si>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</si>
  <si>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BA.11</t>
  </si>
  <si>
    <t>Proportion of 20-24 year olds who have completed year 12 (or equivalent) or Certificate III level or above, by remoteness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</si>
  <si>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</si>
  <si>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</si>
  <si>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</si>
  <si>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</si>
  <si>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</si>
  <si>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</si>
  <si>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</si>
  <si>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</si>
  <si>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</si>
  <si>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People who have completed year 12 (or equivalent) or Certificate III level or above (b)</t>
  </si>
  <si>
    <t>People who have completed year 12 (or equivalent) or Certificate III level or above (c), (d)</t>
  </si>
  <si>
    <t>Major cities</t>
  </si>
  <si>
    <t>..</t>
  </si>
  <si>
    <t>Inner regional</t>
  </si>
  <si>
    <t>Outer regional</t>
  </si>
  <si>
    <t>Remote and very remote</t>
  </si>
  <si>
    <r>
      <rPr>
        <b/>
        <sz val="10"/>
        <color rgb="FF000000"/>
        <rFont val="Arial"/>
        <family val="2"/>
      </rPr>
      <t>np</t>
    </r>
    <r>
      <rPr>
        <sz val="10"/>
        <color rgb="FF000000"/>
        <rFont val="Arial"/>
        <family val="2"/>
      </rPr>
      <t xml:space="preserve"> Not published. .. Not applicable.</t>
    </r>
  </si>
  <si>
    <t>Includes 20-24 year olds who have completed year 12 (or equivalent) or Certificate III or above (excludes Certificate not further defined and level not determined).</t>
  </si>
  <si>
    <r>
      <t xml:space="preserve">ABS (unpublished) </t>
    </r>
    <r>
      <rPr>
        <i/>
        <sz val="10"/>
        <color rgb="FF000000"/>
        <rFont val="Arial"/>
        <family val="2"/>
      </rPr>
      <t>Education and Work, Australia, May 2021</t>
    </r>
    <r>
      <rPr>
        <sz val="10"/>
        <color rgb="FF000000"/>
        <rFont val="Arial"/>
        <family val="2"/>
      </rPr>
      <t xml:space="preserve"> (and previous years) [TableBuilder], https://www.abs.gov.au/statistics/people/education/education-and-work-australia/may-2021, last accessed 9 November 2021; ABS 2021 (and previous issues), 'Attainment of Year 12 or equivalent or Certificate III level or above, Table 20' [data set], </t>
    </r>
    <r>
      <rPr>
        <i/>
        <sz val="10"/>
        <color rgb="FF000000"/>
        <rFont val="Arial"/>
        <family val="2"/>
      </rPr>
      <t>Education and Work, Australia, May 2021</t>
    </r>
    <r>
      <rPr>
        <sz val="10"/>
        <color rgb="FF000000"/>
        <rFont val="Arial"/>
        <family val="2"/>
      </rPr>
      <t xml:space="preserve"> (and previous years), https://www.abs.gov.au/statistics/people/education/education-and-work-australia/may-2021, last accessed 9 November 2021.</t>
    </r>
  </si>
  <si>
    <t>Table BA.12</t>
  </si>
  <si>
    <t>Proportion of 20-24 year olds who have completed year 12 (or equivalent) or Certificate III level or above (Census data)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</si>
  <si>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</si>
  <si>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</si>
  <si>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</si>
  <si>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</si>
  <si>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</si>
  <si>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</si>
  <si>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</si>
  <si>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</si>
  <si>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</si>
  <si>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People who have completed year 12 (or equivalent) or Certificate III level or above</t>
  </si>
  <si>
    <t>Certificate III level or above excludes Certificate nfd.</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</si>
  <si>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</si>
  <si>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BA.13</t>
  </si>
  <si>
    <t>Proportion of 20-64 year olds with qualifications at Certificate III level or above, by age group (a), (b)</t>
  </si>
  <si>
    <t>People with qualifications at Certificate III level or above</t>
  </si>
  <si>
    <t>25-29 years old</t>
  </si>
  <si>
    <t>30-34 years old</t>
  </si>
  <si>
    <t>35-39 years old</t>
  </si>
  <si>
    <t>40-44 years old</t>
  </si>
  <si>
    <t>45-49 years old</t>
  </si>
  <si>
    <t>50-54 years old</t>
  </si>
  <si>
    <t>55-59 years old</t>
  </si>
  <si>
    <t>60-64 years old</t>
  </si>
  <si>
    <r>
      <t xml:space="preserve">ABS 2021 (and previous issues), 'Highest non-school qualification: Certificate III level or above, Table 33' [data set], </t>
    </r>
    <r>
      <rPr>
        <i/>
        <sz val="10"/>
        <color rgb="FF000000"/>
        <rFont val="Arial"/>
        <family val="2"/>
      </rPr>
      <t>Education and Work, Australia, May 2021</t>
    </r>
    <r>
      <rPr>
        <sz val="10"/>
        <color rgb="FF000000"/>
        <rFont val="Arial"/>
        <family val="2"/>
      </rPr>
      <t xml:space="preserve"> (and previous years), https://www.abs.gov.au/statistics/people/education/education-and-work-australia/may-2021, last accessed 9 November 2021.</t>
    </r>
  </si>
  <si>
    <t>Table BA.14</t>
  </si>
  <si>
    <t>Proportion of 20-64 year olds with qualifications at Certificate III level or above, by age group (Census data)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</si>
  <si>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</si>
  <si>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</si>
  <si>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</si>
  <si>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</si>
  <si>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</si>
  <si>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</si>
  <si>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</si>
  <si>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</si>
  <si>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</si>
  <si>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People whose level of non-school qualification was recorded as Certificate nfd or inadequately described are assumed to have attained below Certificate level III and are therefore excluded from the numerator, but included in the denominator for this indicator.</t>
  </si>
  <si>
    <t>Not stated responses are excluded from the calculations (numerator and denominator).</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</si>
  <si>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</si>
  <si>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BA.15</t>
  </si>
  <si>
    <t>Proportion of 20-64 year olds with qualifications at Certificate III level or above, by Indigenous status (Census data)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</si>
  <si>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</si>
  <si>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</si>
  <si>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</si>
  <si>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</si>
  <si>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</si>
  <si>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</si>
  <si>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</si>
  <si>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</si>
  <si>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t>
    </r>
  </si>
  <si>
    <t>Non-Indigenous (f)</t>
  </si>
  <si>
    <t>People whose level of non-school qualification was recorded as Certificate nfd or inadequately described are assumed to have attained below Certificate level III and are therefore excluded from the numerator, but included in the denominator for this table.</t>
  </si>
  <si>
    <r>
      <t xml:space="preserve">ABS (unpublished) </t>
    </r>
    <r>
      <rPr>
        <i/>
        <sz val="10"/>
        <color rgb="FF000000"/>
        <rFont val="Arial"/>
        <family val="2"/>
      </rPr>
      <t>2016 Census of Population and Housing;</t>
    </r>
    <r>
      <rPr>
        <sz val="10"/>
        <color rgb="FF000000"/>
        <rFont val="Arial"/>
        <family val="2"/>
      </rPr>
      <t xml:space="preserve"> ABS (unpublished) </t>
    </r>
    <r>
      <rPr>
        <i/>
        <sz val="10"/>
        <color rgb="FF000000"/>
        <rFont val="Arial"/>
        <family val="2"/>
      </rPr>
      <t>2011 Census of Population and Housing;</t>
    </r>
    <r>
      <rPr>
        <sz val="10"/>
        <color rgb="FF000000"/>
        <rFont val="Arial"/>
        <family val="2"/>
      </rPr>
      <t xml:space="preserve"> ABS (unpublished) </t>
    </r>
    <r>
      <rPr>
        <i/>
        <sz val="10"/>
        <color rgb="FF000000"/>
        <rFont val="Arial"/>
        <family val="2"/>
      </rPr>
      <t>2006 Census of Population and Housing.</t>
    </r>
    <r>
      <rPr>
        <sz val="10"/>
        <color rgb="FF000000"/>
        <rFont val="Arial"/>
        <family val="2"/>
      </rPr>
      <t/>
    </r>
  </si>
  <si>
    <t>Table BA.16</t>
  </si>
  <si>
    <t>Proportion of 20-64 and 15-74 year olds across all Programme for the International Assessment of Adult Competencies (PIAAC) literacy skill levels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</si>
  <si>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</si>
  <si>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</si>
  <si>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</si>
  <si>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</si>
  <si>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</si>
  <si>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</si>
  <si>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</si>
  <si>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</si>
  <si>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</si>
  <si>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2011-12</t>
  </si>
  <si>
    <t>Literacy skill levels</t>
  </si>
  <si>
    <t>Missing (b)</t>
  </si>
  <si>
    <t>Below level 1/Level 1</t>
  </si>
  <si>
    <t>Level 2</t>
  </si>
  <si>
    <t>Level 3</t>
  </si>
  <si>
    <t>Level 4/5</t>
  </si>
  <si>
    <t>15-74 years old</t>
  </si>
  <si>
    <r>
      <rPr>
        <b/>
        <sz val="10"/>
        <color rgb="FF000000"/>
        <rFont val="Arial"/>
        <family val="2"/>
      </rPr>
      <t>np</t>
    </r>
    <r>
      <rPr>
        <sz val="10"/>
        <color rgb="FF000000"/>
        <rFont val="Arial"/>
        <family val="2"/>
      </rPr>
      <t xml:space="preserve"> Not published.</t>
    </r>
  </si>
  <si>
    <t>Adults in the missing category did not receive a proficiency score because they were not able to answer more than five questions in the background questionnaire.</t>
  </si>
  <si>
    <r>
      <t xml:space="preserve">ABS 2013 (and unpublished), </t>
    </r>
    <r>
      <rPr>
        <i/>
        <sz val="10"/>
        <color rgb="FF000000"/>
        <rFont val="Arial"/>
        <family val="2"/>
      </rPr>
      <t>Programme for the International Assessment of Adult Competencies, Australia, 2011-12,</t>
    </r>
    <r>
      <rPr>
        <sz val="10"/>
        <color rgb="FF000000"/>
        <rFont val="Arial"/>
        <family val="2"/>
      </rPr>
      <t xml:space="preserve"> Cat. no. 4228.0, Canberra.</t>
    </r>
  </si>
  <si>
    <t>Table BA.17</t>
  </si>
  <si>
    <t>Proportion of 20-64 and 15-74 year olds across all PIAAC numeracy skill levels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</si>
  <si>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</si>
  <si>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</si>
  <si>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</si>
  <si>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</si>
  <si>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</si>
  <si>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</si>
  <si>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</si>
  <si>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</si>
  <si>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</si>
  <si>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Numeracy skill levels</t>
  </si>
  <si>
    <r>
      <rPr>
        <b/>
        <sz val="10"/>
        <color rgb="FF000000"/>
        <rFont val="Arial"/>
        <family val="2"/>
      </rPr>
      <t>np</t>
    </r>
    <r>
      <rPr>
        <sz val="10"/>
        <color rgb="FF000000"/>
        <rFont val="Arial"/>
        <family val="2"/>
      </rPr>
      <t xml:space="preserve"> Not published.</t>
    </r>
  </si>
  <si>
    <r>
      <t xml:space="preserve">ABS 2013 (and unpublished), </t>
    </r>
    <r>
      <rPr>
        <i/>
        <sz val="10"/>
        <color rgb="FF000000"/>
        <rFont val="Arial"/>
        <family val="2"/>
      </rPr>
      <t>Programme for the International Assessment of Adult Competencies, Australia, 2011-12,</t>
    </r>
    <r>
      <rPr>
        <sz val="10"/>
        <color rgb="FF000000"/>
        <rFont val="Arial"/>
        <family val="2"/>
      </rPr>
      <t xml:space="preserve"> Cat. no. 4228.0, Canberra.</t>
    </r>
  </si>
  <si>
    <t>Table BA.18</t>
  </si>
  <si>
    <t>Proportion of 20-64 and 15-74 year olds across all PIAAC skill levels for the domain problem solving in technology-rich environments (PSTRE)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</si>
  <si>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</si>
  <si>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</si>
  <si>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</si>
  <si>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</si>
  <si>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</si>
  <si>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</si>
  <si>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</si>
  <si>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</si>
  <si>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</si>
  <si>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Skill levels for problem solving in technology-rich environments</t>
  </si>
  <si>
    <t>Missing/not classified (b), (c)</t>
  </si>
  <si>
    <t>Below level 1/Level 1</t>
  </si>
  <si>
    <t>Not classified (c)</t>
  </si>
  <si>
    <t>Below level 1</t>
  </si>
  <si>
    <t>Level 1</t>
  </si>
  <si>
    <t>**</t>
  </si>
  <si>
    <r>
      <rPr>
        <b/>
        <sz val="10"/>
        <color rgb="FF000000"/>
        <rFont val="Arial"/>
        <family val="2"/>
      </rPr>
      <t>np</t>
    </r>
    <r>
      <rPr>
        <sz val="10"/>
        <color rgb="FF000000"/>
        <rFont val="Arial"/>
        <family val="2"/>
      </rPr>
      <t xml:space="preserve"> Not published.</t>
    </r>
  </si>
  <si>
    <t>Not classified includes people who had no computer experience, opted out of computer based assessment and failed Information and Communication Technology Core stage 1.</t>
  </si>
  <si>
    <t>Estimate has a relative standard error (RSE) of 50 per cent or more and is considered too unreliable for general use.</t>
  </si>
  <si>
    <r>
      <t xml:space="preserve">ABS 2013 (and unpublished), </t>
    </r>
    <r>
      <rPr>
        <i/>
        <sz val="10"/>
        <color rgb="FF000000"/>
        <rFont val="Arial"/>
        <family val="2"/>
      </rPr>
      <t>Programme for the International Assessment of Adult Competencies, Australia, 2011-12,</t>
    </r>
    <r>
      <rPr>
        <sz val="10"/>
        <color rgb="FF000000"/>
        <rFont val="Arial"/>
        <family val="2"/>
      </rPr>
      <t xml:space="preserve"> Cat. no. 4228.0, Canberra.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</si>
</sst>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0;&quot;*&quot;\-#0.0;&quot;*&quot;#0.0;&quot;*&quot;General"/>
    <numFmt numFmtId="165" formatCode="\±\ .0;\±\ .0;\±\ .0;\±\ General"/>
    <numFmt numFmtId="166" formatCode="\±\ #0.0;\±\ #0.0;\±\ #0.0;\±\ General"/>
    <numFmt numFmtId="167" formatCode="&quot;*&quot;0.0;&quot;*&quot;\-0.0;&quot;*&quot;0.0;&quot;*&quot;General"/>
    <numFmt numFmtId="168" formatCode="##0.0;\-##0.0;##0.0"/>
    <numFmt numFmtId="169" formatCode="#\ ##0.0;\-#\ ##0.0;#\ ##0.0"/>
    <numFmt numFmtId="170" formatCode="##\ ##0.0;\-##\ ##0.0;##\ ##0.0"/>
    <numFmt numFmtId="171" formatCode="###\ ###\ ###\ ##0.0;###\ ###\ ###\ ##0.0;###\ ###\ ###\ ##0.0"/>
    <numFmt numFmtId="172" formatCode="0.0;\-0.0;0.0"/>
    <numFmt numFmtId="173" formatCode="#0.0;\-#0.0;#0.0"/>
    <numFmt numFmtId="174" formatCode="\±\ 0.0;\±\ 0.0;\±\ 0.0;\±\ General"/>
    <numFmt numFmtId="175" formatCode="##0;\-##0;##0"/>
    <numFmt numFmtId="176" formatCode="#\ ##0;\-#\ ##0;#\ ##0"/>
    <numFmt numFmtId="177" formatCode="##\ ##0;\-##\ ##0;##\ ##0"/>
    <numFmt numFmtId="178" formatCode="###\ ##0;\-###\ ##0;###\ ##0"/>
    <numFmt numFmtId="179" formatCode="#\ ###\ ##0;\-#\ ###\ ##0;#\ ###\ ##0"/>
    <numFmt numFmtId="180" formatCode="&quot;**&quot;0.0;&quot;**&quot;\-0.0;&quot;**&quot;0.0;&quot;**&quot;General"/>
  </numFmts>
  <fonts count="14" x14ac:knownFonts="1">
    <font>
      <sz val="10"/>
      <color rgb="FF000000"/>
      <name val="Arial"/>
    </font>
    <font>
      <sz val="26"/>
      <color rgb="FF000000"/>
      <name val="Times new roman"/>
    </font>
    <font>
      <b/>
      <sz val="10"/>
      <color rgb="FF000000"/>
      <name val="Arial"/>
    </font>
    <font>
      <b/>
      <sz val="16"/>
      <color rgb="FFFF0000"/>
      <name val="Arial"/>
    </font>
    <font>
      <sz val="9"/>
      <color rgb="FF000000"/>
      <name val="Arial"/>
    </font>
    <font>
      <b/>
      <sz val="9"/>
      <color rgb="FF0000FF"/>
      <name val="Arial"/>
    </font>
    <font>
      <b/>
      <u/>
      <sz val="10"/>
      <color theme="10"/>
      <name val="Arial"/>
    </font>
    <font>
      <sz val="10"/>
      <color rgb="FF0000FF"/>
      <name val="Arial"/>
    </font>
    <font>
      <sz val="12"/>
      <color rgb="FF000000"/>
      <name val="Arial"/>
    </font>
    <font>
      <i/>
      <sz val="10"/>
      <color rgb="FF000000"/>
      <name val="Arial"/>
    </font>
    <font>
      <b/>
      <sz val="12"/>
      <color rgb="FF000000"/>
      <name val="Arial"/>
    </font>
    <font>
      <i/>
      <sz val="10"/>
      <color rgb="FF000000"/>
      <name val="Arial"/>
      <family val="2"/>
    </font>
    <font>
      <sz val="10"/>
      <color rgb="FF000000"/>
      <name val="Arial"/>
      <family val="2"/>
    </font>
    <font>
      <b/>
      <sz val="10"/>
      <color rgb="FF000000"/>
      <name val="Arial"/>
      <family val="2"/>
    </font>
  </fonts>
  <fills count="3">
    <fill>
      <patternFill patternType="none"/>
    </fill>
    <fill>
      <patternFill patternType="gray125"/>
    </fill>
    <fill>
      <patternFill patternType="solid">
        <fgColor rgb="FFEEEEEE"/>
      </patternFill>
    </fill>
  </fills>
  <borders count="2">
    <border>
      <left/>
      <right/>
      <top/>
      <bottom/>
      <diagonal/>
    </border>
    <border>
      <left/>
      <right/>
      <top/>
      <bottom style="thin">
        <color rgb="FF000000"/>
      </bottom>
      <diagonal/>
    </border>
  </borders>
  <cellStyleXfs count="1">
    <xf numFmtId="0" fontId="0" fillId="0" borderId="0"/>
  </cellStyleXfs>
  <cellXfs count="142">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left" vertical="center"/>
    </xf>
    <xf numFmtId="166" fontId="0" fillId="0" borderId="0" xfId="0" applyNumberFormat="1" applyFont="1" applyAlignment="1">
      <alignment horizontal="lef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174" fontId="0" fillId="0" borderId="1" xfId="0" applyNumberFormat="1" applyFont="1" applyBorder="1" applyAlignment="1">
      <alignment horizontal="left" vertical="center"/>
    </xf>
    <xf numFmtId="0" fontId="0" fillId="0" borderId="0" xfId="0" applyFont="1" applyAlignment="1">
      <alignment horizontal="left" vertical="top"/>
    </xf>
    <xf numFmtId="0" fontId="9" fillId="0" borderId="0" xfId="0" applyFont="1" applyAlignment="1">
      <alignment horizontal="left" vertical="top"/>
    </xf>
    <xf numFmtId="164" fontId="0" fillId="0" borderId="0" xfId="0" applyNumberFormat="1" applyFont="1" applyAlignment="1">
      <alignment horizontal="right" vertical="center"/>
    </xf>
    <xf numFmtId="166" fontId="0" fillId="0" borderId="0" xfId="0" applyNumberFormat="1" applyFont="1" applyAlignment="1">
      <alignment horizontal="left" vertical="center"/>
    </xf>
    <xf numFmtId="166" fontId="0" fillId="0" borderId="1" xfId="0" applyNumberFormat="1" applyFont="1" applyBorder="1" applyAlignment="1">
      <alignment horizontal="left"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69"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174" fontId="0" fillId="0" borderId="1" xfId="0" applyNumberFormat="1" applyFont="1" applyBorder="1" applyAlignment="1">
      <alignment horizontal="left" vertical="center"/>
    </xf>
    <xf numFmtId="0" fontId="9" fillId="0" borderId="1" xfId="0" applyFont="1" applyBorder="1" applyAlignment="1">
      <alignment horizontal="righ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8" fontId="0" fillId="0" borderId="0" xfId="0" applyNumberFormat="1" applyFont="1" applyAlignment="1">
      <alignment horizontal="right" vertical="center"/>
    </xf>
    <xf numFmtId="179"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174" fontId="0" fillId="0" borderId="1" xfId="0" applyNumberFormat="1" applyFont="1" applyBorder="1" applyAlignment="1">
      <alignment horizontal="lef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6" fontId="0" fillId="0" borderId="0" xfId="0" applyNumberFormat="1" applyFont="1" applyAlignment="1">
      <alignment horizontal="lef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174" fontId="0" fillId="0" borderId="1" xfId="0" applyNumberFormat="1" applyFont="1" applyBorder="1" applyAlignment="1">
      <alignment horizontal="left" vertical="center"/>
    </xf>
    <xf numFmtId="175" fontId="0" fillId="0" borderId="0" xfId="0" applyNumberFormat="1" applyFont="1" applyAlignment="1">
      <alignment horizontal="right" vertical="center"/>
    </xf>
    <xf numFmtId="176" fontId="0" fillId="0" borderId="0" xfId="0" applyNumberFormat="1" applyFont="1" applyAlignment="1">
      <alignment horizontal="right" vertical="center"/>
    </xf>
    <xf numFmtId="178" fontId="0" fillId="0" borderId="0" xfId="0" applyNumberFormat="1" applyFont="1" applyAlignment="1">
      <alignment horizontal="right" vertical="center"/>
    </xf>
    <xf numFmtId="177" fontId="0" fillId="0" borderId="0" xfId="0" applyNumberFormat="1" applyFont="1" applyAlignment="1">
      <alignment horizontal="right" vertical="center"/>
    </xf>
    <xf numFmtId="179"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4"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69"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6" fontId="0" fillId="0" borderId="0" xfId="0" applyNumberFormat="1" applyFont="1" applyAlignment="1">
      <alignment horizontal="left" vertical="center"/>
    </xf>
    <xf numFmtId="174" fontId="0" fillId="0" borderId="0" xfId="0" applyNumberFormat="1" applyFont="1" applyAlignment="1">
      <alignment horizontal="left" vertical="center"/>
    </xf>
    <xf numFmtId="174" fontId="0" fillId="0" borderId="1" xfId="0" applyNumberFormat="1" applyFont="1" applyBorder="1" applyAlignment="1">
      <alignment horizontal="left" vertical="center"/>
    </xf>
    <xf numFmtId="178" fontId="0" fillId="0" borderId="0" xfId="0" applyNumberFormat="1" applyFont="1" applyAlignment="1">
      <alignment horizontal="righ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179"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6" fontId="0" fillId="0" borderId="0" xfId="0" applyNumberFormat="1" applyFont="1" applyAlignment="1">
      <alignment horizontal="lef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174" fontId="0" fillId="0" borderId="1" xfId="0" applyNumberFormat="1" applyFont="1" applyBorder="1" applyAlignment="1">
      <alignment horizontal="lef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6" fontId="0" fillId="0" borderId="0" xfId="0" applyNumberFormat="1" applyFont="1" applyAlignment="1">
      <alignment horizontal="left" vertical="center"/>
    </xf>
    <xf numFmtId="167"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171" fontId="0" fillId="0" borderId="0" xfId="0" applyNumberFormat="1" applyFont="1" applyAlignment="1">
      <alignment horizontal="right" vertical="center"/>
    </xf>
    <xf numFmtId="167" fontId="0" fillId="0" borderId="0" xfId="0" applyNumberFormat="1" applyFont="1" applyAlignment="1">
      <alignment horizontal="right" vertical="center"/>
    </xf>
    <xf numFmtId="180"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left" vertical="center"/>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xf numFmtId="0" fontId="0" fillId="0" borderId="0" xfId="0" applyFont="1" applyAlignment="1">
      <alignment horizontal="justify" vertical="top"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3" fillId="0" borderId="0" xfId="0" applyFont="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0" xfId="0" applyFont="1" applyAlignment="1">
      <alignment horizontal="left" vertical="center" wrapText="1"/>
    </xf>
    <xf numFmtId="0" fontId="0"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showGridLines="0" tabSelected="1" workbookViewId="0"/>
  </sheetViews>
  <sheetFormatPr defaultRowHeight="12.75" x14ac:dyDescent="0.2"/>
  <cols>
    <col min="1" max="2" width="13.7109375" customWidth="1"/>
    <col min="3" max="3" width="60.7109375" customWidth="1"/>
  </cols>
  <sheetData>
    <row r="1" spans="1:3" ht="66" customHeight="1" x14ac:dyDescent="0.2">
      <c r="A1" s="1" t="s">
        <v>0</v>
      </c>
      <c r="B1" s="129" t="s">
        <v>1</v>
      </c>
      <c r="C1" s="129"/>
    </row>
    <row r="2" spans="1:3" ht="18" customHeight="1" x14ac:dyDescent="0.2">
      <c r="A2" s="130" t="s">
        <v>2</v>
      </c>
      <c r="B2" s="131"/>
      <c r="C2" s="130"/>
    </row>
    <row r="3" spans="1:3" ht="57" customHeight="1" x14ac:dyDescent="0.2">
      <c r="A3" s="132" t="s">
        <v>3</v>
      </c>
      <c r="B3" s="131"/>
      <c r="C3" s="132"/>
    </row>
    <row r="4" spans="1:3" ht="30.95" customHeight="1" x14ac:dyDescent="0.2">
      <c r="A4" s="132" t="s">
        <v>4</v>
      </c>
      <c r="B4" s="131"/>
      <c r="C4" s="132"/>
    </row>
    <row r="5" spans="1:3" ht="30.95" customHeight="1" x14ac:dyDescent="0.2">
      <c r="A5" s="132" t="s">
        <v>5</v>
      </c>
      <c r="B5" s="131"/>
      <c r="C5" s="132"/>
    </row>
    <row r="6" spans="1:3" ht="30.95" customHeight="1" x14ac:dyDescent="0.2">
      <c r="A6" s="132" t="s">
        <v>6</v>
      </c>
      <c r="B6" s="131"/>
      <c r="C6" s="132"/>
    </row>
    <row r="7" spans="1:3" ht="18" customHeight="1" x14ac:dyDescent="0.2">
      <c r="A7" s="130" t="s">
        <v>2</v>
      </c>
      <c r="B7" s="131"/>
      <c r="C7" s="130"/>
    </row>
    <row r="8" spans="1:3" ht="18" customHeight="1" x14ac:dyDescent="0.2">
      <c r="A8" s="133" t="s">
        <v>7</v>
      </c>
      <c r="B8" s="131"/>
      <c r="C8" s="133"/>
    </row>
    <row r="9" spans="1:3" ht="57" customHeight="1" x14ac:dyDescent="0.2">
      <c r="A9" s="134" t="s">
        <v>8</v>
      </c>
      <c r="B9" s="131"/>
      <c r="C9" s="134"/>
    </row>
    <row r="10" spans="1:3" ht="57" customHeight="1" x14ac:dyDescent="0.2">
      <c r="A10" s="134" t="s">
        <v>9</v>
      </c>
      <c r="B10" s="131"/>
      <c r="C10" s="134"/>
    </row>
    <row r="11" spans="1:3" ht="39" customHeight="1" x14ac:dyDescent="0.2">
      <c r="A11" s="135" t="s">
        <v>2</v>
      </c>
      <c r="B11" s="131"/>
      <c r="C11" s="135"/>
    </row>
    <row r="12" spans="1:3" ht="18" customHeight="1" x14ac:dyDescent="0.2">
      <c r="A12" s="3" t="s">
        <v>2</v>
      </c>
      <c r="B12" s="4" t="s">
        <v>2</v>
      </c>
      <c r="C12" s="3" t="s">
        <v>2</v>
      </c>
    </row>
    <row r="13" spans="1:3" ht="17.850000000000001" customHeight="1" x14ac:dyDescent="0.2">
      <c r="A13" s="5" t="str">
        <f>HYPERLINK("#'Table BA.1'!A1","Table BA.1")</f>
        <v>Table BA.1</v>
      </c>
      <c r="B13" s="6" t="s">
        <v>2</v>
      </c>
      <c r="C13" s="2" t="s">
        <v>10</v>
      </c>
    </row>
    <row r="14" spans="1:3" ht="43.7" customHeight="1" x14ac:dyDescent="0.2">
      <c r="A14" s="5" t="str">
        <f>HYPERLINK("#'Table BA.2'!A1","Table BA.2")</f>
        <v>Table BA.2</v>
      </c>
      <c r="B14" s="6" t="s">
        <v>2</v>
      </c>
      <c r="C14" s="2" t="s">
        <v>11</v>
      </c>
    </row>
    <row r="15" spans="1:3" ht="30.75" customHeight="1" x14ac:dyDescent="0.2">
      <c r="A15" s="5" t="str">
        <f>HYPERLINK("#'Table BA.3'!A1","Table BA.3")</f>
        <v>Table BA.3</v>
      </c>
      <c r="B15" s="6" t="s">
        <v>2</v>
      </c>
      <c r="C15" s="2" t="s">
        <v>12</v>
      </c>
    </row>
    <row r="16" spans="1:3" ht="43.7" customHeight="1" x14ac:dyDescent="0.2">
      <c r="A16" s="5" t="str">
        <f>HYPERLINK("#'Table BA.4'!A1","Table BA.4")</f>
        <v>Table BA.4</v>
      </c>
      <c r="B16" s="6" t="s">
        <v>2</v>
      </c>
      <c r="C16" s="2" t="s">
        <v>13</v>
      </c>
    </row>
    <row r="17" spans="1:3" ht="43.7" customHeight="1" x14ac:dyDescent="0.2">
      <c r="A17" s="5" t="str">
        <f>HYPERLINK("#'Table BA.5'!A1","Table BA.5")</f>
        <v>Table BA.5</v>
      </c>
      <c r="B17" s="6" t="s">
        <v>2</v>
      </c>
      <c r="C17" s="2" t="s">
        <v>14</v>
      </c>
    </row>
    <row r="18" spans="1:3" ht="30.75" customHeight="1" x14ac:dyDescent="0.2">
      <c r="A18" s="5" t="str">
        <f>HYPERLINK("#'Table BA.6'!A1","Table BA.6")</f>
        <v>Table BA.6</v>
      </c>
      <c r="B18" s="6" t="s">
        <v>2</v>
      </c>
      <c r="C18" s="2" t="s">
        <v>15</v>
      </c>
    </row>
    <row r="19" spans="1:3" ht="30.75" customHeight="1" x14ac:dyDescent="0.2">
      <c r="A19" s="5" t="str">
        <f>HYPERLINK("#'Table BA.7'!A1","Table BA.7")</f>
        <v>Table BA.7</v>
      </c>
      <c r="B19" s="6" t="s">
        <v>2</v>
      </c>
      <c r="C19" s="2" t="s">
        <v>16</v>
      </c>
    </row>
    <row r="20" spans="1:3" ht="30.75" customHeight="1" x14ac:dyDescent="0.2">
      <c r="A20" s="5" t="str">
        <f>HYPERLINK("#'Table BA.8'!A1","Table BA.8")</f>
        <v>Table BA.8</v>
      </c>
      <c r="B20" s="6" t="s">
        <v>2</v>
      </c>
      <c r="C20" s="2" t="s">
        <v>17</v>
      </c>
    </row>
    <row r="21" spans="1:3" ht="30.75" customHeight="1" x14ac:dyDescent="0.2">
      <c r="A21" s="5" t="str">
        <f>HYPERLINK("#'Table BA.9'!A1","Table BA.9")</f>
        <v>Table BA.9</v>
      </c>
      <c r="B21" s="6" t="s">
        <v>2</v>
      </c>
      <c r="C21" s="2" t="s">
        <v>18</v>
      </c>
    </row>
    <row r="22" spans="1:3" ht="30.75" customHeight="1" x14ac:dyDescent="0.2">
      <c r="A22" s="5" t="str">
        <f>HYPERLINK("#'Table BA.10'!A1","Table BA.10")</f>
        <v>Table BA.10</v>
      </c>
      <c r="B22" s="6" t="s">
        <v>2</v>
      </c>
      <c r="C22" s="2" t="s">
        <v>19</v>
      </c>
    </row>
    <row r="23" spans="1:3" ht="30.75" customHeight="1" x14ac:dyDescent="0.2">
      <c r="A23" s="5" t="str">
        <f>HYPERLINK("#'Table BA.11'!A1","Table BA.11")</f>
        <v>Table BA.11</v>
      </c>
      <c r="B23" s="6" t="s">
        <v>2</v>
      </c>
      <c r="C23" s="2" t="s">
        <v>20</v>
      </c>
    </row>
    <row r="24" spans="1:3" ht="30.75" customHeight="1" x14ac:dyDescent="0.2">
      <c r="A24" s="5" t="str">
        <f>HYPERLINK("#'Table BA.12'!A1","Table BA.12")</f>
        <v>Table BA.12</v>
      </c>
      <c r="B24" s="6" t="s">
        <v>2</v>
      </c>
      <c r="C24" s="2" t="s">
        <v>21</v>
      </c>
    </row>
    <row r="25" spans="1:3" ht="30.75" customHeight="1" x14ac:dyDescent="0.2">
      <c r="A25" s="5" t="str">
        <f>HYPERLINK("#'Table BA.13'!A1","Table BA.13")</f>
        <v>Table BA.13</v>
      </c>
      <c r="B25" s="6" t="s">
        <v>2</v>
      </c>
      <c r="C25" s="2" t="s">
        <v>22</v>
      </c>
    </row>
    <row r="26" spans="1:3" ht="30.75" customHeight="1" x14ac:dyDescent="0.2">
      <c r="A26" s="5" t="str">
        <f>HYPERLINK("#'Table BA.14'!A1","Table BA.14")</f>
        <v>Table BA.14</v>
      </c>
      <c r="B26" s="6" t="s">
        <v>2</v>
      </c>
      <c r="C26" s="2" t="s">
        <v>23</v>
      </c>
    </row>
    <row r="27" spans="1:3" ht="30.75" customHeight="1" x14ac:dyDescent="0.2">
      <c r="A27" s="5" t="str">
        <f>HYPERLINK("#'Table BA.15'!A1","Table BA.15")</f>
        <v>Table BA.15</v>
      </c>
      <c r="B27" s="6" t="s">
        <v>2</v>
      </c>
      <c r="C27" s="2" t="s">
        <v>24</v>
      </c>
    </row>
    <row r="28" spans="1:3" ht="43.7" customHeight="1" x14ac:dyDescent="0.2">
      <c r="A28" s="5" t="str">
        <f>HYPERLINK("#'Table BA.16'!A1","Table BA.16")</f>
        <v>Table BA.16</v>
      </c>
      <c r="B28" s="6" t="s">
        <v>2</v>
      </c>
      <c r="C28" s="2" t="s">
        <v>25</v>
      </c>
    </row>
    <row r="29" spans="1:3" ht="30.75" customHeight="1" x14ac:dyDescent="0.2">
      <c r="A29" s="5" t="str">
        <f>HYPERLINK("#'Table BA.17'!A1","Table BA.17")</f>
        <v>Table BA.17</v>
      </c>
      <c r="B29" s="6" t="s">
        <v>2</v>
      </c>
      <c r="C29" s="2" t="s">
        <v>26</v>
      </c>
    </row>
    <row r="30" spans="1:3" ht="30.75" customHeight="1" x14ac:dyDescent="0.2">
      <c r="A30" s="5" t="str">
        <f>HYPERLINK("#'Table BA.18'!A1","Table BA.18")</f>
        <v>Table BA.18</v>
      </c>
      <c r="B30" s="6" t="s">
        <v>2</v>
      </c>
      <c r="C30" s="2" t="s">
        <v>27</v>
      </c>
    </row>
  </sheetData>
  <mergeCells count="11">
    <mergeCell ref="A11:C11"/>
    <mergeCell ref="A6:C6"/>
    <mergeCell ref="A7:C7"/>
    <mergeCell ref="A8:C8"/>
    <mergeCell ref="A9:C9"/>
    <mergeCell ref="A10:C10"/>
    <mergeCell ref="B1:C1"/>
    <mergeCell ref="A2:C2"/>
    <mergeCell ref="A3:C3"/>
    <mergeCell ref="A4:C4"/>
    <mergeCell ref="A5:C5"/>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2022&amp;R&amp;"Arial"&amp;8CHILD CARE, EDUCATION AND
TRAINING SECTOR OVERVIEW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23"/>
  <sheetViews>
    <sheetView showGridLines="0" workbookViewId="0"/>
  </sheetViews>
  <sheetFormatPr defaultRowHeight="12.75" x14ac:dyDescent="0.2"/>
  <cols>
    <col min="1" max="11" width="1.85546875" customWidth="1"/>
    <col min="12" max="12" width="5.425781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5" customWidth="1"/>
    <col min="26" max="26" width="6" customWidth="1"/>
    <col min="27" max="27" width="5" customWidth="1"/>
    <col min="28" max="28" width="6" customWidth="1"/>
    <col min="29" max="29" width="5" customWidth="1"/>
    <col min="30" max="30" width="6" customWidth="1"/>
  </cols>
  <sheetData>
    <row r="1" spans="1:30" ht="33.950000000000003" customHeight="1" x14ac:dyDescent="0.2">
      <c r="A1" s="8" t="s">
        <v>231</v>
      </c>
      <c r="B1" s="8"/>
      <c r="C1" s="8"/>
      <c r="D1" s="8"/>
      <c r="E1" s="8"/>
      <c r="F1" s="8"/>
      <c r="G1" s="8"/>
      <c r="H1" s="8"/>
      <c r="I1" s="8"/>
      <c r="J1" s="8"/>
      <c r="K1" s="138" t="s">
        <v>232</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233</v>
      </c>
      <c r="N2" s="137"/>
      <c r="O2" s="136" t="s">
        <v>234</v>
      </c>
      <c r="P2" s="137"/>
      <c r="Q2" s="136" t="s">
        <v>235</v>
      </c>
      <c r="R2" s="137"/>
      <c r="S2" s="136" t="s">
        <v>236</v>
      </c>
      <c r="T2" s="137"/>
      <c r="U2" s="136" t="s">
        <v>237</v>
      </c>
      <c r="V2" s="137"/>
      <c r="W2" s="136" t="s">
        <v>238</v>
      </c>
      <c r="X2" s="137"/>
      <c r="Y2" s="136" t="s">
        <v>239</v>
      </c>
      <c r="Z2" s="137"/>
      <c r="AA2" s="136" t="s">
        <v>240</v>
      </c>
      <c r="AB2" s="137"/>
      <c r="AC2" s="136" t="s">
        <v>241</v>
      </c>
      <c r="AD2" s="137"/>
    </row>
    <row r="3" spans="1:30" ht="16.5" customHeight="1" x14ac:dyDescent="0.2">
      <c r="A3" s="7" t="s">
        <v>242</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40</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59</v>
      </c>
      <c r="D5" s="7"/>
      <c r="E5" s="7"/>
      <c r="F5" s="7"/>
      <c r="G5" s="7"/>
      <c r="H5" s="7"/>
      <c r="I5" s="7"/>
      <c r="J5" s="7"/>
      <c r="K5" s="7"/>
      <c r="L5" s="9" t="s">
        <v>55</v>
      </c>
      <c r="M5" s="69">
        <v>91.1</v>
      </c>
      <c r="N5" s="71">
        <v>1.6</v>
      </c>
      <c r="O5" s="69">
        <v>89</v>
      </c>
      <c r="P5" s="71">
        <v>2.8</v>
      </c>
      <c r="Q5" s="69">
        <v>93</v>
      </c>
      <c r="R5" s="71">
        <v>2.9</v>
      </c>
      <c r="S5" s="69">
        <v>88.6</v>
      </c>
      <c r="T5" s="71">
        <v>3.3</v>
      </c>
      <c r="U5" s="69">
        <v>87.7</v>
      </c>
      <c r="V5" s="71">
        <v>4.5</v>
      </c>
      <c r="W5" s="69">
        <v>78.5</v>
      </c>
      <c r="X5" s="71">
        <v>5.2</v>
      </c>
      <c r="Y5" s="69">
        <v>94.1</v>
      </c>
      <c r="Z5" s="71">
        <v>5</v>
      </c>
      <c r="AA5" s="69">
        <v>75.5</v>
      </c>
      <c r="AB5" s="68">
        <v>13.3</v>
      </c>
      <c r="AC5" s="69">
        <v>89.9</v>
      </c>
      <c r="AD5" s="71">
        <v>1.2</v>
      </c>
    </row>
    <row r="6" spans="1:30" ht="16.5" customHeight="1" x14ac:dyDescent="0.2">
      <c r="A6" s="7"/>
      <c r="B6" s="7"/>
      <c r="C6" s="7" t="s">
        <v>243</v>
      </c>
      <c r="D6" s="7"/>
      <c r="E6" s="7"/>
      <c r="F6" s="7"/>
      <c r="G6" s="7"/>
      <c r="H6" s="7"/>
      <c r="I6" s="7"/>
      <c r="J6" s="7"/>
      <c r="K6" s="7"/>
      <c r="L6" s="9" t="s">
        <v>55</v>
      </c>
      <c r="M6" s="69">
        <v>86.1</v>
      </c>
      <c r="N6" s="71">
        <v>1</v>
      </c>
      <c r="O6" s="69">
        <v>85.9</v>
      </c>
      <c r="P6" s="71">
        <v>1.2</v>
      </c>
      <c r="Q6" s="69">
        <v>84.6</v>
      </c>
      <c r="R6" s="71">
        <v>1.3</v>
      </c>
      <c r="S6" s="69">
        <v>83.9</v>
      </c>
      <c r="T6" s="71">
        <v>1.2</v>
      </c>
      <c r="U6" s="69">
        <v>81.400000000000006</v>
      </c>
      <c r="V6" s="71">
        <v>1.4</v>
      </c>
      <c r="W6" s="69">
        <v>78.7</v>
      </c>
      <c r="X6" s="71">
        <v>1.7</v>
      </c>
      <c r="Y6" s="69">
        <v>91.5</v>
      </c>
      <c r="Z6" s="71">
        <v>2.2999999999999998</v>
      </c>
      <c r="AA6" s="69">
        <v>83</v>
      </c>
      <c r="AB6" s="71">
        <v>1.5</v>
      </c>
      <c r="AC6" s="69">
        <v>85.1</v>
      </c>
      <c r="AD6" s="71">
        <v>0.7</v>
      </c>
    </row>
    <row r="7" spans="1:30" ht="16.5" customHeight="1" x14ac:dyDescent="0.2">
      <c r="A7" s="7"/>
      <c r="B7" s="7" t="s">
        <v>103</v>
      </c>
      <c r="C7" s="7"/>
      <c r="D7" s="7"/>
      <c r="E7" s="7"/>
      <c r="F7" s="7"/>
      <c r="G7" s="7"/>
      <c r="H7" s="7"/>
      <c r="I7" s="7"/>
      <c r="J7" s="7"/>
      <c r="K7" s="7"/>
      <c r="L7" s="9"/>
      <c r="M7" s="10"/>
      <c r="N7" s="7"/>
      <c r="O7" s="10"/>
      <c r="P7" s="7"/>
      <c r="Q7" s="10"/>
      <c r="R7" s="7"/>
      <c r="S7" s="10"/>
      <c r="T7" s="7"/>
      <c r="U7" s="10"/>
      <c r="V7" s="7"/>
      <c r="W7" s="10"/>
      <c r="X7" s="7"/>
      <c r="Y7" s="10"/>
      <c r="Z7" s="7"/>
      <c r="AA7" s="10"/>
      <c r="AB7" s="7"/>
      <c r="AC7" s="10"/>
      <c r="AD7" s="7"/>
    </row>
    <row r="8" spans="1:30" ht="16.5" customHeight="1" x14ac:dyDescent="0.2">
      <c r="A8" s="7"/>
      <c r="B8" s="7"/>
      <c r="C8" s="7" t="s">
        <v>59</v>
      </c>
      <c r="D8" s="7"/>
      <c r="E8" s="7"/>
      <c r="F8" s="7"/>
      <c r="G8" s="7"/>
      <c r="H8" s="7"/>
      <c r="I8" s="7"/>
      <c r="J8" s="7"/>
      <c r="K8" s="7"/>
      <c r="L8" s="9" t="s">
        <v>55</v>
      </c>
      <c r="M8" s="69">
        <v>90.3</v>
      </c>
      <c r="N8" s="71">
        <v>3</v>
      </c>
      <c r="O8" s="69">
        <v>89.9</v>
      </c>
      <c r="P8" s="71">
        <v>3.2</v>
      </c>
      <c r="Q8" s="69">
        <v>89.9</v>
      </c>
      <c r="R8" s="71">
        <v>1.6</v>
      </c>
      <c r="S8" s="69">
        <v>91.4</v>
      </c>
      <c r="T8" s="71">
        <v>3</v>
      </c>
      <c r="U8" s="69">
        <v>85.7</v>
      </c>
      <c r="V8" s="71">
        <v>4.4000000000000004</v>
      </c>
      <c r="W8" s="69">
        <v>84.3</v>
      </c>
      <c r="X8" s="71">
        <v>6.4</v>
      </c>
      <c r="Y8" s="69">
        <v>90.6</v>
      </c>
      <c r="Z8" s="71">
        <v>5.0999999999999996</v>
      </c>
      <c r="AA8" s="69">
        <v>78</v>
      </c>
      <c r="AB8" s="71">
        <v>7.9</v>
      </c>
      <c r="AC8" s="69">
        <v>89.9</v>
      </c>
      <c r="AD8" s="71">
        <v>1.2</v>
      </c>
    </row>
    <row r="9" spans="1:30" ht="16.5" customHeight="1" x14ac:dyDescent="0.2">
      <c r="A9" s="7"/>
      <c r="B9" s="7"/>
      <c r="C9" s="7" t="s">
        <v>243</v>
      </c>
      <c r="D9" s="7"/>
      <c r="E9" s="7"/>
      <c r="F9" s="7"/>
      <c r="G9" s="7"/>
      <c r="H9" s="7"/>
      <c r="I9" s="7"/>
      <c r="J9" s="7"/>
      <c r="K9" s="7"/>
      <c r="L9" s="9" t="s">
        <v>55</v>
      </c>
      <c r="M9" s="69">
        <v>84.9</v>
      </c>
      <c r="N9" s="71">
        <v>0.8</v>
      </c>
      <c r="O9" s="69">
        <v>86</v>
      </c>
      <c r="P9" s="71">
        <v>1.2</v>
      </c>
      <c r="Q9" s="69">
        <v>84.3</v>
      </c>
      <c r="R9" s="71">
        <v>1.5</v>
      </c>
      <c r="S9" s="69">
        <v>83.7</v>
      </c>
      <c r="T9" s="71">
        <v>1.6</v>
      </c>
      <c r="U9" s="69">
        <v>80</v>
      </c>
      <c r="V9" s="71">
        <v>1.7</v>
      </c>
      <c r="W9" s="69">
        <v>77.2</v>
      </c>
      <c r="X9" s="71">
        <v>2.4</v>
      </c>
      <c r="Y9" s="69">
        <v>92.7</v>
      </c>
      <c r="Z9" s="71">
        <v>1.3</v>
      </c>
      <c r="AA9" s="69">
        <v>84</v>
      </c>
      <c r="AB9" s="71">
        <v>3</v>
      </c>
      <c r="AC9" s="69">
        <v>84.6</v>
      </c>
      <c r="AD9" s="71">
        <v>0.7</v>
      </c>
    </row>
    <row r="10" spans="1:30" ht="16.5" customHeight="1" x14ac:dyDescent="0.2">
      <c r="A10" s="7"/>
      <c r="B10" s="7" t="s">
        <v>104</v>
      </c>
      <c r="C10" s="7"/>
      <c r="D10" s="7"/>
      <c r="E10" s="7"/>
      <c r="F10" s="7"/>
      <c r="G10" s="7"/>
      <c r="H10" s="7"/>
      <c r="I10" s="7"/>
      <c r="J10" s="7"/>
      <c r="K10" s="7"/>
      <c r="L10" s="9"/>
      <c r="M10" s="10"/>
      <c r="N10" s="7"/>
      <c r="O10" s="10"/>
      <c r="P10" s="7"/>
      <c r="Q10" s="10"/>
      <c r="R10" s="7"/>
      <c r="S10" s="10"/>
      <c r="T10" s="7"/>
      <c r="U10" s="10"/>
      <c r="V10" s="7"/>
      <c r="W10" s="10"/>
      <c r="X10" s="7"/>
      <c r="Y10" s="10"/>
      <c r="Z10" s="7"/>
      <c r="AA10" s="10"/>
      <c r="AB10" s="7"/>
      <c r="AC10" s="10"/>
      <c r="AD10" s="7"/>
    </row>
    <row r="11" spans="1:30" ht="16.5" customHeight="1" x14ac:dyDescent="0.2">
      <c r="A11" s="7"/>
      <c r="B11" s="7"/>
      <c r="C11" s="7" t="s">
        <v>59</v>
      </c>
      <c r="D11" s="7"/>
      <c r="E11" s="7"/>
      <c r="F11" s="7"/>
      <c r="G11" s="7"/>
      <c r="H11" s="7"/>
      <c r="I11" s="7"/>
      <c r="J11" s="7"/>
      <c r="K11" s="7"/>
      <c r="L11" s="9" t="s">
        <v>55</v>
      </c>
      <c r="M11" s="69">
        <v>89.8</v>
      </c>
      <c r="N11" s="71">
        <v>2.5</v>
      </c>
      <c r="O11" s="69">
        <v>90.4</v>
      </c>
      <c r="P11" s="71">
        <v>2.2999999999999998</v>
      </c>
      <c r="Q11" s="69">
        <v>89.6</v>
      </c>
      <c r="R11" s="71">
        <v>3.2</v>
      </c>
      <c r="S11" s="69">
        <v>89.8</v>
      </c>
      <c r="T11" s="71">
        <v>3.5</v>
      </c>
      <c r="U11" s="69">
        <v>81.5</v>
      </c>
      <c r="V11" s="71">
        <v>4.8</v>
      </c>
      <c r="W11" s="69">
        <v>81.8</v>
      </c>
      <c r="X11" s="71">
        <v>4.5</v>
      </c>
      <c r="Y11" s="69">
        <v>90.6</v>
      </c>
      <c r="Z11" s="71">
        <v>6.4</v>
      </c>
      <c r="AA11" s="69">
        <v>79.5</v>
      </c>
      <c r="AB11" s="71">
        <v>9.1999999999999993</v>
      </c>
      <c r="AC11" s="69">
        <v>89.3</v>
      </c>
      <c r="AD11" s="71">
        <v>1.4</v>
      </c>
    </row>
    <row r="12" spans="1:30" ht="16.5" customHeight="1" x14ac:dyDescent="0.2">
      <c r="A12" s="7"/>
      <c r="B12" s="7"/>
      <c r="C12" s="7" t="s">
        <v>243</v>
      </c>
      <c r="D12" s="7"/>
      <c r="E12" s="7"/>
      <c r="F12" s="7"/>
      <c r="G12" s="7"/>
      <c r="H12" s="7"/>
      <c r="I12" s="7"/>
      <c r="J12" s="7"/>
      <c r="K12" s="7"/>
      <c r="L12" s="9" t="s">
        <v>55</v>
      </c>
      <c r="M12" s="69">
        <v>84.5</v>
      </c>
      <c r="N12" s="71">
        <v>1</v>
      </c>
      <c r="O12" s="69">
        <v>85.9</v>
      </c>
      <c r="P12" s="71">
        <v>1</v>
      </c>
      <c r="Q12" s="69">
        <v>83.2</v>
      </c>
      <c r="R12" s="71">
        <v>1.1000000000000001</v>
      </c>
      <c r="S12" s="69">
        <v>81.3</v>
      </c>
      <c r="T12" s="71">
        <v>1.8</v>
      </c>
      <c r="U12" s="69">
        <v>78.3</v>
      </c>
      <c r="V12" s="71">
        <v>1.8</v>
      </c>
      <c r="W12" s="69">
        <v>76.7</v>
      </c>
      <c r="X12" s="71">
        <v>2.1</v>
      </c>
      <c r="Y12" s="69">
        <v>90.8</v>
      </c>
      <c r="Z12" s="71">
        <v>1.8</v>
      </c>
      <c r="AA12" s="69">
        <v>80</v>
      </c>
      <c r="AB12" s="71">
        <v>3.3</v>
      </c>
      <c r="AC12" s="69">
        <v>83.7</v>
      </c>
      <c r="AD12" s="71">
        <v>0.5</v>
      </c>
    </row>
    <row r="13" spans="1:30" ht="16.5" customHeight="1" x14ac:dyDescent="0.2">
      <c r="A13" s="7"/>
      <c r="B13" s="7" t="s">
        <v>105</v>
      </c>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c r="C14" s="7" t="s">
        <v>59</v>
      </c>
      <c r="D14" s="7"/>
      <c r="E14" s="7"/>
      <c r="F14" s="7"/>
      <c r="G14" s="7"/>
      <c r="H14" s="7"/>
      <c r="I14" s="7"/>
      <c r="J14" s="7"/>
      <c r="K14" s="7"/>
      <c r="L14" s="9" t="s">
        <v>55</v>
      </c>
      <c r="M14" s="69">
        <v>90</v>
      </c>
      <c r="N14" s="71">
        <v>1.9</v>
      </c>
      <c r="O14" s="69">
        <v>90.5</v>
      </c>
      <c r="P14" s="71">
        <v>2.1</v>
      </c>
      <c r="Q14" s="69">
        <v>90.8</v>
      </c>
      <c r="R14" s="71">
        <v>2.5</v>
      </c>
      <c r="S14" s="69">
        <v>87.6</v>
      </c>
      <c r="T14" s="71">
        <v>3.6</v>
      </c>
      <c r="U14" s="69">
        <v>91.7</v>
      </c>
      <c r="V14" s="71">
        <v>3.4</v>
      </c>
      <c r="W14" s="69">
        <v>76.8</v>
      </c>
      <c r="X14" s="71">
        <v>6.5</v>
      </c>
      <c r="Y14" s="69">
        <v>96.4</v>
      </c>
      <c r="Z14" s="71">
        <v>2.8</v>
      </c>
      <c r="AA14" s="69">
        <v>73.400000000000006</v>
      </c>
      <c r="AB14" s="71">
        <v>9.4</v>
      </c>
      <c r="AC14" s="69">
        <v>90</v>
      </c>
      <c r="AD14" s="71">
        <v>1.2</v>
      </c>
    </row>
    <row r="15" spans="1:30" ht="16.5" customHeight="1" x14ac:dyDescent="0.2">
      <c r="A15" s="7"/>
      <c r="B15" s="7"/>
      <c r="C15" s="7" t="s">
        <v>243</v>
      </c>
      <c r="D15" s="7"/>
      <c r="E15" s="7"/>
      <c r="F15" s="7"/>
      <c r="G15" s="7"/>
      <c r="H15" s="7"/>
      <c r="I15" s="7"/>
      <c r="J15" s="7"/>
      <c r="K15" s="7"/>
      <c r="L15" s="9" t="s">
        <v>55</v>
      </c>
      <c r="M15" s="69">
        <v>83.4</v>
      </c>
      <c r="N15" s="71">
        <v>0.8</v>
      </c>
      <c r="O15" s="69">
        <v>85.3</v>
      </c>
      <c r="P15" s="71">
        <v>1</v>
      </c>
      <c r="Q15" s="69">
        <v>81.400000000000006</v>
      </c>
      <c r="R15" s="71">
        <v>1.6</v>
      </c>
      <c r="S15" s="69">
        <v>83.3</v>
      </c>
      <c r="T15" s="71">
        <v>1.8</v>
      </c>
      <c r="U15" s="69">
        <v>79.900000000000006</v>
      </c>
      <c r="V15" s="71">
        <v>1.3</v>
      </c>
      <c r="W15" s="69">
        <v>75</v>
      </c>
      <c r="X15" s="71">
        <v>1.8</v>
      </c>
      <c r="Y15" s="69">
        <v>92.7</v>
      </c>
      <c r="Z15" s="71">
        <v>1.6</v>
      </c>
      <c r="AA15" s="69">
        <v>78.8</v>
      </c>
      <c r="AB15" s="71">
        <v>3.2</v>
      </c>
      <c r="AC15" s="69">
        <v>83.2</v>
      </c>
      <c r="AD15" s="71">
        <v>0.5</v>
      </c>
    </row>
    <row r="16" spans="1:30" ht="16.5" customHeight="1" x14ac:dyDescent="0.2">
      <c r="A16" s="7"/>
      <c r="B16" s="7" t="s">
        <v>106</v>
      </c>
      <c r="C16" s="7"/>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16.5" customHeight="1" x14ac:dyDescent="0.2">
      <c r="A17" s="7"/>
      <c r="B17" s="7"/>
      <c r="C17" s="7" t="s">
        <v>59</v>
      </c>
      <c r="D17" s="7"/>
      <c r="E17" s="7"/>
      <c r="F17" s="7"/>
      <c r="G17" s="7"/>
      <c r="H17" s="7"/>
      <c r="I17" s="7"/>
      <c r="J17" s="7"/>
      <c r="K17" s="7"/>
      <c r="L17" s="9" t="s">
        <v>55</v>
      </c>
      <c r="M17" s="69">
        <v>88.7</v>
      </c>
      <c r="N17" s="71">
        <v>2.4</v>
      </c>
      <c r="O17" s="69">
        <v>87.7</v>
      </c>
      <c r="P17" s="71">
        <v>2.4</v>
      </c>
      <c r="Q17" s="69">
        <v>86</v>
      </c>
      <c r="R17" s="71">
        <v>2.5</v>
      </c>
      <c r="S17" s="69">
        <v>85.4</v>
      </c>
      <c r="T17" s="71">
        <v>4.9000000000000004</v>
      </c>
      <c r="U17" s="69">
        <v>82.1</v>
      </c>
      <c r="V17" s="71">
        <v>4.8</v>
      </c>
      <c r="W17" s="69">
        <v>86.2</v>
      </c>
      <c r="X17" s="71">
        <v>5.0999999999999996</v>
      </c>
      <c r="Y17" s="69">
        <v>93</v>
      </c>
      <c r="Z17" s="71">
        <v>5.7</v>
      </c>
      <c r="AA17" s="69">
        <v>74.599999999999994</v>
      </c>
      <c r="AB17" s="71">
        <v>6.1</v>
      </c>
      <c r="AC17" s="69">
        <v>87.1</v>
      </c>
      <c r="AD17" s="71">
        <v>1.2</v>
      </c>
    </row>
    <row r="18" spans="1:30" ht="16.5" customHeight="1" x14ac:dyDescent="0.2">
      <c r="A18" s="13"/>
      <c r="B18" s="13"/>
      <c r="C18" s="13" t="s">
        <v>243</v>
      </c>
      <c r="D18" s="13"/>
      <c r="E18" s="13"/>
      <c r="F18" s="13"/>
      <c r="G18" s="13"/>
      <c r="H18" s="13"/>
      <c r="I18" s="13"/>
      <c r="J18" s="13"/>
      <c r="K18" s="13"/>
      <c r="L18" s="14" t="s">
        <v>55</v>
      </c>
      <c r="M18" s="70">
        <v>82.7</v>
      </c>
      <c r="N18" s="72">
        <v>1.1000000000000001</v>
      </c>
      <c r="O18" s="70">
        <v>83.3</v>
      </c>
      <c r="P18" s="72">
        <v>0.8</v>
      </c>
      <c r="Q18" s="70">
        <v>80.900000000000006</v>
      </c>
      <c r="R18" s="72">
        <v>0.8</v>
      </c>
      <c r="S18" s="70">
        <v>82.1</v>
      </c>
      <c r="T18" s="72">
        <v>1.6</v>
      </c>
      <c r="U18" s="70">
        <v>78.3</v>
      </c>
      <c r="V18" s="72">
        <v>0.9</v>
      </c>
      <c r="W18" s="70">
        <v>74.2</v>
      </c>
      <c r="X18" s="72">
        <v>2.2999999999999998</v>
      </c>
      <c r="Y18" s="70">
        <v>90.6</v>
      </c>
      <c r="Z18" s="72">
        <v>1.8</v>
      </c>
      <c r="AA18" s="70">
        <v>80.400000000000006</v>
      </c>
      <c r="AB18" s="72">
        <v>2.8</v>
      </c>
      <c r="AC18" s="70">
        <v>82.1</v>
      </c>
      <c r="AD18" s="72">
        <v>0.5</v>
      </c>
    </row>
    <row r="19" spans="1:30" ht="4.5" customHeight="1" x14ac:dyDescent="0.2">
      <c r="A19" s="28"/>
      <c r="B19" s="2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29.45" customHeight="1" x14ac:dyDescent="0.2">
      <c r="A20" s="28" t="s">
        <v>62</v>
      </c>
      <c r="B20" s="28"/>
      <c r="C20" s="132" t="s">
        <v>75</v>
      </c>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1" spans="1:30" ht="29.45" customHeight="1" x14ac:dyDescent="0.2">
      <c r="A21" s="28" t="s">
        <v>63</v>
      </c>
      <c r="B21" s="28"/>
      <c r="C21" s="132" t="s">
        <v>81</v>
      </c>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row>
    <row r="22" spans="1:30" ht="4.5" customHeight="1" x14ac:dyDescent="0.2"/>
    <row r="23" spans="1:30" ht="42.4" customHeight="1" x14ac:dyDescent="0.2">
      <c r="A23" s="29" t="s">
        <v>83</v>
      </c>
      <c r="B23" s="28"/>
      <c r="C23" s="28"/>
      <c r="D23" s="28"/>
      <c r="E23" s="132" t="s">
        <v>244</v>
      </c>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row>
  </sheetData>
  <mergeCells count="13">
    <mergeCell ref="C20:AD20"/>
    <mergeCell ref="C21:AD21"/>
    <mergeCell ref="E23:AD23"/>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BA.9</oddHeader>
    <oddFooter>&amp;L&amp;"Arial"&amp;8REPORT ON
GOVERNMENT
SERVICES 2022&amp;R&amp;"Arial"&amp;8CHILD CARE, EDUCATION AND
TRAINING SECTOR OVERVIEW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50"/>
  <sheetViews>
    <sheetView showGridLines="0" workbookViewId="0"/>
  </sheetViews>
  <sheetFormatPr defaultRowHeight="12.75" x14ac:dyDescent="0.2"/>
  <cols>
    <col min="1" max="10" width="1.85546875" customWidth="1"/>
    <col min="11" max="11" width="5.140625" customWidth="1"/>
    <col min="12" max="12" width="5.42578125" customWidth="1"/>
    <col min="13" max="20" width="8.5703125" customWidth="1"/>
    <col min="21" max="21" width="10.140625" customWidth="1"/>
  </cols>
  <sheetData>
    <row r="1" spans="1:21" ht="50.45" customHeight="1" x14ac:dyDescent="0.2">
      <c r="A1" s="8" t="s">
        <v>245</v>
      </c>
      <c r="B1" s="8"/>
      <c r="C1" s="8"/>
      <c r="D1" s="8"/>
      <c r="E1" s="8"/>
      <c r="F1" s="8"/>
      <c r="G1" s="8"/>
      <c r="H1" s="8"/>
      <c r="I1" s="8"/>
      <c r="J1" s="8"/>
      <c r="K1" s="138" t="s">
        <v>246</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247</v>
      </c>
      <c r="N2" s="42" t="s">
        <v>248</v>
      </c>
      <c r="O2" s="42" t="s">
        <v>249</v>
      </c>
      <c r="P2" s="42" t="s">
        <v>250</v>
      </c>
      <c r="Q2" s="42" t="s">
        <v>251</v>
      </c>
      <c r="R2" s="42" t="s">
        <v>252</v>
      </c>
      <c r="S2" s="42" t="s">
        <v>253</v>
      </c>
      <c r="T2" s="42" t="s">
        <v>254</v>
      </c>
      <c r="U2" s="42" t="s">
        <v>255</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16.5" customHeight="1" x14ac:dyDescent="0.2">
      <c r="A4" s="7"/>
      <c r="B4" s="7" t="s">
        <v>242</v>
      </c>
      <c r="C4" s="7"/>
      <c r="D4" s="7"/>
      <c r="E4" s="7"/>
      <c r="F4" s="7"/>
      <c r="G4" s="7"/>
      <c r="H4" s="7"/>
      <c r="I4" s="7"/>
      <c r="J4" s="7"/>
      <c r="K4" s="7"/>
      <c r="L4" s="9"/>
      <c r="M4" s="10"/>
      <c r="N4" s="10"/>
      <c r="O4" s="10"/>
      <c r="P4" s="10"/>
      <c r="Q4" s="10"/>
      <c r="R4" s="10"/>
      <c r="S4" s="10"/>
      <c r="T4" s="10"/>
      <c r="U4" s="10"/>
    </row>
    <row r="5" spans="1:21" ht="29.45" customHeight="1" x14ac:dyDescent="0.2">
      <c r="A5" s="7"/>
      <c r="B5" s="7"/>
      <c r="C5" s="140" t="s">
        <v>153</v>
      </c>
      <c r="D5" s="140"/>
      <c r="E5" s="140"/>
      <c r="F5" s="140"/>
      <c r="G5" s="140"/>
      <c r="H5" s="140"/>
      <c r="I5" s="140"/>
      <c r="J5" s="140"/>
      <c r="K5" s="140"/>
      <c r="L5" s="9" t="s">
        <v>125</v>
      </c>
      <c r="M5" s="76">
        <v>11540</v>
      </c>
      <c r="N5" s="74">
        <v>2849</v>
      </c>
      <c r="O5" s="76">
        <v>10656</v>
      </c>
      <c r="P5" s="74">
        <v>3353</v>
      </c>
      <c r="Q5" s="74">
        <v>1697</v>
      </c>
      <c r="R5" s="74">
        <v>1196</v>
      </c>
      <c r="S5" s="73">
        <v>510</v>
      </c>
      <c r="T5" s="74">
        <v>1633</v>
      </c>
      <c r="U5" s="76">
        <v>33444</v>
      </c>
    </row>
    <row r="6" spans="1:21" ht="16.5" customHeight="1" x14ac:dyDescent="0.2">
      <c r="A6" s="7"/>
      <c r="B6" s="7"/>
      <c r="C6" s="7" t="s">
        <v>154</v>
      </c>
      <c r="D6" s="7"/>
      <c r="E6" s="7"/>
      <c r="F6" s="7"/>
      <c r="G6" s="7"/>
      <c r="H6" s="7"/>
      <c r="I6" s="7"/>
      <c r="J6" s="7"/>
      <c r="K6" s="7"/>
      <c r="L6" s="9" t="s">
        <v>125</v>
      </c>
      <c r="M6" s="75">
        <v>384946</v>
      </c>
      <c r="N6" s="75">
        <v>342535</v>
      </c>
      <c r="O6" s="75">
        <v>244757</v>
      </c>
      <c r="P6" s="75">
        <v>124122</v>
      </c>
      <c r="Q6" s="76">
        <v>84643</v>
      </c>
      <c r="R6" s="76">
        <v>20694</v>
      </c>
      <c r="S6" s="76">
        <v>26744</v>
      </c>
      <c r="T6" s="74">
        <v>7802</v>
      </c>
      <c r="U6" s="77">
        <v>1236365</v>
      </c>
    </row>
    <row r="7" spans="1:21" ht="16.5" customHeight="1" x14ac:dyDescent="0.2">
      <c r="A7" s="7"/>
      <c r="B7" s="7"/>
      <c r="C7" s="7" t="s">
        <v>102</v>
      </c>
      <c r="D7" s="7"/>
      <c r="E7" s="7"/>
      <c r="F7" s="7"/>
      <c r="G7" s="7"/>
      <c r="H7" s="7"/>
      <c r="I7" s="7"/>
      <c r="J7" s="7"/>
      <c r="K7" s="7"/>
      <c r="L7" s="9" t="s">
        <v>125</v>
      </c>
      <c r="M7" s="75">
        <v>398721</v>
      </c>
      <c r="N7" s="75">
        <v>347558</v>
      </c>
      <c r="O7" s="75">
        <v>256866</v>
      </c>
      <c r="P7" s="75">
        <v>128127</v>
      </c>
      <c r="Q7" s="76">
        <v>86848</v>
      </c>
      <c r="R7" s="76">
        <v>22029</v>
      </c>
      <c r="S7" s="76">
        <v>27356</v>
      </c>
      <c r="T7" s="74">
        <v>9517</v>
      </c>
      <c r="U7" s="77">
        <v>1277142</v>
      </c>
    </row>
    <row r="8" spans="1:21" ht="16.5" customHeight="1" x14ac:dyDescent="0.2">
      <c r="A8" s="7"/>
      <c r="B8" s="7" t="s">
        <v>53</v>
      </c>
      <c r="C8" s="7"/>
      <c r="D8" s="7"/>
      <c r="E8" s="7"/>
      <c r="F8" s="7"/>
      <c r="G8" s="7"/>
      <c r="H8" s="7"/>
      <c r="I8" s="7"/>
      <c r="J8" s="7"/>
      <c r="K8" s="7"/>
      <c r="L8" s="9"/>
      <c r="M8" s="10"/>
      <c r="N8" s="10"/>
      <c r="O8" s="10"/>
      <c r="P8" s="10"/>
      <c r="Q8" s="10"/>
      <c r="R8" s="10"/>
      <c r="S8" s="10"/>
      <c r="T8" s="10"/>
      <c r="U8" s="10"/>
    </row>
    <row r="9" spans="1:21" ht="29.45" customHeight="1" x14ac:dyDescent="0.2">
      <c r="A9" s="7"/>
      <c r="B9" s="7"/>
      <c r="C9" s="140" t="s">
        <v>153</v>
      </c>
      <c r="D9" s="140"/>
      <c r="E9" s="140"/>
      <c r="F9" s="140"/>
      <c r="G9" s="140"/>
      <c r="H9" s="140"/>
      <c r="I9" s="140"/>
      <c r="J9" s="140"/>
      <c r="K9" s="140"/>
      <c r="L9" s="9" t="s">
        <v>125</v>
      </c>
      <c r="M9" s="76">
        <v>17376</v>
      </c>
      <c r="N9" s="74">
        <v>3997</v>
      </c>
      <c r="O9" s="76">
        <v>14969</v>
      </c>
      <c r="P9" s="74">
        <v>5601</v>
      </c>
      <c r="Q9" s="74">
        <v>2640</v>
      </c>
      <c r="R9" s="74">
        <v>1823</v>
      </c>
      <c r="S9" s="73">
        <v>651</v>
      </c>
      <c r="T9" s="74">
        <v>4173</v>
      </c>
      <c r="U9" s="76">
        <v>51229</v>
      </c>
    </row>
    <row r="10" spans="1:21" ht="16.5" customHeight="1" x14ac:dyDescent="0.2">
      <c r="A10" s="7"/>
      <c r="B10" s="7"/>
      <c r="C10" s="7" t="s">
        <v>154</v>
      </c>
      <c r="D10" s="7"/>
      <c r="E10" s="7"/>
      <c r="F10" s="7"/>
      <c r="G10" s="7"/>
      <c r="H10" s="7"/>
      <c r="I10" s="7"/>
      <c r="J10" s="7"/>
      <c r="K10" s="7"/>
      <c r="L10" s="9" t="s">
        <v>125</v>
      </c>
      <c r="M10" s="75">
        <v>432661</v>
      </c>
      <c r="N10" s="75">
        <v>378552</v>
      </c>
      <c r="O10" s="75">
        <v>273797</v>
      </c>
      <c r="P10" s="75">
        <v>140453</v>
      </c>
      <c r="Q10" s="76">
        <v>97998</v>
      </c>
      <c r="R10" s="76">
        <v>25655</v>
      </c>
      <c r="S10" s="76">
        <v>28703</v>
      </c>
      <c r="T10" s="74">
        <v>9231</v>
      </c>
      <c r="U10" s="77">
        <v>1387190</v>
      </c>
    </row>
    <row r="11" spans="1:21" ht="16.5" customHeight="1" x14ac:dyDescent="0.2">
      <c r="A11" s="7"/>
      <c r="B11" s="7"/>
      <c r="C11" s="7" t="s">
        <v>102</v>
      </c>
      <c r="D11" s="7"/>
      <c r="E11" s="7"/>
      <c r="F11" s="7"/>
      <c r="G11" s="7"/>
      <c r="H11" s="7"/>
      <c r="I11" s="7"/>
      <c r="J11" s="7"/>
      <c r="K11" s="7"/>
      <c r="L11" s="9" t="s">
        <v>125</v>
      </c>
      <c r="M11" s="75">
        <v>452827</v>
      </c>
      <c r="N11" s="75">
        <v>385173</v>
      </c>
      <c r="O11" s="75">
        <v>290574</v>
      </c>
      <c r="P11" s="75">
        <v>146833</v>
      </c>
      <c r="Q11" s="75">
        <v>101282</v>
      </c>
      <c r="R11" s="76">
        <v>27672</v>
      </c>
      <c r="S11" s="76">
        <v>29469</v>
      </c>
      <c r="T11" s="76">
        <v>13510</v>
      </c>
      <c r="U11" s="77">
        <v>1447483</v>
      </c>
    </row>
    <row r="12" spans="1:21" ht="16.5" customHeight="1" x14ac:dyDescent="0.2">
      <c r="A12" s="7"/>
      <c r="B12" s="7" t="s">
        <v>242</v>
      </c>
      <c r="C12" s="7"/>
      <c r="D12" s="7"/>
      <c r="E12" s="7"/>
      <c r="F12" s="7"/>
      <c r="G12" s="7"/>
      <c r="H12" s="7"/>
      <c r="I12" s="7"/>
      <c r="J12" s="7"/>
      <c r="K12" s="7"/>
      <c r="L12" s="9"/>
      <c r="M12" s="10"/>
      <c r="N12" s="10"/>
      <c r="O12" s="10"/>
      <c r="P12" s="10"/>
      <c r="Q12" s="10"/>
      <c r="R12" s="10"/>
      <c r="S12" s="10"/>
      <c r="T12" s="10"/>
      <c r="U12" s="10"/>
    </row>
    <row r="13" spans="1:21" ht="29.45" customHeight="1" x14ac:dyDescent="0.2">
      <c r="A13" s="7"/>
      <c r="B13" s="7"/>
      <c r="C13" s="140" t="s">
        <v>153</v>
      </c>
      <c r="D13" s="140"/>
      <c r="E13" s="140"/>
      <c r="F13" s="140"/>
      <c r="G13" s="140"/>
      <c r="H13" s="140"/>
      <c r="I13" s="140"/>
      <c r="J13" s="140"/>
      <c r="K13" s="140"/>
      <c r="L13" s="9" t="s">
        <v>55</v>
      </c>
      <c r="M13" s="78">
        <v>66.400000000000006</v>
      </c>
      <c r="N13" s="78">
        <v>71.3</v>
      </c>
      <c r="O13" s="78">
        <v>71.2</v>
      </c>
      <c r="P13" s="78">
        <v>59.9</v>
      </c>
      <c r="Q13" s="78">
        <v>64.3</v>
      </c>
      <c r="R13" s="78">
        <v>65.599999999999994</v>
      </c>
      <c r="S13" s="78">
        <v>78.3</v>
      </c>
      <c r="T13" s="78">
        <v>39.1</v>
      </c>
      <c r="U13" s="78">
        <v>65.3</v>
      </c>
    </row>
    <row r="14" spans="1:21" ht="16.5" customHeight="1" x14ac:dyDescent="0.2">
      <c r="A14" s="7"/>
      <c r="B14" s="7"/>
      <c r="C14" s="7" t="s">
        <v>154</v>
      </c>
      <c r="D14" s="7"/>
      <c r="E14" s="7"/>
      <c r="F14" s="7"/>
      <c r="G14" s="7"/>
      <c r="H14" s="7"/>
      <c r="I14" s="7"/>
      <c r="J14" s="7"/>
      <c r="K14" s="7"/>
      <c r="L14" s="9" t="s">
        <v>55</v>
      </c>
      <c r="M14" s="78">
        <v>89</v>
      </c>
      <c r="N14" s="78">
        <v>90.5</v>
      </c>
      <c r="O14" s="78">
        <v>89.4</v>
      </c>
      <c r="P14" s="78">
        <v>88.4</v>
      </c>
      <c r="Q14" s="78">
        <v>86.4</v>
      </c>
      <c r="R14" s="78">
        <v>80.7</v>
      </c>
      <c r="S14" s="78">
        <v>93.2</v>
      </c>
      <c r="T14" s="78">
        <v>84.5</v>
      </c>
      <c r="U14" s="78">
        <v>89.1</v>
      </c>
    </row>
    <row r="15" spans="1:21" ht="16.5" customHeight="1" x14ac:dyDescent="0.2">
      <c r="A15" s="7"/>
      <c r="B15" s="7"/>
      <c r="C15" s="7" t="s">
        <v>102</v>
      </c>
      <c r="D15" s="7"/>
      <c r="E15" s="7"/>
      <c r="F15" s="7"/>
      <c r="G15" s="7"/>
      <c r="H15" s="7"/>
      <c r="I15" s="7"/>
      <c r="J15" s="7"/>
      <c r="K15" s="7"/>
      <c r="L15" s="9" t="s">
        <v>55</v>
      </c>
      <c r="M15" s="78">
        <v>88.1</v>
      </c>
      <c r="N15" s="78">
        <v>90.2</v>
      </c>
      <c r="O15" s="78">
        <v>88.4</v>
      </c>
      <c r="P15" s="78">
        <v>87.3</v>
      </c>
      <c r="Q15" s="78">
        <v>85.7</v>
      </c>
      <c r="R15" s="78">
        <v>79.599999999999994</v>
      </c>
      <c r="S15" s="78">
        <v>92.8</v>
      </c>
      <c r="T15" s="78">
        <v>70.400000000000006</v>
      </c>
      <c r="U15" s="78">
        <v>88.2</v>
      </c>
    </row>
    <row r="16" spans="1:21" ht="16.5" customHeight="1" x14ac:dyDescent="0.2">
      <c r="A16" s="7" t="s">
        <v>131</v>
      </c>
      <c r="B16" s="7"/>
      <c r="C16" s="7"/>
      <c r="D16" s="7"/>
      <c r="E16" s="7"/>
      <c r="F16" s="7"/>
      <c r="G16" s="7"/>
      <c r="H16" s="7"/>
      <c r="I16" s="7"/>
      <c r="J16" s="7"/>
      <c r="K16" s="7"/>
      <c r="L16" s="9"/>
      <c r="M16" s="10"/>
      <c r="N16" s="10"/>
      <c r="O16" s="10"/>
      <c r="P16" s="10"/>
      <c r="Q16" s="10"/>
      <c r="R16" s="10"/>
      <c r="S16" s="10"/>
      <c r="T16" s="10"/>
      <c r="U16" s="10"/>
    </row>
    <row r="17" spans="1:21" ht="16.5" customHeight="1" x14ac:dyDescent="0.2">
      <c r="A17" s="7"/>
      <c r="B17" s="7" t="s">
        <v>242</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140" t="s">
        <v>153</v>
      </c>
      <c r="D18" s="140"/>
      <c r="E18" s="140"/>
      <c r="F18" s="140"/>
      <c r="G18" s="140"/>
      <c r="H18" s="140"/>
      <c r="I18" s="140"/>
      <c r="J18" s="140"/>
      <c r="K18" s="140"/>
      <c r="L18" s="9" t="s">
        <v>125</v>
      </c>
      <c r="M18" s="74">
        <v>6930</v>
      </c>
      <c r="N18" s="74">
        <v>1868</v>
      </c>
      <c r="O18" s="74">
        <v>7150</v>
      </c>
      <c r="P18" s="74">
        <v>2350</v>
      </c>
      <c r="Q18" s="74">
        <v>1212</v>
      </c>
      <c r="R18" s="73">
        <v>893</v>
      </c>
      <c r="S18" s="73">
        <v>382</v>
      </c>
      <c r="T18" s="74">
        <v>1266</v>
      </c>
      <c r="U18" s="76">
        <v>22056</v>
      </c>
    </row>
    <row r="19" spans="1:21" ht="16.5" customHeight="1" x14ac:dyDescent="0.2">
      <c r="A19" s="7"/>
      <c r="B19" s="7"/>
      <c r="C19" s="7" t="s">
        <v>154</v>
      </c>
      <c r="D19" s="7"/>
      <c r="E19" s="7"/>
      <c r="F19" s="7"/>
      <c r="G19" s="7"/>
      <c r="H19" s="7"/>
      <c r="I19" s="7"/>
      <c r="J19" s="7"/>
      <c r="K19" s="7"/>
      <c r="L19" s="9" t="s">
        <v>125</v>
      </c>
      <c r="M19" s="75">
        <v>341715</v>
      </c>
      <c r="N19" s="75">
        <v>302597</v>
      </c>
      <c r="O19" s="75">
        <v>220206</v>
      </c>
      <c r="P19" s="75">
        <v>116930</v>
      </c>
      <c r="Q19" s="76">
        <v>79166</v>
      </c>
      <c r="R19" s="76">
        <v>20366</v>
      </c>
      <c r="S19" s="76">
        <v>25521</v>
      </c>
      <c r="T19" s="74">
        <v>7881</v>
      </c>
      <c r="U19" s="77">
        <v>1114472</v>
      </c>
    </row>
    <row r="20" spans="1:21" ht="16.5" customHeight="1" x14ac:dyDescent="0.2">
      <c r="A20" s="7"/>
      <c r="B20" s="7"/>
      <c r="C20" s="7" t="s">
        <v>102</v>
      </c>
      <c r="D20" s="7"/>
      <c r="E20" s="7"/>
      <c r="F20" s="7"/>
      <c r="G20" s="7"/>
      <c r="H20" s="7"/>
      <c r="I20" s="7"/>
      <c r="J20" s="7"/>
      <c r="K20" s="7"/>
      <c r="L20" s="9" t="s">
        <v>125</v>
      </c>
      <c r="M20" s="75">
        <v>351462</v>
      </c>
      <c r="N20" s="75">
        <v>307249</v>
      </c>
      <c r="O20" s="75">
        <v>228811</v>
      </c>
      <c r="P20" s="75">
        <v>120062</v>
      </c>
      <c r="Q20" s="76">
        <v>80927</v>
      </c>
      <c r="R20" s="76">
        <v>21411</v>
      </c>
      <c r="S20" s="76">
        <v>26048</v>
      </c>
      <c r="T20" s="74">
        <v>9189</v>
      </c>
      <c r="U20" s="77">
        <v>1145254</v>
      </c>
    </row>
    <row r="21" spans="1:21" ht="16.5" customHeight="1" x14ac:dyDescent="0.2">
      <c r="A21" s="7"/>
      <c r="B21" s="7" t="s">
        <v>53</v>
      </c>
      <c r="C21" s="7"/>
      <c r="D21" s="7"/>
      <c r="E21" s="7"/>
      <c r="F21" s="7"/>
      <c r="G21" s="7"/>
      <c r="H21" s="7"/>
      <c r="I21" s="7"/>
      <c r="J21" s="7"/>
      <c r="K21" s="7"/>
      <c r="L21" s="9"/>
      <c r="M21" s="10"/>
      <c r="N21" s="10"/>
      <c r="O21" s="10"/>
      <c r="P21" s="10"/>
      <c r="Q21" s="10"/>
      <c r="R21" s="10"/>
      <c r="S21" s="10"/>
      <c r="T21" s="10"/>
      <c r="U21" s="10"/>
    </row>
    <row r="22" spans="1:21" ht="29.45" customHeight="1" x14ac:dyDescent="0.2">
      <c r="A22" s="7"/>
      <c r="B22" s="7"/>
      <c r="C22" s="140" t="s">
        <v>153</v>
      </c>
      <c r="D22" s="140"/>
      <c r="E22" s="140"/>
      <c r="F22" s="140"/>
      <c r="G22" s="140"/>
      <c r="H22" s="140"/>
      <c r="I22" s="140"/>
      <c r="J22" s="140"/>
      <c r="K22" s="140"/>
      <c r="L22" s="9" t="s">
        <v>125</v>
      </c>
      <c r="M22" s="76">
        <v>12408</v>
      </c>
      <c r="N22" s="74">
        <v>3036</v>
      </c>
      <c r="O22" s="76">
        <v>11438</v>
      </c>
      <c r="P22" s="74">
        <v>5183</v>
      </c>
      <c r="Q22" s="74">
        <v>2392</v>
      </c>
      <c r="R22" s="74">
        <v>1541</v>
      </c>
      <c r="S22" s="73">
        <v>537</v>
      </c>
      <c r="T22" s="74">
        <v>4407</v>
      </c>
      <c r="U22" s="76">
        <v>40951</v>
      </c>
    </row>
    <row r="23" spans="1:21" ht="16.5" customHeight="1" x14ac:dyDescent="0.2">
      <c r="A23" s="7"/>
      <c r="B23" s="7"/>
      <c r="C23" s="7" t="s">
        <v>154</v>
      </c>
      <c r="D23" s="7"/>
      <c r="E23" s="7"/>
      <c r="F23" s="7"/>
      <c r="G23" s="7"/>
      <c r="H23" s="7"/>
      <c r="I23" s="7"/>
      <c r="J23" s="7"/>
      <c r="K23" s="7"/>
      <c r="L23" s="9" t="s">
        <v>125</v>
      </c>
      <c r="M23" s="75">
        <v>398361</v>
      </c>
      <c r="N23" s="75">
        <v>342828</v>
      </c>
      <c r="O23" s="75">
        <v>256881</v>
      </c>
      <c r="P23" s="75">
        <v>138334</v>
      </c>
      <c r="Q23" s="76">
        <v>95816</v>
      </c>
      <c r="R23" s="76">
        <v>25968</v>
      </c>
      <c r="S23" s="76">
        <v>27907</v>
      </c>
      <c r="T23" s="74">
        <v>9778</v>
      </c>
      <c r="U23" s="77">
        <v>1295977</v>
      </c>
    </row>
    <row r="24" spans="1:21" ht="16.5" customHeight="1" x14ac:dyDescent="0.2">
      <c r="A24" s="7"/>
      <c r="B24" s="7"/>
      <c r="C24" s="7" t="s">
        <v>102</v>
      </c>
      <c r="D24" s="7"/>
      <c r="E24" s="7"/>
      <c r="F24" s="7"/>
      <c r="G24" s="7"/>
      <c r="H24" s="7"/>
      <c r="I24" s="7"/>
      <c r="J24" s="7"/>
      <c r="K24" s="7"/>
      <c r="L24" s="9" t="s">
        <v>125</v>
      </c>
      <c r="M24" s="75">
        <v>414314</v>
      </c>
      <c r="N24" s="75">
        <v>349139</v>
      </c>
      <c r="O24" s="75">
        <v>270169</v>
      </c>
      <c r="P24" s="75">
        <v>144530</v>
      </c>
      <c r="Q24" s="76">
        <v>98909</v>
      </c>
      <c r="R24" s="76">
        <v>27719</v>
      </c>
      <c r="S24" s="76">
        <v>28620</v>
      </c>
      <c r="T24" s="76">
        <v>14263</v>
      </c>
      <c r="U24" s="77">
        <v>1347779</v>
      </c>
    </row>
    <row r="25" spans="1:21" ht="16.5" customHeight="1" x14ac:dyDescent="0.2">
      <c r="A25" s="7"/>
      <c r="B25" s="7" t="s">
        <v>242</v>
      </c>
      <c r="C25" s="7"/>
      <c r="D25" s="7"/>
      <c r="E25" s="7"/>
      <c r="F25" s="7"/>
      <c r="G25" s="7"/>
      <c r="H25" s="7"/>
      <c r="I25" s="7"/>
      <c r="J25" s="7"/>
      <c r="K25" s="7"/>
      <c r="L25" s="9"/>
      <c r="M25" s="10"/>
      <c r="N25" s="10"/>
      <c r="O25" s="10"/>
      <c r="P25" s="10"/>
      <c r="Q25" s="10"/>
      <c r="R25" s="10"/>
      <c r="S25" s="10"/>
      <c r="T25" s="10"/>
      <c r="U25" s="10"/>
    </row>
    <row r="26" spans="1:21" ht="29.45" customHeight="1" x14ac:dyDescent="0.2">
      <c r="A26" s="7"/>
      <c r="B26" s="7"/>
      <c r="C26" s="140" t="s">
        <v>153</v>
      </c>
      <c r="D26" s="140"/>
      <c r="E26" s="140"/>
      <c r="F26" s="140"/>
      <c r="G26" s="140"/>
      <c r="H26" s="140"/>
      <c r="I26" s="140"/>
      <c r="J26" s="140"/>
      <c r="K26" s="140"/>
      <c r="L26" s="9" t="s">
        <v>55</v>
      </c>
      <c r="M26" s="78">
        <v>55.9</v>
      </c>
      <c r="N26" s="78">
        <v>61.5</v>
      </c>
      <c r="O26" s="78">
        <v>62.5</v>
      </c>
      <c r="P26" s="78">
        <v>45.3</v>
      </c>
      <c r="Q26" s="78">
        <v>50.7</v>
      </c>
      <c r="R26" s="78">
        <v>57.9</v>
      </c>
      <c r="S26" s="78">
        <v>71.099999999999994</v>
      </c>
      <c r="T26" s="78">
        <v>28.7</v>
      </c>
      <c r="U26" s="78">
        <v>53.9</v>
      </c>
    </row>
    <row r="27" spans="1:21" ht="16.5" customHeight="1" x14ac:dyDescent="0.2">
      <c r="A27" s="7"/>
      <c r="B27" s="7"/>
      <c r="C27" s="7" t="s">
        <v>154</v>
      </c>
      <c r="D27" s="7"/>
      <c r="E27" s="7"/>
      <c r="F27" s="7"/>
      <c r="G27" s="7"/>
      <c r="H27" s="7"/>
      <c r="I27" s="7"/>
      <c r="J27" s="7"/>
      <c r="K27" s="7"/>
      <c r="L27" s="9" t="s">
        <v>55</v>
      </c>
      <c r="M27" s="78">
        <v>85.8</v>
      </c>
      <c r="N27" s="78">
        <v>88.3</v>
      </c>
      <c r="O27" s="78">
        <v>85.7</v>
      </c>
      <c r="P27" s="78">
        <v>84.5</v>
      </c>
      <c r="Q27" s="78">
        <v>82.6</v>
      </c>
      <c r="R27" s="78">
        <v>78.400000000000006</v>
      </c>
      <c r="S27" s="78">
        <v>91.5</v>
      </c>
      <c r="T27" s="78">
        <v>80.599999999999994</v>
      </c>
      <c r="U27" s="78">
        <v>86</v>
      </c>
    </row>
    <row r="28" spans="1:21" ht="16.5" customHeight="1" x14ac:dyDescent="0.2">
      <c r="A28" s="7"/>
      <c r="B28" s="7"/>
      <c r="C28" s="7" t="s">
        <v>102</v>
      </c>
      <c r="D28" s="7"/>
      <c r="E28" s="7"/>
      <c r="F28" s="7"/>
      <c r="G28" s="7"/>
      <c r="H28" s="7"/>
      <c r="I28" s="7"/>
      <c r="J28" s="7"/>
      <c r="K28" s="7"/>
      <c r="L28" s="9" t="s">
        <v>55</v>
      </c>
      <c r="M28" s="78">
        <v>84.8</v>
      </c>
      <c r="N28" s="78">
        <v>88</v>
      </c>
      <c r="O28" s="78">
        <v>84.7</v>
      </c>
      <c r="P28" s="78">
        <v>83.1</v>
      </c>
      <c r="Q28" s="78">
        <v>81.8</v>
      </c>
      <c r="R28" s="78">
        <v>77.2</v>
      </c>
      <c r="S28" s="78">
        <v>91</v>
      </c>
      <c r="T28" s="78">
        <v>64.400000000000006</v>
      </c>
      <c r="U28" s="78">
        <v>85</v>
      </c>
    </row>
    <row r="29" spans="1:21" ht="16.5" customHeight="1" x14ac:dyDescent="0.2">
      <c r="A29" s="7" t="s">
        <v>132</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242</v>
      </c>
      <c r="C30" s="7"/>
      <c r="D30" s="7"/>
      <c r="E30" s="7"/>
      <c r="F30" s="7"/>
      <c r="G30" s="7"/>
      <c r="H30" s="7"/>
      <c r="I30" s="7"/>
      <c r="J30" s="7"/>
      <c r="K30" s="7"/>
      <c r="L30" s="9"/>
      <c r="M30" s="10"/>
      <c r="N30" s="10"/>
      <c r="O30" s="10"/>
      <c r="P30" s="10"/>
      <c r="Q30" s="10"/>
      <c r="R30" s="10"/>
      <c r="S30" s="10"/>
      <c r="T30" s="10"/>
      <c r="U30" s="10"/>
    </row>
    <row r="31" spans="1:21" ht="29.45" customHeight="1" x14ac:dyDescent="0.2">
      <c r="A31" s="7"/>
      <c r="B31" s="7"/>
      <c r="C31" s="140" t="s">
        <v>153</v>
      </c>
      <c r="D31" s="140"/>
      <c r="E31" s="140"/>
      <c r="F31" s="140"/>
      <c r="G31" s="140"/>
      <c r="H31" s="140"/>
      <c r="I31" s="140"/>
      <c r="J31" s="140"/>
      <c r="K31" s="140"/>
      <c r="L31" s="9" t="s">
        <v>125</v>
      </c>
      <c r="M31" s="74">
        <v>4656</v>
      </c>
      <c r="N31" s="74">
        <v>1243</v>
      </c>
      <c r="O31" s="74">
        <v>5217</v>
      </c>
      <c r="P31" s="74">
        <v>1604</v>
      </c>
      <c r="Q31" s="73">
        <v>801</v>
      </c>
      <c r="R31" s="73">
        <v>766</v>
      </c>
      <c r="S31" s="73">
        <v>229</v>
      </c>
      <c r="T31" s="73">
        <v>733</v>
      </c>
      <c r="U31" s="76">
        <v>15255</v>
      </c>
    </row>
    <row r="32" spans="1:21" ht="16.5" customHeight="1" x14ac:dyDescent="0.2">
      <c r="A32" s="7"/>
      <c r="B32" s="7"/>
      <c r="C32" s="7" t="s">
        <v>154</v>
      </c>
      <c r="D32" s="7"/>
      <c r="E32" s="7"/>
      <c r="F32" s="7"/>
      <c r="G32" s="7"/>
      <c r="H32" s="7"/>
      <c r="I32" s="7"/>
      <c r="J32" s="7"/>
      <c r="K32" s="7"/>
      <c r="L32" s="9" t="s">
        <v>125</v>
      </c>
      <c r="M32" s="75">
        <v>314721</v>
      </c>
      <c r="N32" s="75">
        <v>263273</v>
      </c>
      <c r="O32" s="75">
        <v>196341</v>
      </c>
      <c r="P32" s="76">
        <v>95822</v>
      </c>
      <c r="Q32" s="76">
        <v>70635</v>
      </c>
      <c r="R32" s="76">
        <v>19021</v>
      </c>
      <c r="S32" s="76">
        <v>22956</v>
      </c>
      <c r="T32" s="74">
        <v>6541</v>
      </c>
      <c r="U32" s="75">
        <v>989396</v>
      </c>
    </row>
    <row r="33" spans="1:21" ht="16.5" customHeight="1" x14ac:dyDescent="0.2">
      <c r="A33" s="7"/>
      <c r="B33" s="7"/>
      <c r="C33" s="7" t="s">
        <v>102</v>
      </c>
      <c r="D33" s="7"/>
      <c r="E33" s="7"/>
      <c r="F33" s="7"/>
      <c r="G33" s="7"/>
      <c r="H33" s="7"/>
      <c r="I33" s="7"/>
      <c r="J33" s="7"/>
      <c r="K33" s="7"/>
      <c r="L33" s="9" t="s">
        <v>125</v>
      </c>
      <c r="M33" s="75">
        <v>322387</v>
      </c>
      <c r="N33" s="75">
        <v>267101</v>
      </c>
      <c r="O33" s="75">
        <v>202940</v>
      </c>
      <c r="P33" s="76">
        <v>98174</v>
      </c>
      <c r="Q33" s="76">
        <v>71949</v>
      </c>
      <c r="R33" s="76">
        <v>19927</v>
      </c>
      <c r="S33" s="76">
        <v>23324</v>
      </c>
      <c r="T33" s="74">
        <v>7322</v>
      </c>
      <c r="U33" s="77">
        <v>1013219</v>
      </c>
    </row>
    <row r="34" spans="1:21" ht="16.5" customHeight="1" x14ac:dyDescent="0.2">
      <c r="A34" s="7"/>
      <c r="B34" s="7" t="s">
        <v>53</v>
      </c>
      <c r="C34" s="7"/>
      <c r="D34" s="7"/>
      <c r="E34" s="7"/>
      <c r="F34" s="7"/>
      <c r="G34" s="7"/>
      <c r="H34" s="7"/>
      <c r="I34" s="7"/>
      <c r="J34" s="7"/>
      <c r="K34" s="7"/>
      <c r="L34" s="9"/>
      <c r="M34" s="10"/>
      <c r="N34" s="10"/>
      <c r="O34" s="10"/>
      <c r="P34" s="10"/>
      <c r="Q34" s="10"/>
      <c r="R34" s="10"/>
      <c r="S34" s="10"/>
      <c r="T34" s="10"/>
      <c r="U34" s="10"/>
    </row>
    <row r="35" spans="1:21" ht="29.45" customHeight="1" x14ac:dyDescent="0.2">
      <c r="A35" s="7"/>
      <c r="B35" s="7"/>
      <c r="C35" s="140" t="s">
        <v>153</v>
      </c>
      <c r="D35" s="140"/>
      <c r="E35" s="140"/>
      <c r="F35" s="140"/>
      <c r="G35" s="140"/>
      <c r="H35" s="140"/>
      <c r="I35" s="140"/>
      <c r="J35" s="140"/>
      <c r="K35" s="140"/>
      <c r="L35" s="9" t="s">
        <v>125</v>
      </c>
      <c r="M35" s="74">
        <v>9352</v>
      </c>
      <c r="N35" s="74">
        <v>2204</v>
      </c>
      <c r="O35" s="74">
        <v>9014</v>
      </c>
      <c r="P35" s="74">
        <v>4055</v>
      </c>
      <c r="Q35" s="74">
        <v>1878</v>
      </c>
      <c r="R35" s="74">
        <v>1338</v>
      </c>
      <c r="S35" s="73">
        <v>346</v>
      </c>
      <c r="T35" s="74">
        <v>4015</v>
      </c>
      <c r="U35" s="76">
        <v>32217</v>
      </c>
    </row>
    <row r="36" spans="1:21" ht="16.5" customHeight="1" x14ac:dyDescent="0.2">
      <c r="A36" s="7"/>
      <c r="B36" s="7"/>
      <c r="C36" s="7" t="s">
        <v>154</v>
      </c>
      <c r="D36" s="7"/>
      <c r="E36" s="7"/>
      <c r="F36" s="7"/>
      <c r="G36" s="7"/>
      <c r="H36" s="7"/>
      <c r="I36" s="7"/>
      <c r="J36" s="7"/>
      <c r="K36" s="7"/>
      <c r="L36" s="9" t="s">
        <v>125</v>
      </c>
      <c r="M36" s="75">
        <v>376059</v>
      </c>
      <c r="N36" s="75">
        <v>304801</v>
      </c>
      <c r="O36" s="75">
        <v>233361</v>
      </c>
      <c r="P36" s="75">
        <v>117192</v>
      </c>
      <c r="Q36" s="76">
        <v>89912</v>
      </c>
      <c r="R36" s="76">
        <v>25166</v>
      </c>
      <c r="S36" s="76">
        <v>25234</v>
      </c>
      <c r="T36" s="74">
        <v>8501</v>
      </c>
      <c r="U36" s="77">
        <v>1180330</v>
      </c>
    </row>
    <row r="37" spans="1:21" ht="16.5" customHeight="1" x14ac:dyDescent="0.2">
      <c r="A37" s="7"/>
      <c r="B37" s="7"/>
      <c r="C37" s="7" t="s">
        <v>102</v>
      </c>
      <c r="D37" s="7"/>
      <c r="E37" s="7"/>
      <c r="F37" s="7"/>
      <c r="G37" s="7"/>
      <c r="H37" s="7"/>
      <c r="I37" s="7"/>
      <c r="J37" s="7"/>
      <c r="K37" s="7"/>
      <c r="L37" s="9" t="s">
        <v>125</v>
      </c>
      <c r="M37" s="75">
        <v>389282</v>
      </c>
      <c r="N37" s="75">
        <v>310197</v>
      </c>
      <c r="O37" s="75">
        <v>244135</v>
      </c>
      <c r="P37" s="75">
        <v>122222</v>
      </c>
      <c r="Q37" s="76">
        <v>92507</v>
      </c>
      <c r="R37" s="76">
        <v>26716</v>
      </c>
      <c r="S37" s="76">
        <v>25751</v>
      </c>
      <c r="T37" s="76">
        <v>12588</v>
      </c>
      <c r="U37" s="77">
        <v>1223520</v>
      </c>
    </row>
    <row r="38" spans="1:21" ht="16.5" customHeight="1" x14ac:dyDescent="0.2">
      <c r="A38" s="7"/>
      <c r="B38" s="7" t="s">
        <v>242</v>
      </c>
      <c r="C38" s="7"/>
      <c r="D38" s="7"/>
      <c r="E38" s="7"/>
      <c r="F38" s="7"/>
      <c r="G38" s="7"/>
      <c r="H38" s="7"/>
      <c r="I38" s="7"/>
      <c r="J38" s="7"/>
      <c r="K38" s="7"/>
      <c r="L38" s="9"/>
      <c r="M38" s="10"/>
      <c r="N38" s="10"/>
      <c r="O38" s="10"/>
      <c r="P38" s="10"/>
      <c r="Q38" s="10"/>
      <c r="R38" s="10"/>
      <c r="S38" s="10"/>
      <c r="T38" s="10"/>
      <c r="U38" s="10"/>
    </row>
    <row r="39" spans="1:21" ht="29.45" customHeight="1" x14ac:dyDescent="0.2">
      <c r="A39" s="7"/>
      <c r="B39" s="7"/>
      <c r="C39" s="140" t="s">
        <v>153</v>
      </c>
      <c r="D39" s="140"/>
      <c r="E39" s="140"/>
      <c r="F39" s="140"/>
      <c r="G39" s="140"/>
      <c r="H39" s="140"/>
      <c r="I39" s="140"/>
      <c r="J39" s="140"/>
      <c r="K39" s="140"/>
      <c r="L39" s="9" t="s">
        <v>55</v>
      </c>
      <c r="M39" s="78">
        <v>49.8</v>
      </c>
      <c r="N39" s="78">
        <v>56.4</v>
      </c>
      <c r="O39" s="78">
        <v>57.9</v>
      </c>
      <c r="P39" s="78">
        <v>39.6</v>
      </c>
      <c r="Q39" s="78">
        <v>42.7</v>
      </c>
      <c r="R39" s="78">
        <v>57.2</v>
      </c>
      <c r="S39" s="78">
        <v>66.2</v>
      </c>
      <c r="T39" s="78">
        <v>18.3</v>
      </c>
      <c r="U39" s="78">
        <v>47.4</v>
      </c>
    </row>
    <row r="40" spans="1:21" ht="16.5" customHeight="1" x14ac:dyDescent="0.2">
      <c r="A40" s="7"/>
      <c r="B40" s="7"/>
      <c r="C40" s="7" t="s">
        <v>154</v>
      </c>
      <c r="D40" s="7"/>
      <c r="E40" s="7"/>
      <c r="F40" s="7"/>
      <c r="G40" s="7"/>
      <c r="H40" s="7"/>
      <c r="I40" s="7"/>
      <c r="J40" s="7"/>
      <c r="K40" s="7"/>
      <c r="L40" s="9" t="s">
        <v>55</v>
      </c>
      <c r="M40" s="78">
        <v>83.7</v>
      </c>
      <c r="N40" s="78">
        <v>86.4</v>
      </c>
      <c r="O40" s="78">
        <v>84.1</v>
      </c>
      <c r="P40" s="78">
        <v>81.8</v>
      </c>
      <c r="Q40" s="78">
        <v>78.599999999999994</v>
      </c>
      <c r="R40" s="78">
        <v>75.599999999999994</v>
      </c>
      <c r="S40" s="78">
        <v>91</v>
      </c>
      <c r="T40" s="78">
        <v>76.900000000000006</v>
      </c>
      <c r="U40" s="78">
        <v>83.8</v>
      </c>
    </row>
    <row r="41" spans="1:21" ht="16.5" customHeight="1" x14ac:dyDescent="0.2">
      <c r="A41" s="13"/>
      <c r="B41" s="13"/>
      <c r="C41" s="13" t="s">
        <v>102</v>
      </c>
      <c r="D41" s="13"/>
      <c r="E41" s="13"/>
      <c r="F41" s="13"/>
      <c r="G41" s="13"/>
      <c r="H41" s="13"/>
      <c r="I41" s="13"/>
      <c r="J41" s="13"/>
      <c r="K41" s="13"/>
      <c r="L41" s="14" t="s">
        <v>55</v>
      </c>
      <c r="M41" s="79">
        <v>82.8</v>
      </c>
      <c r="N41" s="79">
        <v>86.1</v>
      </c>
      <c r="O41" s="79">
        <v>83.1</v>
      </c>
      <c r="P41" s="79">
        <v>80.3</v>
      </c>
      <c r="Q41" s="79">
        <v>77.8</v>
      </c>
      <c r="R41" s="79">
        <v>74.599999999999994</v>
      </c>
      <c r="S41" s="79">
        <v>90.6</v>
      </c>
      <c r="T41" s="79">
        <v>58.2</v>
      </c>
      <c r="U41" s="79">
        <v>82.8</v>
      </c>
    </row>
    <row r="42" spans="1:21" ht="4.5" customHeight="1" x14ac:dyDescent="0.2">
      <c r="A42" s="28"/>
      <c r="B42" s="28"/>
      <c r="C42" s="2"/>
      <c r="D42" s="2"/>
      <c r="E42" s="2"/>
      <c r="F42" s="2"/>
      <c r="G42" s="2"/>
      <c r="H42" s="2"/>
      <c r="I42" s="2"/>
      <c r="J42" s="2"/>
      <c r="K42" s="2"/>
      <c r="L42" s="2"/>
      <c r="M42" s="2"/>
      <c r="N42" s="2"/>
      <c r="O42" s="2"/>
      <c r="P42" s="2"/>
      <c r="Q42" s="2"/>
      <c r="R42" s="2"/>
      <c r="S42" s="2"/>
      <c r="T42" s="2"/>
      <c r="U42" s="2"/>
    </row>
    <row r="43" spans="1:21" ht="16.5" customHeight="1" x14ac:dyDescent="0.2">
      <c r="A43" s="28" t="s">
        <v>62</v>
      </c>
      <c r="B43" s="28"/>
      <c r="C43" s="132" t="s">
        <v>256</v>
      </c>
      <c r="D43" s="132"/>
      <c r="E43" s="132"/>
      <c r="F43" s="132"/>
      <c r="G43" s="132"/>
      <c r="H43" s="132"/>
      <c r="I43" s="132"/>
      <c r="J43" s="132"/>
      <c r="K43" s="132"/>
      <c r="L43" s="132"/>
      <c r="M43" s="132"/>
      <c r="N43" s="132"/>
      <c r="O43" s="132"/>
      <c r="P43" s="132"/>
      <c r="Q43" s="132"/>
      <c r="R43" s="132"/>
      <c r="S43" s="132"/>
      <c r="T43" s="132"/>
      <c r="U43" s="132"/>
    </row>
    <row r="44" spans="1:21" ht="42.4" customHeight="1" x14ac:dyDescent="0.2">
      <c r="A44" s="28" t="s">
        <v>63</v>
      </c>
      <c r="B44" s="28"/>
      <c r="C44" s="132" t="s">
        <v>257</v>
      </c>
      <c r="D44" s="132"/>
      <c r="E44" s="132"/>
      <c r="F44" s="132"/>
      <c r="G44" s="132"/>
      <c r="H44" s="132"/>
      <c r="I44" s="132"/>
      <c r="J44" s="132"/>
      <c r="K44" s="132"/>
      <c r="L44" s="132"/>
      <c r="M44" s="132"/>
      <c r="N44" s="132"/>
      <c r="O44" s="132"/>
      <c r="P44" s="132"/>
      <c r="Q44" s="132"/>
      <c r="R44" s="132"/>
      <c r="S44" s="132"/>
      <c r="T44" s="132"/>
      <c r="U44" s="132"/>
    </row>
    <row r="45" spans="1:21" ht="42.4" customHeight="1" x14ac:dyDescent="0.2">
      <c r="A45" s="28" t="s">
        <v>64</v>
      </c>
      <c r="B45" s="28"/>
      <c r="C45" s="132" t="s">
        <v>136</v>
      </c>
      <c r="D45" s="132"/>
      <c r="E45" s="132"/>
      <c r="F45" s="132"/>
      <c r="G45" s="132"/>
      <c r="H45" s="132"/>
      <c r="I45" s="132"/>
      <c r="J45" s="132"/>
      <c r="K45" s="132"/>
      <c r="L45" s="132"/>
      <c r="M45" s="132"/>
      <c r="N45" s="132"/>
      <c r="O45" s="132"/>
      <c r="P45" s="132"/>
      <c r="Q45" s="132"/>
      <c r="R45" s="132"/>
      <c r="S45" s="132"/>
      <c r="T45" s="132"/>
      <c r="U45" s="132"/>
    </row>
    <row r="46" spans="1:21" ht="29.45" customHeight="1" x14ac:dyDescent="0.2">
      <c r="A46" s="28" t="s">
        <v>65</v>
      </c>
      <c r="B46" s="28"/>
      <c r="C46" s="132" t="s">
        <v>258</v>
      </c>
      <c r="D46" s="132"/>
      <c r="E46" s="132"/>
      <c r="F46" s="132"/>
      <c r="G46" s="132"/>
      <c r="H46" s="132"/>
      <c r="I46" s="132"/>
      <c r="J46" s="132"/>
      <c r="K46" s="132"/>
      <c r="L46" s="132"/>
      <c r="M46" s="132"/>
      <c r="N46" s="132"/>
      <c r="O46" s="132"/>
      <c r="P46" s="132"/>
      <c r="Q46" s="132"/>
      <c r="R46" s="132"/>
      <c r="S46" s="132"/>
      <c r="T46" s="132"/>
      <c r="U46" s="132"/>
    </row>
    <row r="47" spans="1:21" ht="29.45" customHeight="1" x14ac:dyDescent="0.2">
      <c r="A47" s="28" t="s">
        <v>66</v>
      </c>
      <c r="B47" s="28"/>
      <c r="C47" s="132" t="s">
        <v>156</v>
      </c>
      <c r="D47" s="132"/>
      <c r="E47" s="132"/>
      <c r="F47" s="132"/>
      <c r="G47" s="132"/>
      <c r="H47" s="132"/>
      <c r="I47" s="132"/>
      <c r="J47" s="132"/>
      <c r="K47" s="132"/>
      <c r="L47" s="132"/>
      <c r="M47" s="132"/>
      <c r="N47" s="132"/>
      <c r="O47" s="132"/>
      <c r="P47" s="132"/>
      <c r="Q47" s="132"/>
      <c r="R47" s="132"/>
      <c r="S47" s="132"/>
      <c r="T47" s="132"/>
      <c r="U47" s="132"/>
    </row>
    <row r="48" spans="1:21" ht="55.15" customHeight="1" x14ac:dyDescent="0.2">
      <c r="A48" s="28" t="s">
        <v>67</v>
      </c>
      <c r="B48" s="28"/>
      <c r="C48" s="132" t="s">
        <v>259</v>
      </c>
      <c r="D48" s="132"/>
      <c r="E48" s="132"/>
      <c r="F48" s="132"/>
      <c r="G48" s="132"/>
      <c r="H48" s="132"/>
      <c r="I48" s="132"/>
      <c r="J48" s="132"/>
      <c r="K48" s="132"/>
      <c r="L48" s="132"/>
      <c r="M48" s="132"/>
      <c r="N48" s="132"/>
      <c r="O48" s="132"/>
      <c r="P48" s="132"/>
      <c r="Q48" s="132"/>
      <c r="R48" s="132"/>
      <c r="S48" s="132"/>
      <c r="T48" s="132"/>
      <c r="U48" s="132"/>
    </row>
    <row r="49" spans="1:21" ht="4.5" customHeight="1" x14ac:dyDescent="0.2"/>
    <row r="50" spans="1:21" ht="29.45" customHeight="1" x14ac:dyDescent="0.2">
      <c r="A50" s="29" t="s">
        <v>83</v>
      </c>
      <c r="B50" s="28"/>
      <c r="C50" s="28"/>
      <c r="D50" s="28"/>
      <c r="E50" s="132" t="s">
        <v>260</v>
      </c>
      <c r="F50" s="132"/>
      <c r="G50" s="132"/>
      <c r="H50" s="132"/>
      <c r="I50" s="132"/>
      <c r="J50" s="132"/>
      <c r="K50" s="132"/>
      <c r="L50" s="132"/>
      <c r="M50" s="132"/>
      <c r="N50" s="132"/>
      <c r="O50" s="132"/>
      <c r="P50" s="132"/>
      <c r="Q50" s="132"/>
      <c r="R50" s="132"/>
      <c r="S50" s="132"/>
      <c r="T50" s="132"/>
      <c r="U50" s="132"/>
    </row>
  </sheetData>
  <mergeCells count="17">
    <mergeCell ref="C48:U48"/>
    <mergeCell ref="E50:U50"/>
    <mergeCell ref="C43:U43"/>
    <mergeCell ref="C44:U44"/>
    <mergeCell ref="C45:U45"/>
    <mergeCell ref="C46:U46"/>
    <mergeCell ref="C47:U47"/>
    <mergeCell ref="C26:K26"/>
    <mergeCell ref="C31:K31"/>
    <mergeCell ref="C35:K35"/>
    <mergeCell ref="C39:K39"/>
    <mergeCell ref="K1:U1"/>
    <mergeCell ref="C5:K5"/>
    <mergeCell ref="C9:K9"/>
    <mergeCell ref="C13:K13"/>
    <mergeCell ref="C18:K18"/>
    <mergeCell ref="C22:K22"/>
  </mergeCells>
  <pageMargins left="0.7" right="0.7" top="0.75" bottom="0.75" header="0.3" footer="0.3"/>
  <pageSetup paperSize="9" fitToHeight="0" orientation="landscape" horizontalDpi="300" verticalDpi="300"/>
  <headerFooter scaleWithDoc="0" alignWithMargins="0">
    <oddHeader>&amp;C&amp;"Arial"&amp;8TABLE BA.10</oddHeader>
    <oddFooter>&amp;L&amp;"Arial"&amp;8REPORT ON
GOVERNMENT
SERVICES 2022&amp;R&amp;"Arial"&amp;8CHILD CARE, EDUCATION AND
TRAINING SECTOR OVERVIEW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44"/>
  <sheetViews>
    <sheetView showGridLines="0" workbookViewId="0"/>
  </sheetViews>
  <sheetFormatPr defaultRowHeight="12.75" x14ac:dyDescent="0.2"/>
  <cols>
    <col min="1" max="10" width="1.85546875" customWidth="1"/>
    <col min="11" max="11" width="12.7109375" customWidth="1"/>
    <col min="12" max="12" width="5.42578125" customWidth="1"/>
    <col min="13" max="28" width="6" customWidth="1"/>
    <col min="29" max="29" width="7.5703125" customWidth="1"/>
    <col min="30" max="30" width="6" customWidth="1"/>
  </cols>
  <sheetData>
    <row r="1" spans="1:30" ht="33.950000000000003" customHeight="1" x14ac:dyDescent="0.2">
      <c r="A1" s="8" t="s">
        <v>261</v>
      </c>
      <c r="B1" s="8"/>
      <c r="C1" s="8"/>
      <c r="D1" s="8"/>
      <c r="E1" s="8"/>
      <c r="F1" s="8"/>
      <c r="G1" s="8"/>
      <c r="H1" s="8"/>
      <c r="I1" s="8"/>
      <c r="J1" s="8"/>
      <c r="K1" s="138" t="s">
        <v>262</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263</v>
      </c>
      <c r="N2" s="137"/>
      <c r="O2" s="136" t="s">
        <v>264</v>
      </c>
      <c r="P2" s="137"/>
      <c r="Q2" s="136" t="s">
        <v>265</v>
      </c>
      <c r="R2" s="137"/>
      <c r="S2" s="136" t="s">
        <v>266</v>
      </c>
      <c r="T2" s="137"/>
      <c r="U2" s="136" t="s">
        <v>267</v>
      </c>
      <c r="V2" s="137"/>
      <c r="W2" s="136" t="s">
        <v>268</v>
      </c>
      <c r="X2" s="137"/>
      <c r="Y2" s="136" t="s">
        <v>269</v>
      </c>
      <c r="Z2" s="137"/>
      <c r="AA2" s="136" t="s">
        <v>270</v>
      </c>
      <c r="AB2" s="137"/>
      <c r="AC2" s="136" t="s">
        <v>271</v>
      </c>
      <c r="AD2" s="137"/>
    </row>
    <row r="3" spans="1:30" ht="16.5" customHeight="1" x14ac:dyDescent="0.2">
      <c r="A3" s="7" t="s">
        <v>40</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42.4" customHeight="1" x14ac:dyDescent="0.2">
      <c r="A4" s="7"/>
      <c r="B4" s="140" t="s">
        <v>272</v>
      </c>
      <c r="C4" s="140"/>
      <c r="D4" s="140"/>
      <c r="E4" s="140"/>
      <c r="F4" s="140"/>
      <c r="G4" s="140"/>
      <c r="H4" s="140"/>
      <c r="I4" s="140"/>
      <c r="J4" s="140"/>
      <c r="K4" s="140"/>
      <c r="L4" s="9" t="s">
        <v>44</v>
      </c>
      <c r="M4" s="80">
        <v>453.9</v>
      </c>
      <c r="N4" s="7"/>
      <c r="O4" s="80">
        <v>388.2</v>
      </c>
      <c r="P4" s="7"/>
      <c r="Q4" s="80">
        <v>295.5</v>
      </c>
      <c r="R4" s="7"/>
      <c r="S4" s="80">
        <v>139.19999999999999</v>
      </c>
      <c r="T4" s="7"/>
      <c r="U4" s="85">
        <v>96.1</v>
      </c>
      <c r="V4" s="7"/>
      <c r="W4" s="85">
        <v>24.3</v>
      </c>
      <c r="X4" s="7"/>
      <c r="Y4" s="85">
        <v>28.5</v>
      </c>
      <c r="Z4" s="7"/>
      <c r="AA4" s="83">
        <v>7</v>
      </c>
      <c r="AB4" s="7"/>
      <c r="AC4" s="84">
        <v>1435.8</v>
      </c>
      <c r="AD4" s="7"/>
    </row>
    <row r="5" spans="1:30" ht="16.5" customHeight="1" x14ac:dyDescent="0.2">
      <c r="A5" s="7"/>
      <c r="B5" s="7" t="s">
        <v>53</v>
      </c>
      <c r="C5" s="7"/>
      <c r="D5" s="7"/>
      <c r="E5" s="7"/>
      <c r="F5" s="7"/>
      <c r="G5" s="7"/>
      <c r="H5" s="7"/>
      <c r="I5" s="7"/>
      <c r="J5" s="7"/>
      <c r="K5" s="7"/>
      <c r="L5" s="9" t="s">
        <v>44</v>
      </c>
      <c r="M5" s="80">
        <v>502.9</v>
      </c>
      <c r="N5" s="7"/>
      <c r="O5" s="80">
        <v>433.8</v>
      </c>
      <c r="P5" s="7"/>
      <c r="Q5" s="80">
        <v>321.2</v>
      </c>
      <c r="R5" s="7"/>
      <c r="S5" s="80">
        <v>161.6</v>
      </c>
      <c r="T5" s="7"/>
      <c r="U5" s="80">
        <v>110.4</v>
      </c>
      <c r="V5" s="7"/>
      <c r="W5" s="85">
        <v>31.1</v>
      </c>
      <c r="X5" s="7"/>
      <c r="Y5" s="85">
        <v>30.3</v>
      </c>
      <c r="Z5" s="7"/>
      <c r="AA5" s="83">
        <v>9.8000000000000007</v>
      </c>
      <c r="AB5" s="7"/>
      <c r="AC5" s="84">
        <v>1603.5</v>
      </c>
      <c r="AD5" s="7"/>
    </row>
    <row r="6" spans="1:30" ht="42.4" customHeight="1" x14ac:dyDescent="0.2">
      <c r="A6" s="7"/>
      <c r="B6" s="140" t="s">
        <v>273</v>
      </c>
      <c r="C6" s="140"/>
      <c r="D6" s="140"/>
      <c r="E6" s="140"/>
      <c r="F6" s="140"/>
      <c r="G6" s="140"/>
      <c r="H6" s="140"/>
      <c r="I6" s="140"/>
      <c r="J6" s="140"/>
      <c r="K6" s="140"/>
      <c r="L6" s="9" t="s">
        <v>55</v>
      </c>
      <c r="M6" s="85">
        <v>90.3</v>
      </c>
      <c r="N6" s="88">
        <v>1.6</v>
      </c>
      <c r="O6" s="85">
        <v>89.5</v>
      </c>
      <c r="P6" s="88">
        <v>2.8</v>
      </c>
      <c r="Q6" s="85">
        <v>92</v>
      </c>
      <c r="R6" s="88">
        <v>2.9</v>
      </c>
      <c r="S6" s="85">
        <v>86.1</v>
      </c>
      <c r="T6" s="88">
        <v>4.0999999999999996</v>
      </c>
      <c r="U6" s="85">
        <v>87</v>
      </c>
      <c r="V6" s="88">
        <v>4.5999999999999996</v>
      </c>
      <c r="W6" s="85">
        <v>78.099999999999994</v>
      </c>
      <c r="X6" s="88">
        <v>5.4</v>
      </c>
      <c r="Y6" s="85">
        <v>94.1</v>
      </c>
      <c r="Z6" s="88">
        <v>5</v>
      </c>
      <c r="AA6" s="85">
        <v>71.400000000000006</v>
      </c>
      <c r="AB6" s="87">
        <v>14.8</v>
      </c>
      <c r="AC6" s="85">
        <v>89.5</v>
      </c>
      <c r="AD6" s="88">
        <v>1.4</v>
      </c>
    </row>
    <row r="7" spans="1:30" ht="16.5" customHeight="1" x14ac:dyDescent="0.2">
      <c r="A7" s="7"/>
      <c r="B7" s="7"/>
      <c r="C7" s="7" t="s">
        <v>274</v>
      </c>
      <c r="D7" s="7"/>
      <c r="E7" s="7"/>
      <c r="F7" s="7"/>
      <c r="G7" s="7"/>
      <c r="H7" s="7"/>
      <c r="I7" s="7"/>
      <c r="J7" s="7"/>
      <c r="K7" s="7"/>
      <c r="L7" s="9" t="s">
        <v>55</v>
      </c>
      <c r="M7" s="85">
        <v>92.4</v>
      </c>
      <c r="N7" s="88">
        <v>2.2999999999999998</v>
      </c>
      <c r="O7" s="85">
        <v>91.4</v>
      </c>
      <c r="P7" s="88">
        <v>2.7</v>
      </c>
      <c r="Q7" s="85">
        <v>93.5</v>
      </c>
      <c r="R7" s="88">
        <v>3.3</v>
      </c>
      <c r="S7" s="85">
        <v>90.1</v>
      </c>
      <c r="T7" s="88">
        <v>4</v>
      </c>
      <c r="U7" s="85">
        <v>89.3</v>
      </c>
      <c r="V7" s="88">
        <v>4.7</v>
      </c>
      <c r="W7" s="82" t="s">
        <v>275</v>
      </c>
      <c r="X7" s="7"/>
      <c r="Y7" s="85">
        <v>94.1</v>
      </c>
      <c r="Z7" s="88">
        <v>4.9000000000000004</v>
      </c>
      <c r="AA7" s="82" t="s">
        <v>275</v>
      </c>
      <c r="AB7" s="7"/>
      <c r="AC7" s="85">
        <v>91.5</v>
      </c>
      <c r="AD7" s="88">
        <v>1.6</v>
      </c>
    </row>
    <row r="8" spans="1:30" ht="16.5" customHeight="1" x14ac:dyDescent="0.2">
      <c r="A8" s="7"/>
      <c r="B8" s="7"/>
      <c r="C8" s="7" t="s">
        <v>276</v>
      </c>
      <c r="D8" s="7"/>
      <c r="E8" s="7"/>
      <c r="F8" s="7"/>
      <c r="G8" s="7"/>
      <c r="H8" s="7"/>
      <c r="I8" s="7"/>
      <c r="J8" s="7"/>
      <c r="K8" s="7"/>
      <c r="L8" s="9" t="s">
        <v>55</v>
      </c>
      <c r="M8" s="85">
        <v>78.3</v>
      </c>
      <c r="N8" s="87">
        <v>10.5</v>
      </c>
      <c r="O8" s="85">
        <v>79.2</v>
      </c>
      <c r="P8" s="88">
        <v>9.6</v>
      </c>
      <c r="Q8" s="85">
        <v>96.5</v>
      </c>
      <c r="R8" s="88">
        <v>4.8</v>
      </c>
      <c r="S8" s="82" t="s">
        <v>48</v>
      </c>
      <c r="T8" s="7"/>
      <c r="U8" s="85">
        <v>81.5</v>
      </c>
      <c r="V8" s="88">
        <v>9.1</v>
      </c>
      <c r="W8" s="85">
        <v>80.8</v>
      </c>
      <c r="X8" s="88">
        <v>6.8</v>
      </c>
      <c r="Y8" s="82" t="s">
        <v>48</v>
      </c>
      <c r="Z8" s="7"/>
      <c r="AA8" s="82" t="s">
        <v>275</v>
      </c>
      <c r="AB8" s="7"/>
      <c r="AC8" s="85">
        <v>84.3</v>
      </c>
      <c r="AD8" s="88">
        <v>5.9</v>
      </c>
    </row>
    <row r="9" spans="1:30" ht="16.5" customHeight="1" x14ac:dyDescent="0.2">
      <c r="A9" s="7"/>
      <c r="B9" s="7"/>
      <c r="C9" s="7" t="s">
        <v>277</v>
      </c>
      <c r="D9" s="7"/>
      <c r="E9" s="7"/>
      <c r="F9" s="7"/>
      <c r="G9" s="7"/>
      <c r="H9" s="7"/>
      <c r="I9" s="7"/>
      <c r="J9" s="7"/>
      <c r="K9" s="7"/>
      <c r="L9" s="9" t="s">
        <v>55</v>
      </c>
      <c r="M9" s="82" t="s">
        <v>48</v>
      </c>
      <c r="N9" s="7"/>
      <c r="O9" s="82" t="s">
        <v>48</v>
      </c>
      <c r="P9" s="7"/>
      <c r="Q9" s="85">
        <v>88.5</v>
      </c>
      <c r="R9" s="87">
        <v>15.1</v>
      </c>
      <c r="S9" s="85">
        <v>62.4</v>
      </c>
      <c r="T9" s="87">
        <v>20.2</v>
      </c>
      <c r="U9" s="81">
        <v>47.3</v>
      </c>
      <c r="V9" s="87">
        <v>26.6</v>
      </c>
      <c r="W9" s="85">
        <v>66.2</v>
      </c>
      <c r="X9" s="87">
        <v>24</v>
      </c>
      <c r="Y9" s="82" t="s">
        <v>275</v>
      </c>
      <c r="Z9" s="7"/>
      <c r="AA9" s="85">
        <v>77.8</v>
      </c>
      <c r="AB9" s="87">
        <v>10.6</v>
      </c>
      <c r="AC9" s="85">
        <v>81.5</v>
      </c>
      <c r="AD9" s="87">
        <v>10.9</v>
      </c>
    </row>
    <row r="10" spans="1:30" ht="16.5" customHeight="1" x14ac:dyDescent="0.2">
      <c r="A10" s="7"/>
      <c r="B10" s="7"/>
      <c r="C10" s="7" t="s">
        <v>278</v>
      </c>
      <c r="D10" s="7"/>
      <c r="E10" s="7"/>
      <c r="F10" s="7"/>
      <c r="G10" s="7"/>
      <c r="H10" s="7"/>
      <c r="I10" s="7"/>
      <c r="J10" s="7"/>
      <c r="K10" s="7"/>
      <c r="L10" s="9" t="s">
        <v>55</v>
      </c>
      <c r="M10" s="82" t="s">
        <v>48</v>
      </c>
      <c r="N10" s="7"/>
      <c r="O10" s="82" t="s">
        <v>48</v>
      </c>
      <c r="P10" s="7"/>
      <c r="Q10" s="82" t="s">
        <v>48</v>
      </c>
      <c r="R10" s="7"/>
      <c r="S10" s="82" t="s">
        <v>48</v>
      </c>
      <c r="T10" s="7"/>
      <c r="U10" s="82" t="s">
        <v>48</v>
      </c>
      <c r="V10" s="7"/>
      <c r="W10" s="82" t="s">
        <v>48</v>
      </c>
      <c r="X10" s="7"/>
      <c r="Y10" s="82" t="s">
        <v>275</v>
      </c>
      <c r="Z10" s="7"/>
      <c r="AA10" s="81">
        <v>42.4</v>
      </c>
      <c r="AB10" s="87">
        <v>34.700000000000003</v>
      </c>
      <c r="AC10" s="85">
        <v>56.5</v>
      </c>
      <c r="AD10" s="87">
        <v>20.7</v>
      </c>
    </row>
    <row r="11" spans="1:30" ht="16.5" customHeight="1" x14ac:dyDescent="0.2">
      <c r="A11" s="7" t="s">
        <v>103</v>
      </c>
      <c r="B11" s="7"/>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42.4" customHeight="1" x14ac:dyDescent="0.2">
      <c r="A12" s="7"/>
      <c r="B12" s="140" t="s">
        <v>272</v>
      </c>
      <c r="C12" s="140"/>
      <c r="D12" s="140"/>
      <c r="E12" s="140"/>
      <c r="F12" s="140"/>
      <c r="G12" s="140"/>
      <c r="H12" s="140"/>
      <c r="I12" s="140"/>
      <c r="J12" s="140"/>
      <c r="K12" s="140"/>
      <c r="L12" s="9" t="s">
        <v>44</v>
      </c>
      <c r="M12" s="80">
        <v>495.8</v>
      </c>
      <c r="N12" s="7"/>
      <c r="O12" s="80">
        <v>426.3</v>
      </c>
      <c r="P12" s="7"/>
      <c r="Q12" s="80">
        <v>295.39999999999998</v>
      </c>
      <c r="R12" s="7"/>
      <c r="S12" s="80">
        <v>148.9</v>
      </c>
      <c r="T12" s="7"/>
      <c r="U12" s="85">
        <v>97</v>
      </c>
      <c r="V12" s="7"/>
      <c r="W12" s="85">
        <v>26.6</v>
      </c>
      <c r="X12" s="7"/>
      <c r="Y12" s="85">
        <v>29.8</v>
      </c>
      <c r="Z12" s="7"/>
      <c r="AA12" s="83">
        <v>9.1999999999999993</v>
      </c>
      <c r="AB12" s="7"/>
      <c r="AC12" s="84">
        <v>1533.5</v>
      </c>
      <c r="AD12" s="7"/>
    </row>
    <row r="13" spans="1:30" ht="16.5" customHeight="1" x14ac:dyDescent="0.2">
      <c r="A13" s="7"/>
      <c r="B13" s="7" t="s">
        <v>53</v>
      </c>
      <c r="C13" s="7"/>
      <c r="D13" s="7"/>
      <c r="E13" s="7"/>
      <c r="F13" s="7"/>
      <c r="G13" s="7"/>
      <c r="H13" s="7"/>
      <c r="I13" s="7"/>
      <c r="J13" s="7"/>
      <c r="K13" s="7"/>
      <c r="L13" s="9" t="s">
        <v>44</v>
      </c>
      <c r="M13" s="80">
        <v>549.29999999999995</v>
      </c>
      <c r="N13" s="7"/>
      <c r="O13" s="80">
        <v>477.3</v>
      </c>
      <c r="P13" s="7"/>
      <c r="Q13" s="80">
        <v>332.8</v>
      </c>
      <c r="R13" s="7"/>
      <c r="S13" s="80">
        <v>164.2</v>
      </c>
      <c r="T13" s="7"/>
      <c r="U13" s="80">
        <v>113.4</v>
      </c>
      <c r="V13" s="7"/>
      <c r="W13" s="85">
        <v>31.3</v>
      </c>
      <c r="X13" s="7"/>
      <c r="Y13" s="85">
        <v>33</v>
      </c>
      <c r="Z13" s="7"/>
      <c r="AA13" s="85">
        <v>11.8</v>
      </c>
      <c r="AB13" s="7"/>
      <c r="AC13" s="84">
        <v>1714.7</v>
      </c>
      <c r="AD13" s="7"/>
    </row>
    <row r="14" spans="1:30" ht="42.4" customHeight="1" x14ac:dyDescent="0.2">
      <c r="A14" s="7"/>
      <c r="B14" s="140" t="s">
        <v>273</v>
      </c>
      <c r="C14" s="140"/>
      <c r="D14" s="140"/>
      <c r="E14" s="140"/>
      <c r="F14" s="140"/>
      <c r="G14" s="140"/>
      <c r="H14" s="140"/>
      <c r="I14" s="140"/>
      <c r="J14" s="140"/>
      <c r="K14" s="140"/>
      <c r="L14" s="9" t="s">
        <v>55</v>
      </c>
      <c r="M14" s="85">
        <v>90.3</v>
      </c>
      <c r="N14" s="88">
        <v>3</v>
      </c>
      <c r="O14" s="85">
        <v>89.3</v>
      </c>
      <c r="P14" s="88">
        <v>3.3</v>
      </c>
      <c r="Q14" s="85">
        <v>88.8</v>
      </c>
      <c r="R14" s="88">
        <v>1.6</v>
      </c>
      <c r="S14" s="85">
        <v>90.7</v>
      </c>
      <c r="T14" s="88">
        <v>3.2</v>
      </c>
      <c r="U14" s="85">
        <v>85.5</v>
      </c>
      <c r="V14" s="88">
        <v>4.5</v>
      </c>
      <c r="W14" s="85">
        <v>85</v>
      </c>
      <c r="X14" s="88">
        <v>7</v>
      </c>
      <c r="Y14" s="85">
        <v>90.3</v>
      </c>
      <c r="Z14" s="88">
        <v>6.2</v>
      </c>
      <c r="AA14" s="85">
        <v>78</v>
      </c>
      <c r="AB14" s="88">
        <v>7.9</v>
      </c>
      <c r="AC14" s="85">
        <v>89.4</v>
      </c>
      <c r="AD14" s="88">
        <v>1.2</v>
      </c>
    </row>
    <row r="15" spans="1:30" ht="16.5" customHeight="1" x14ac:dyDescent="0.2">
      <c r="A15" s="7"/>
      <c r="B15" s="7"/>
      <c r="C15" s="7" t="s">
        <v>274</v>
      </c>
      <c r="D15" s="7"/>
      <c r="E15" s="7"/>
      <c r="F15" s="7"/>
      <c r="G15" s="7"/>
      <c r="H15" s="7"/>
      <c r="I15" s="7"/>
      <c r="J15" s="7"/>
      <c r="K15" s="7"/>
      <c r="L15" s="9" t="s">
        <v>55</v>
      </c>
      <c r="M15" s="85">
        <v>92.2</v>
      </c>
      <c r="N15" s="88">
        <v>2.9</v>
      </c>
      <c r="O15" s="85">
        <v>92</v>
      </c>
      <c r="P15" s="88">
        <v>2.2000000000000002</v>
      </c>
      <c r="Q15" s="85">
        <v>94.2</v>
      </c>
      <c r="R15" s="88">
        <v>2.5</v>
      </c>
      <c r="S15" s="85">
        <v>91.1</v>
      </c>
      <c r="T15" s="88">
        <v>3.3</v>
      </c>
      <c r="U15" s="85">
        <v>87.3</v>
      </c>
      <c r="V15" s="88">
        <v>5.7</v>
      </c>
      <c r="W15" s="82" t="s">
        <v>275</v>
      </c>
      <c r="X15" s="7"/>
      <c r="Y15" s="85">
        <v>99</v>
      </c>
      <c r="Z15" s="88">
        <v>6.3</v>
      </c>
      <c r="AA15" s="82" t="s">
        <v>275</v>
      </c>
      <c r="AB15" s="7"/>
      <c r="AC15" s="85">
        <v>92.1</v>
      </c>
      <c r="AD15" s="88">
        <v>1.2</v>
      </c>
    </row>
    <row r="16" spans="1:30" ht="16.5" customHeight="1" x14ac:dyDescent="0.2">
      <c r="A16" s="7"/>
      <c r="B16" s="7"/>
      <c r="C16" s="7" t="s">
        <v>276</v>
      </c>
      <c r="D16" s="7"/>
      <c r="E16" s="7"/>
      <c r="F16" s="7"/>
      <c r="G16" s="7"/>
      <c r="H16" s="7"/>
      <c r="I16" s="7"/>
      <c r="J16" s="7"/>
      <c r="K16" s="7"/>
      <c r="L16" s="9" t="s">
        <v>55</v>
      </c>
      <c r="M16" s="85">
        <v>78.3</v>
      </c>
      <c r="N16" s="88">
        <v>8.6</v>
      </c>
      <c r="O16" s="85">
        <v>81</v>
      </c>
      <c r="P16" s="87">
        <v>11.8</v>
      </c>
      <c r="Q16" s="85">
        <v>77.400000000000006</v>
      </c>
      <c r="R16" s="87">
        <v>15.9</v>
      </c>
      <c r="S16" s="85">
        <v>94.7</v>
      </c>
      <c r="T16" s="88">
        <v>5.9</v>
      </c>
      <c r="U16" s="85">
        <v>68.5</v>
      </c>
      <c r="V16" s="87">
        <v>18.7</v>
      </c>
      <c r="W16" s="85">
        <v>84.9</v>
      </c>
      <c r="X16" s="88">
        <v>6</v>
      </c>
      <c r="Y16" s="82" t="s">
        <v>48</v>
      </c>
      <c r="Z16" s="7"/>
      <c r="AA16" s="82" t="s">
        <v>275</v>
      </c>
      <c r="AB16" s="7"/>
      <c r="AC16" s="85">
        <v>79</v>
      </c>
      <c r="AD16" s="88">
        <v>5.2</v>
      </c>
    </row>
    <row r="17" spans="1:30" ht="16.5" customHeight="1" x14ac:dyDescent="0.2">
      <c r="A17" s="7"/>
      <c r="B17" s="7"/>
      <c r="C17" s="7" t="s">
        <v>277</v>
      </c>
      <c r="D17" s="7"/>
      <c r="E17" s="7"/>
      <c r="F17" s="7"/>
      <c r="G17" s="7"/>
      <c r="H17" s="7"/>
      <c r="I17" s="7"/>
      <c r="J17" s="7"/>
      <c r="K17" s="7"/>
      <c r="L17" s="9" t="s">
        <v>55</v>
      </c>
      <c r="M17" s="81">
        <v>75.900000000000006</v>
      </c>
      <c r="N17" s="87">
        <v>41.1</v>
      </c>
      <c r="O17" s="81">
        <v>60</v>
      </c>
      <c r="P17" s="87">
        <v>56.6</v>
      </c>
      <c r="Q17" s="82" t="s">
        <v>48</v>
      </c>
      <c r="R17" s="7"/>
      <c r="S17" s="82" t="s">
        <v>48</v>
      </c>
      <c r="T17" s="7"/>
      <c r="U17" s="85">
        <v>86.5</v>
      </c>
      <c r="V17" s="87">
        <v>12.7</v>
      </c>
      <c r="W17" s="85">
        <v>72.3</v>
      </c>
      <c r="X17" s="87">
        <v>23.7</v>
      </c>
      <c r="Y17" s="82" t="s">
        <v>275</v>
      </c>
      <c r="Z17" s="7"/>
      <c r="AA17" s="85">
        <v>94.2</v>
      </c>
      <c r="AB17" s="88">
        <v>9</v>
      </c>
      <c r="AC17" s="85">
        <v>76.099999999999994</v>
      </c>
      <c r="AD17" s="87">
        <v>15.9</v>
      </c>
    </row>
    <row r="18" spans="1:30" ht="16.5" customHeight="1" x14ac:dyDescent="0.2">
      <c r="A18" s="7"/>
      <c r="B18" s="7"/>
      <c r="C18" s="7" t="s">
        <v>278</v>
      </c>
      <c r="D18" s="7"/>
      <c r="E18" s="7"/>
      <c r="F18" s="7"/>
      <c r="G18" s="7"/>
      <c r="H18" s="7"/>
      <c r="I18" s="7"/>
      <c r="J18" s="7"/>
      <c r="K18" s="7"/>
      <c r="L18" s="9" t="s">
        <v>55</v>
      </c>
      <c r="M18" s="82" t="s">
        <v>48</v>
      </c>
      <c r="N18" s="7"/>
      <c r="O18" s="82" t="s">
        <v>48</v>
      </c>
      <c r="P18" s="7"/>
      <c r="Q18" s="82" t="s">
        <v>48</v>
      </c>
      <c r="R18" s="7"/>
      <c r="S18" s="82" t="s">
        <v>48</v>
      </c>
      <c r="T18" s="7"/>
      <c r="U18" s="82" t="s">
        <v>48</v>
      </c>
      <c r="V18" s="7"/>
      <c r="W18" s="82" t="s">
        <v>48</v>
      </c>
      <c r="X18" s="7"/>
      <c r="Y18" s="82" t="s">
        <v>275</v>
      </c>
      <c r="Z18" s="7"/>
      <c r="AA18" s="81">
        <v>57.7</v>
      </c>
      <c r="AB18" s="87">
        <v>29.5</v>
      </c>
      <c r="AC18" s="85">
        <v>83.8</v>
      </c>
      <c r="AD18" s="87">
        <v>14.2</v>
      </c>
    </row>
    <row r="19" spans="1:30" ht="16.5" customHeight="1" x14ac:dyDescent="0.2">
      <c r="A19" s="7" t="s">
        <v>104</v>
      </c>
      <c r="B19" s="7"/>
      <c r="C19" s="7"/>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42.4" customHeight="1" x14ac:dyDescent="0.2">
      <c r="A20" s="7"/>
      <c r="B20" s="140" t="s">
        <v>272</v>
      </c>
      <c r="C20" s="140"/>
      <c r="D20" s="140"/>
      <c r="E20" s="140"/>
      <c r="F20" s="140"/>
      <c r="G20" s="140"/>
      <c r="H20" s="140"/>
      <c r="I20" s="140"/>
      <c r="J20" s="140"/>
      <c r="K20" s="140"/>
      <c r="L20" s="9" t="s">
        <v>44</v>
      </c>
      <c r="M20" s="80">
        <v>498.2</v>
      </c>
      <c r="N20" s="7"/>
      <c r="O20" s="80">
        <v>436.2</v>
      </c>
      <c r="P20" s="7"/>
      <c r="Q20" s="80">
        <v>302.39999999999998</v>
      </c>
      <c r="R20" s="7"/>
      <c r="S20" s="80">
        <v>146.69999999999999</v>
      </c>
      <c r="T20" s="7"/>
      <c r="U20" s="85">
        <v>91.9</v>
      </c>
      <c r="V20" s="7"/>
      <c r="W20" s="85">
        <v>25.9</v>
      </c>
      <c r="X20" s="7"/>
      <c r="Y20" s="85">
        <v>31</v>
      </c>
      <c r="Z20" s="7"/>
      <c r="AA20" s="83">
        <v>9.1</v>
      </c>
      <c r="AB20" s="7"/>
      <c r="AC20" s="84">
        <v>1539.5</v>
      </c>
      <c r="AD20" s="7"/>
    </row>
    <row r="21" spans="1:30" ht="16.5" customHeight="1" x14ac:dyDescent="0.2">
      <c r="A21" s="7"/>
      <c r="B21" s="7" t="s">
        <v>53</v>
      </c>
      <c r="C21" s="7"/>
      <c r="D21" s="7"/>
      <c r="E21" s="7"/>
      <c r="F21" s="7"/>
      <c r="G21" s="7"/>
      <c r="H21" s="7"/>
      <c r="I21" s="7"/>
      <c r="J21" s="7"/>
      <c r="K21" s="7"/>
      <c r="L21" s="9" t="s">
        <v>44</v>
      </c>
      <c r="M21" s="80">
        <v>558.20000000000005</v>
      </c>
      <c r="N21" s="7"/>
      <c r="O21" s="80">
        <v>487.6</v>
      </c>
      <c r="P21" s="7"/>
      <c r="Q21" s="80">
        <v>337.5</v>
      </c>
      <c r="R21" s="7"/>
      <c r="S21" s="80">
        <v>168</v>
      </c>
      <c r="T21" s="7"/>
      <c r="U21" s="80">
        <v>116</v>
      </c>
      <c r="V21" s="7"/>
      <c r="W21" s="85">
        <v>31.8</v>
      </c>
      <c r="X21" s="7"/>
      <c r="Y21" s="85">
        <v>34.200000000000003</v>
      </c>
      <c r="Z21" s="7"/>
      <c r="AA21" s="85">
        <v>11.7</v>
      </c>
      <c r="AB21" s="7"/>
      <c r="AC21" s="84">
        <v>1745.6</v>
      </c>
      <c r="AD21" s="7"/>
    </row>
    <row r="22" spans="1:30" ht="42.4" customHeight="1" x14ac:dyDescent="0.2">
      <c r="A22" s="7"/>
      <c r="B22" s="140" t="s">
        <v>273</v>
      </c>
      <c r="C22" s="140"/>
      <c r="D22" s="140"/>
      <c r="E22" s="140"/>
      <c r="F22" s="140"/>
      <c r="G22" s="140"/>
      <c r="H22" s="140"/>
      <c r="I22" s="140"/>
      <c r="J22" s="140"/>
      <c r="K22" s="140"/>
      <c r="L22" s="9" t="s">
        <v>55</v>
      </c>
      <c r="M22" s="85">
        <v>89.3</v>
      </c>
      <c r="N22" s="88">
        <v>2.8</v>
      </c>
      <c r="O22" s="85">
        <v>89.5</v>
      </c>
      <c r="P22" s="88">
        <v>2.6</v>
      </c>
      <c r="Q22" s="85">
        <v>89.6</v>
      </c>
      <c r="R22" s="88">
        <v>3</v>
      </c>
      <c r="S22" s="85">
        <v>87.3</v>
      </c>
      <c r="T22" s="88">
        <v>4.4000000000000004</v>
      </c>
      <c r="U22" s="85">
        <v>79.2</v>
      </c>
      <c r="V22" s="88">
        <v>4.3</v>
      </c>
      <c r="W22" s="85">
        <v>81.400000000000006</v>
      </c>
      <c r="X22" s="88">
        <v>4.5</v>
      </c>
      <c r="Y22" s="85">
        <v>90.6</v>
      </c>
      <c r="Z22" s="88">
        <v>6.4</v>
      </c>
      <c r="AA22" s="85">
        <v>77.8</v>
      </c>
      <c r="AB22" s="87">
        <v>10.5</v>
      </c>
      <c r="AC22" s="85">
        <v>88.2</v>
      </c>
      <c r="AD22" s="88">
        <v>1.6</v>
      </c>
    </row>
    <row r="23" spans="1:30" ht="16.5" customHeight="1" x14ac:dyDescent="0.2">
      <c r="A23" s="7"/>
      <c r="B23" s="7"/>
      <c r="C23" s="7" t="s">
        <v>274</v>
      </c>
      <c r="D23" s="7"/>
      <c r="E23" s="7"/>
      <c r="F23" s="7"/>
      <c r="G23" s="7"/>
      <c r="H23" s="7"/>
      <c r="I23" s="7"/>
      <c r="J23" s="7"/>
      <c r="K23" s="7"/>
      <c r="L23" s="9" t="s">
        <v>55</v>
      </c>
      <c r="M23" s="85">
        <v>91.1</v>
      </c>
      <c r="N23" s="88">
        <v>3.5</v>
      </c>
      <c r="O23" s="85">
        <v>91.5</v>
      </c>
      <c r="P23" s="88">
        <v>2.2999999999999998</v>
      </c>
      <c r="Q23" s="82" t="s">
        <v>48</v>
      </c>
      <c r="R23" s="7"/>
      <c r="S23" s="85">
        <v>89.5</v>
      </c>
      <c r="T23" s="88">
        <v>3.9</v>
      </c>
      <c r="U23" s="85">
        <v>86.6</v>
      </c>
      <c r="V23" s="88">
        <v>3.9</v>
      </c>
      <c r="W23" s="82" t="s">
        <v>275</v>
      </c>
      <c r="X23" s="7"/>
      <c r="Y23" s="85">
        <v>90.6</v>
      </c>
      <c r="Z23" s="88">
        <v>6.4</v>
      </c>
      <c r="AA23" s="82" t="s">
        <v>275</v>
      </c>
      <c r="AB23" s="7"/>
      <c r="AC23" s="85">
        <v>90.6</v>
      </c>
      <c r="AD23" s="88">
        <v>1.3</v>
      </c>
    </row>
    <row r="24" spans="1:30" ht="16.5" customHeight="1" x14ac:dyDescent="0.2">
      <c r="A24" s="7"/>
      <c r="B24" s="7"/>
      <c r="C24" s="7" t="s">
        <v>276</v>
      </c>
      <c r="D24" s="7"/>
      <c r="E24" s="7"/>
      <c r="F24" s="7"/>
      <c r="G24" s="7"/>
      <c r="H24" s="7"/>
      <c r="I24" s="7"/>
      <c r="J24" s="7"/>
      <c r="K24" s="7"/>
      <c r="L24" s="9" t="s">
        <v>55</v>
      </c>
      <c r="M24" s="85">
        <v>80.5</v>
      </c>
      <c r="N24" s="87">
        <v>13.6</v>
      </c>
      <c r="O24" s="85">
        <v>78.7</v>
      </c>
      <c r="P24" s="87">
        <v>11.6</v>
      </c>
      <c r="Q24" s="85">
        <v>82.6</v>
      </c>
      <c r="R24" s="87">
        <v>12.8</v>
      </c>
      <c r="S24" s="85">
        <v>79.2</v>
      </c>
      <c r="T24" s="87">
        <v>20</v>
      </c>
      <c r="U24" s="85">
        <v>68.5</v>
      </c>
      <c r="V24" s="87">
        <v>28.1</v>
      </c>
      <c r="W24" s="85">
        <v>81.900000000000006</v>
      </c>
      <c r="X24" s="88">
        <v>0.1</v>
      </c>
      <c r="Y24" s="82" t="s">
        <v>48</v>
      </c>
      <c r="Z24" s="7"/>
      <c r="AA24" s="82" t="s">
        <v>275</v>
      </c>
      <c r="AB24" s="7"/>
      <c r="AC24" s="85">
        <v>79.2</v>
      </c>
      <c r="AD24" s="88">
        <v>5.9</v>
      </c>
    </row>
    <row r="25" spans="1:30" ht="16.5" customHeight="1" x14ac:dyDescent="0.2">
      <c r="A25" s="7"/>
      <c r="B25" s="7"/>
      <c r="C25" s="7" t="s">
        <v>277</v>
      </c>
      <c r="D25" s="7"/>
      <c r="E25" s="7"/>
      <c r="F25" s="7"/>
      <c r="G25" s="7"/>
      <c r="H25" s="7"/>
      <c r="I25" s="7"/>
      <c r="J25" s="7"/>
      <c r="K25" s="7"/>
      <c r="L25" s="9" t="s">
        <v>55</v>
      </c>
      <c r="M25" s="85">
        <v>80.2</v>
      </c>
      <c r="N25" s="87">
        <v>16.2</v>
      </c>
      <c r="O25" s="85">
        <v>85.7</v>
      </c>
      <c r="P25" s="87">
        <v>34.299999999999997</v>
      </c>
      <c r="Q25" s="85">
        <v>85</v>
      </c>
      <c r="R25" s="87">
        <v>16.7</v>
      </c>
      <c r="S25" s="82" t="s">
        <v>48</v>
      </c>
      <c r="T25" s="7"/>
      <c r="U25" s="81">
        <v>60.2</v>
      </c>
      <c r="V25" s="87">
        <v>40.200000000000003</v>
      </c>
      <c r="W25" s="85">
        <v>66.7</v>
      </c>
      <c r="X25" s="87">
        <v>24.8</v>
      </c>
      <c r="Y25" s="82" t="s">
        <v>275</v>
      </c>
      <c r="Z25" s="7"/>
      <c r="AA25" s="85">
        <v>79.5</v>
      </c>
      <c r="AB25" s="88">
        <v>6.5</v>
      </c>
      <c r="AC25" s="85">
        <v>78.599999999999994</v>
      </c>
      <c r="AD25" s="87">
        <v>13.5</v>
      </c>
    </row>
    <row r="26" spans="1:30" ht="16.5" customHeight="1" x14ac:dyDescent="0.2">
      <c r="A26" s="7"/>
      <c r="B26" s="7"/>
      <c r="C26" s="7" t="s">
        <v>278</v>
      </c>
      <c r="D26" s="7"/>
      <c r="E26" s="7"/>
      <c r="F26" s="7"/>
      <c r="G26" s="7"/>
      <c r="H26" s="7"/>
      <c r="I26" s="7"/>
      <c r="J26" s="7"/>
      <c r="K26" s="7"/>
      <c r="L26" s="9" t="s">
        <v>55</v>
      </c>
      <c r="M26" s="82" t="s">
        <v>48</v>
      </c>
      <c r="N26" s="7"/>
      <c r="O26" s="82" t="s">
        <v>48</v>
      </c>
      <c r="P26" s="7"/>
      <c r="Q26" s="82" t="s">
        <v>48</v>
      </c>
      <c r="R26" s="7"/>
      <c r="S26" s="82" t="s">
        <v>48</v>
      </c>
      <c r="T26" s="7"/>
      <c r="U26" s="82" t="s">
        <v>48</v>
      </c>
      <c r="V26" s="7"/>
      <c r="W26" s="82" t="s">
        <v>48</v>
      </c>
      <c r="X26" s="7"/>
      <c r="Y26" s="82" t="s">
        <v>275</v>
      </c>
      <c r="Z26" s="7"/>
      <c r="AA26" s="85">
        <v>85.2</v>
      </c>
      <c r="AB26" s="87">
        <v>24.8</v>
      </c>
      <c r="AC26" s="85">
        <v>72</v>
      </c>
      <c r="AD26" s="87">
        <v>22.5</v>
      </c>
    </row>
    <row r="27" spans="1:30" ht="16.5" customHeight="1" x14ac:dyDescent="0.2">
      <c r="A27" s="7" t="s">
        <v>105</v>
      </c>
      <c r="B27" s="7"/>
      <c r="C27" s="7"/>
      <c r="D27" s="7"/>
      <c r="E27" s="7"/>
      <c r="F27" s="7"/>
      <c r="G27" s="7"/>
      <c r="H27" s="7"/>
      <c r="I27" s="7"/>
      <c r="J27" s="7"/>
      <c r="K27" s="7"/>
      <c r="L27" s="9"/>
      <c r="M27" s="10"/>
      <c r="N27" s="7"/>
      <c r="O27" s="10"/>
      <c r="P27" s="7"/>
      <c r="Q27" s="10"/>
      <c r="R27" s="7"/>
      <c r="S27" s="10"/>
      <c r="T27" s="7"/>
      <c r="U27" s="10"/>
      <c r="V27" s="7"/>
      <c r="W27" s="10"/>
      <c r="X27" s="7"/>
      <c r="Y27" s="10"/>
      <c r="Z27" s="7"/>
      <c r="AA27" s="10"/>
      <c r="AB27" s="7"/>
      <c r="AC27" s="10"/>
      <c r="AD27" s="7"/>
    </row>
    <row r="28" spans="1:30" ht="42.4" customHeight="1" x14ac:dyDescent="0.2">
      <c r="A28" s="7"/>
      <c r="B28" s="140" t="s">
        <v>272</v>
      </c>
      <c r="C28" s="140"/>
      <c r="D28" s="140"/>
      <c r="E28" s="140"/>
      <c r="F28" s="140"/>
      <c r="G28" s="140"/>
      <c r="H28" s="140"/>
      <c r="I28" s="140"/>
      <c r="J28" s="140"/>
      <c r="K28" s="140"/>
      <c r="L28" s="9" t="s">
        <v>44</v>
      </c>
      <c r="M28" s="80">
        <v>488.4</v>
      </c>
      <c r="N28" s="7"/>
      <c r="O28" s="80">
        <v>419.7</v>
      </c>
      <c r="P28" s="7"/>
      <c r="Q28" s="80">
        <v>299.3</v>
      </c>
      <c r="R28" s="7"/>
      <c r="S28" s="80">
        <v>146.5</v>
      </c>
      <c r="T28" s="7"/>
      <c r="U28" s="80">
        <v>101.3</v>
      </c>
      <c r="V28" s="7"/>
      <c r="W28" s="85">
        <v>23.7</v>
      </c>
      <c r="X28" s="7"/>
      <c r="Y28" s="85">
        <v>32.6</v>
      </c>
      <c r="Z28" s="7"/>
      <c r="AA28" s="85">
        <v>10.3</v>
      </c>
      <c r="AB28" s="7"/>
      <c r="AC28" s="84">
        <v>1525.6</v>
      </c>
      <c r="AD28" s="7"/>
    </row>
    <row r="29" spans="1:30" ht="16.5" customHeight="1" x14ac:dyDescent="0.2">
      <c r="A29" s="7"/>
      <c r="B29" s="7" t="s">
        <v>53</v>
      </c>
      <c r="C29" s="7"/>
      <c r="D29" s="7"/>
      <c r="E29" s="7"/>
      <c r="F29" s="7"/>
      <c r="G29" s="7"/>
      <c r="H29" s="7"/>
      <c r="I29" s="7"/>
      <c r="J29" s="7"/>
      <c r="K29" s="7"/>
      <c r="L29" s="9" t="s">
        <v>44</v>
      </c>
      <c r="M29" s="80">
        <v>548.29999999999995</v>
      </c>
      <c r="N29" s="7"/>
      <c r="O29" s="80">
        <v>471.4</v>
      </c>
      <c r="P29" s="7"/>
      <c r="Q29" s="80">
        <v>334.7</v>
      </c>
      <c r="R29" s="7"/>
      <c r="S29" s="80">
        <v>168.2</v>
      </c>
      <c r="T29" s="7"/>
      <c r="U29" s="80">
        <v>113.3</v>
      </c>
      <c r="V29" s="7"/>
      <c r="W29" s="85">
        <v>32.299999999999997</v>
      </c>
      <c r="X29" s="7"/>
      <c r="Y29" s="85">
        <v>33.700000000000003</v>
      </c>
      <c r="Z29" s="7"/>
      <c r="AA29" s="85">
        <v>13.9</v>
      </c>
      <c r="AB29" s="7"/>
      <c r="AC29" s="84">
        <v>1717.1</v>
      </c>
      <c r="AD29" s="7"/>
    </row>
    <row r="30" spans="1:30" ht="42.4" customHeight="1" x14ac:dyDescent="0.2">
      <c r="A30" s="7"/>
      <c r="B30" s="140" t="s">
        <v>273</v>
      </c>
      <c r="C30" s="140"/>
      <c r="D30" s="140"/>
      <c r="E30" s="140"/>
      <c r="F30" s="140"/>
      <c r="G30" s="140"/>
      <c r="H30" s="140"/>
      <c r="I30" s="140"/>
      <c r="J30" s="140"/>
      <c r="K30" s="140"/>
      <c r="L30" s="9" t="s">
        <v>55</v>
      </c>
      <c r="M30" s="85">
        <v>89.1</v>
      </c>
      <c r="N30" s="88">
        <v>1.9</v>
      </c>
      <c r="O30" s="85">
        <v>89</v>
      </c>
      <c r="P30" s="88">
        <v>2.4</v>
      </c>
      <c r="Q30" s="85">
        <v>89.4</v>
      </c>
      <c r="R30" s="88">
        <v>2.8</v>
      </c>
      <c r="S30" s="85">
        <v>87.1</v>
      </c>
      <c r="T30" s="88">
        <v>3.9</v>
      </c>
      <c r="U30" s="85">
        <v>89.4</v>
      </c>
      <c r="V30" s="88">
        <v>4</v>
      </c>
      <c r="W30" s="85">
        <v>73.400000000000006</v>
      </c>
      <c r="X30" s="88">
        <v>6.2</v>
      </c>
      <c r="Y30" s="85">
        <v>96.7</v>
      </c>
      <c r="Z30" s="88">
        <v>3</v>
      </c>
      <c r="AA30" s="85">
        <v>74.099999999999994</v>
      </c>
      <c r="AB30" s="87">
        <v>10.3</v>
      </c>
      <c r="AC30" s="85">
        <v>88.8</v>
      </c>
      <c r="AD30" s="88">
        <v>1.2</v>
      </c>
    </row>
    <row r="31" spans="1:30" ht="16.5" customHeight="1" x14ac:dyDescent="0.2">
      <c r="A31" s="7" t="s">
        <v>106</v>
      </c>
      <c r="B31" s="7"/>
      <c r="C31" s="7"/>
      <c r="D31" s="7"/>
      <c r="E31" s="7"/>
      <c r="F31" s="7"/>
      <c r="G31" s="7"/>
      <c r="H31" s="7"/>
      <c r="I31" s="7"/>
      <c r="J31" s="7"/>
      <c r="K31" s="7"/>
      <c r="L31" s="9"/>
      <c r="M31" s="10"/>
      <c r="N31" s="7"/>
      <c r="O31" s="10"/>
      <c r="P31" s="7"/>
      <c r="Q31" s="10"/>
      <c r="R31" s="7"/>
      <c r="S31" s="10"/>
      <c r="T31" s="7"/>
      <c r="U31" s="10"/>
      <c r="V31" s="7"/>
      <c r="W31" s="10"/>
      <c r="X31" s="7"/>
      <c r="Y31" s="10"/>
      <c r="Z31" s="7"/>
      <c r="AA31" s="10"/>
      <c r="AB31" s="7"/>
      <c r="AC31" s="10"/>
      <c r="AD31" s="7"/>
    </row>
    <row r="32" spans="1:30" ht="42.4" customHeight="1" x14ac:dyDescent="0.2">
      <c r="A32" s="7"/>
      <c r="B32" s="140" t="s">
        <v>272</v>
      </c>
      <c r="C32" s="140"/>
      <c r="D32" s="140"/>
      <c r="E32" s="140"/>
      <c r="F32" s="140"/>
      <c r="G32" s="140"/>
      <c r="H32" s="140"/>
      <c r="I32" s="140"/>
      <c r="J32" s="140"/>
      <c r="K32" s="140"/>
      <c r="L32" s="9" t="s">
        <v>44</v>
      </c>
      <c r="M32" s="80">
        <v>471.9</v>
      </c>
      <c r="N32" s="7"/>
      <c r="O32" s="80">
        <v>392.2</v>
      </c>
      <c r="P32" s="7"/>
      <c r="Q32" s="80">
        <v>278.89999999999998</v>
      </c>
      <c r="R32" s="7"/>
      <c r="S32" s="80">
        <v>150.30000000000001</v>
      </c>
      <c r="T32" s="7"/>
      <c r="U32" s="85">
        <v>90.7</v>
      </c>
      <c r="V32" s="7"/>
      <c r="W32" s="85">
        <v>26.4</v>
      </c>
      <c r="X32" s="7"/>
      <c r="Y32" s="85">
        <v>27.7</v>
      </c>
      <c r="Z32" s="7"/>
      <c r="AA32" s="83">
        <v>9</v>
      </c>
      <c r="AB32" s="7"/>
      <c r="AC32" s="84">
        <v>1452</v>
      </c>
      <c r="AD32" s="7"/>
    </row>
    <row r="33" spans="1:30" ht="16.5" customHeight="1" x14ac:dyDescent="0.2">
      <c r="A33" s="7"/>
      <c r="B33" s="7" t="s">
        <v>53</v>
      </c>
      <c r="C33" s="7"/>
      <c r="D33" s="7"/>
      <c r="E33" s="7"/>
      <c r="F33" s="7"/>
      <c r="G33" s="7"/>
      <c r="H33" s="7"/>
      <c r="I33" s="7"/>
      <c r="J33" s="7"/>
      <c r="K33" s="7"/>
      <c r="L33" s="9" t="s">
        <v>44</v>
      </c>
      <c r="M33" s="80">
        <v>539.4</v>
      </c>
      <c r="N33" s="7"/>
      <c r="O33" s="80">
        <v>448.6</v>
      </c>
      <c r="P33" s="7"/>
      <c r="Q33" s="80">
        <v>330.4</v>
      </c>
      <c r="R33" s="7"/>
      <c r="S33" s="80">
        <v>177.9</v>
      </c>
      <c r="T33" s="7"/>
      <c r="U33" s="80">
        <v>111.8</v>
      </c>
      <c r="V33" s="7"/>
      <c r="W33" s="85">
        <v>32.5</v>
      </c>
      <c r="X33" s="7"/>
      <c r="Y33" s="85">
        <v>29.8</v>
      </c>
      <c r="Z33" s="7"/>
      <c r="AA33" s="85">
        <v>13</v>
      </c>
      <c r="AB33" s="7"/>
      <c r="AC33" s="84">
        <v>1680.5</v>
      </c>
      <c r="AD33" s="7"/>
    </row>
    <row r="34" spans="1:30" ht="42.4" customHeight="1" x14ac:dyDescent="0.2">
      <c r="A34" s="13"/>
      <c r="B34" s="141" t="s">
        <v>273</v>
      </c>
      <c r="C34" s="141"/>
      <c r="D34" s="141"/>
      <c r="E34" s="141"/>
      <c r="F34" s="141"/>
      <c r="G34" s="141"/>
      <c r="H34" s="141"/>
      <c r="I34" s="141"/>
      <c r="J34" s="141"/>
      <c r="K34" s="141"/>
      <c r="L34" s="14" t="s">
        <v>55</v>
      </c>
      <c r="M34" s="86">
        <v>87.5</v>
      </c>
      <c r="N34" s="89">
        <v>2.2000000000000002</v>
      </c>
      <c r="O34" s="86">
        <v>87.4</v>
      </c>
      <c r="P34" s="89">
        <v>2.6</v>
      </c>
      <c r="Q34" s="86">
        <v>84.4</v>
      </c>
      <c r="R34" s="89">
        <v>3</v>
      </c>
      <c r="S34" s="86">
        <v>84.5</v>
      </c>
      <c r="T34" s="89">
        <v>4.8</v>
      </c>
      <c r="U34" s="86">
        <v>81.099999999999994</v>
      </c>
      <c r="V34" s="89">
        <v>4.9000000000000004</v>
      </c>
      <c r="W34" s="86">
        <v>81.2</v>
      </c>
      <c r="X34" s="89">
        <v>6.4</v>
      </c>
      <c r="Y34" s="86">
        <v>93</v>
      </c>
      <c r="Z34" s="89">
        <v>5.7</v>
      </c>
      <c r="AA34" s="86">
        <v>69.2</v>
      </c>
      <c r="AB34" s="89">
        <v>7.1</v>
      </c>
      <c r="AC34" s="86">
        <v>86.4</v>
      </c>
      <c r="AD34" s="89">
        <v>1.2</v>
      </c>
    </row>
    <row r="35" spans="1:30" ht="4.5" customHeight="1" x14ac:dyDescent="0.2">
      <c r="A35" s="28"/>
      <c r="B35" s="28"/>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row>
    <row r="36" spans="1:30" ht="16.5" customHeight="1" x14ac:dyDescent="0.2">
      <c r="A36" s="28"/>
      <c r="B36" s="28"/>
      <c r="C36" s="132" t="s">
        <v>279</v>
      </c>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row>
    <row r="37" spans="1:30" ht="4.5" customHeight="1" x14ac:dyDescent="0.2">
      <c r="A37" s="28"/>
      <c r="B37" s="2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row>
    <row r="38" spans="1:30" ht="16.5" customHeight="1" x14ac:dyDescent="0.2">
      <c r="A38" s="28" t="s">
        <v>62</v>
      </c>
      <c r="B38" s="28"/>
      <c r="C38" s="132" t="s">
        <v>75</v>
      </c>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row>
    <row r="39" spans="1:30" ht="16.5" customHeight="1" x14ac:dyDescent="0.2">
      <c r="A39" s="28" t="s">
        <v>63</v>
      </c>
      <c r="B39" s="28"/>
      <c r="C39" s="132" t="s">
        <v>280</v>
      </c>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row>
    <row r="40" spans="1:30" ht="16.5" customHeight="1" x14ac:dyDescent="0.2">
      <c r="A40" s="28" t="s">
        <v>64</v>
      </c>
      <c r="B40" s="28"/>
      <c r="C40" s="132" t="s">
        <v>108</v>
      </c>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row>
    <row r="41" spans="1:30" ht="29.45" customHeight="1" x14ac:dyDescent="0.2">
      <c r="A41" s="28" t="s">
        <v>65</v>
      </c>
      <c r="B41" s="28"/>
      <c r="C41" s="132" t="s">
        <v>81</v>
      </c>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row>
    <row r="42" spans="1:30" ht="16.5" customHeight="1" x14ac:dyDescent="0.2">
      <c r="A42" s="28" t="s">
        <v>71</v>
      </c>
      <c r="B42" s="28"/>
      <c r="C42" s="132" t="s">
        <v>82</v>
      </c>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row>
    <row r="43" spans="1:30" ht="4.5" customHeight="1" x14ac:dyDescent="0.2"/>
    <row r="44" spans="1:30" ht="55.15" customHeight="1" x14ac:dyDescent="0.2">
      <c r="A44" s="29" t="s">
        <v>83</v>
      </c>
      <c r="B44" s="28"/>
      <c r="C44" s="28"/>
      <c r="D44" s="28"/>
      <c r="E44" s="132" t="s">
        <v>281</v>
      </c>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row>
  </sheetData>
  <mergeCells count="27">
    <mergeCell ref="C42:AD42"/>
    <mergeCell ref="E44:AD44"/>
    <mergeCell ref="C36:AD36"/>
    <mergeCell ref="C38:AD38"/>
    <mergeCell ref="C39:AD39"/>
    <mergeCell ref="C40:AD40"/>
    <mergeCell ref="C41:AD41"/>
    <mergeCell ref="B28:K28"/>
    <mergeCell ref="B30:K30"/>
    <mergeCell ref="B32:K32"/>
    <mergeCell ref="B34:K34"/>
    <mergeCell ref="K1:AD1"/>
    <mergeCell ref="B6:K6"/>
    <mergeCell ref="B12:K12"/>
    <mergeCell ref="B14:K14"/>
    <mergeCell ref="B20:K20"/>
    <mergeCell ref="B22:K22"/>
    <mergeCell ref="W2:X2"/>
    <mergeCell ref="Y2:Z2"/>
    <mergeCell ref="AA2:AB2"/>
    <mergeCell ref="AC2:AD2"/>
    <mergeCell ref="B4:K4"/>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BA.11</oddHeader>
    <oddFooter>&amp;L&amp;"Arial"&amp;8REPORT ON
GOVERNMENT
SERVICES 2022&amp;R&amp;"Arial"&amp;8CHILD CARE, EDUCATION AND
TRAINING SECTOR OVERVIEW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23"/>
  <sheetViews>
    <sheetView showGridLines="0" workbookViewId="0"/>
  </sheetViews>
  <sheetFormatPr defaultRowHeight="12.75" x14ac:dyDescent="0.2"/>
  <cols>
    <col min="1" max="10" width="1.85546875" customWidth="1"/>
    <col min="11" max="11" width="27.85546875" customWidth="1"/>
    <col min="12" max="12" width="5.42578125" customWidth="1"/>
    <col min="13" max="20" width="8.5703125" customWidth="1"/>
    <col min="21" max="21" width="10.140625" customWidth="1"/>
  </cols>
  <sheetData>
    <row r="1" spans="1:21" ht="33.950000000000003" customHeight="1" x14ac:dyDescent="0.2">
      <c r="A1" s="8" t="s">
        <v>282</v>
      </c>
      <c r="B1" s="8"/>
      <c r="C1" s="8"/>
      <c r="D1" s="8"/>
      <c r="E1" s="8"/>
      <c r="F1" s="8"/>
      <c r="G1" s="8"/>
      <c r="H1" s="8"/>
      <c r="I1" s="8"/>
      <c r="J1" s="8"/>
      <c r="K1" s="138" t="s">
        <v>283</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284</v>
      </c>
      <c r="N2" s="42" t="s">
        <v>285</v>
      </c>
      <c r="O2" s="42" t="s">
        <v>286</v>
      </c>
      <c r="P2" s="42" t="s">
        <v>287</v>
      </c>
      <c r="Q2" s="42" t="s">
        <v>288</v>
      </c>
      <c r="R2" s="42" t="s">
        <v>289</v>
      </c>
      <c r="S2" s="42" t="s">
        <v>290</v>
      </c>
      <c r="T2" s="42" t="s">
        <v>291</v>
      </c>
      <c r="U2" s="42" t="s">
        <v>292</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29.45" customHeight="1" x14ac:dyDescent="0.2">
      <c r="A4" s="7"/>
      <c r="B4" s="140" t="s">
        <v>293</v>
      </c>
      <c r="C4" s="140"/>
      <c r="D4" s="140"/>
      <c r="E4" s="140"/>
      <c r="F4" s="140"/>
      <c r="G4" s="140"/>
      <c r="H4" s="140"/>
      <c r="I4" s="140"/>
      <c r="J4" s="140"/>
      <c r="K4" s="140"/>
      <c r="L4" s="9" t="s">
        <v>125</v>
      </c>
      <c r="M4" s="90">
        <v>395837</v>
      </c>
      <c r="N4" s="90">
        <v>345701</v>
      </c>
      <c r="O4" s="90">
        <v>254830</v>
      </c>
      <c r="P4" s="90">
        <v>126925</v>
      </c>
      <c r="Q4" s="92">
        <v>85619</v>
      </c>
      <c r="R4" s="92">
        <v>21540</v>
      </c>
      <c r="S4" s="92">
        <v>27252</v>
      </c>
      <c r="T4" s="91">
        <v>9384</v>
      </c>
      <c r="U4" s="93">
        <v>1267207</v>
      </c>
    </row>
    <row r="5" spans="1:21" ht="16.5" customHeight="1" x14ac:dyDescent="0.2">
      <c r="A5" s="7"/>
      <c r="B5" s="7" t="s">
        <v>53</v>
      </c>
      <c r="C5" s="7"/>
      <c r="D5" s="7"/>
      <c r="E5" s="7"/>
      <c r="F5" s="7"/>
      <c r="G5" s="7"/>
      <c r="H5" s="7"/>
      <c r="I5" s="7"/>
      <c r="J5" s="7"/>
      <c r="K5" s="7"/>
      <c r="L5" s="9" t="s">
        <v>125</v>
      </c>
      <c r="M5" s="90">
        <v>452827</v>
      </c>
      <c r="N5" s="90">
        <v>385173</v>
      </c>
      <c r="O5" s="90">
        <v>290574</v>
      </c>
      <c r="P5" s="90">
        <v>146833</v>
      </c>
      <c r="Q5" s="90">
        <v>101282</v>
      </c>
      <c r="R5" s="92">
        <v>27672</v>
      </c>
      <c r="S5" s="92">
        <v>29469</v>
      </c>
      <c r="T5" s="92">
        <v>13510</v>
      </c>
      <c r="U5" s="93">
        <v>1447483</v>
      </c>
    </row>
    <row r="6" spans="1:21" ht="29.45" customHeight="1" x14ac:dyDescent="0.2">
      <c r="A6" s="7"/>
      <c r="B6" s="140" t="s">
        <v>293</v>
      </c>
      <c r="C6" s="140"/>
      <c r="D6" s="140"/>
      <c r="E6" s="140"/>
      <c r="F6" s="140"/>
      <c r="G6" s="140"/>
      <c r="H6" s="140"/>
      <c r="I6" s="140"/>
      <c r="J6" s="140"/>
      <c r="K6" s="140"/>
      <c r="L6" s="9" t="s">
        <v>55</v>
      </c>
      <c r="M6" s="94">
        <v>87.4</v>
      </c>
      <c r="N6" s="94">
        <v>89.8</v>
      </c>
      <c r="O6" s="94">
        <v>87.7</v>
      </c>
      <c r="P6" s="94">
        <v>86.4</v>
      </c>
      <c r="Q6" s="94">
        <v>84.5</v>
      </c>
      <c r="R6" s="94">
        <v>77.8</v>
      </c>
      <c r="S6" s="94">
        <v>92.5</v>
      </c>
      <c r="T6" s="94">
        <v>69.5</v>
      </c>
      <c r="U6" s="94">
        <v>87.5</v>
      </c>
    </row>
    <row r="7" spans="1:21" ht="16.5" customHeight="1" x14ac:dyDescent="0.2">
      <c r="A7" s="7" t="s">
        <v>131</v>
      </c>
      <c r="B7" s="7"/>
      <c r="C7" s="7"/>
      <c r="D7" s="7"/>
      <c r="E7" s="7"/>
      <c r="F7" s="7"/>
      <c r="G7" s="7"/>
      <c r="H7" s="7"/>
      <c r="I7" s="7"/>
      <c r="J7" s="7"/>
      <c r="K7" s="7"/>
      <c r="L7" s="9"/>
      <c r="M7" s="10"/>
      <c r="N7" s="10"/>
      <c r="O7" s="10"/>
      <c r="P7" s="10"/>
      <c r="Q7" s="10"/>
      <c r="R7" s="10"/>
      <c r="S7" s="10"/>
      <c r="T7" s="10"/>
      <c r="U7" s="10"/>
    </row>
    <row r="8" spans="1:21" ht="29.45" customHeight="1" x14ac:dyDescent="0.2">
      <c r="A8" s="7"/>
      <c r="B8" s="140" t="s">
        <v>293</v>
      </c>
      <c r="C8" s="140"/>
      <c r="D8" s="140"/>
      <c r="E8" s="140"/>
      <c r="F8" s="140"/>
      <c r="G8" s="140"/>
      <c r="H8" s="140"/>
      <c r="I8" s="140"/>
      <c r="J8" s="140"/>
      <c r="K8" s="140"/>
      <c r="L8" s="9" t="s">
        <v>125</v>
      </c>
      <c r="M8" s="90">
        <v>348374</v>
      </c>
      <c r="N8" s="90">
        <v>305248</v>
      </c>
      <c r="O8" s="90">
        <v>226766</v>
      </c>
      <c r="P8" s="90">
        <v>118857</v>
      </c>
      <c r="Q8" s="92">
        <v>79684</v>
      </c>
      <c r="R8" s="92">
        <v>20955</v>
      </c>
      <c r="S8" s="92">
        <v>25931</v>
      </c>
      <c r="T8" s="91">
        <v>8991</v>
      </c>
      <c r="U8" s="93">
        <v>1134903</v>
      </c>
    </row>
    <row r="9" spans="1:21" ht="16.5" customHeight="1" x14ac:dyDescent="0.2">
      <c r="A9" s="7"/>
      <c r="B9" s="7" t="s">
        <v>53</v>
      </c>
      <c r="C9" s="7"/>
      <c r="D9" s="7"/>
      <c r="E9" s="7"/>
      <c r="F9" s="7"/>
      <c r="G9" s="7"/>
      <c r="H9" s="7"/>
      <c r="I9" s="7"/>
      <c r="J9" s="7"/>
      <c r="K9" s="7"/>
      <c r="L9" s="9" t="s">
        <v>125</v>
      </c>
      <c r="M9" s="90">
        <v>414314</v>
      </c>
      <c r="N9" s="90">
        <v>349139</v>
      </c>
      <c r="O9" s="90">
        <v>270169</v>
      </c>
      <c r="P9" s="90">
        <v>144530</v>
      </c>
      <c r="Q9" s="92">
        <v>98909</v>
      </c>
      <c r="R9" s="92">
        <v>27719</v>
      </c>
      <c r="S9" s="92">
        <v>28620</v>
      </c>
      <c r="T9" s="92">
        <v>14263</v>
      </c>
      <c r="U9" s="93">
        <v>1347779</v>
      </c>
    </row>
    <row r="10" spans="1:21" ht="29.45" customHeight="1" x14ac:dyDescent="0.2">
      <c r="A10" s="7"/>
      <c r="B10" s="140" t="s">
        <v>293</v>
      </c>
      <c r="C10" s="140"/>
      <c r="D10" s="140"/>
      <c r="E10" s="140"/>
      <c r="F10" s="140"/>
      <c r="G10" s="140"/>
      <c r="H10" s="140"/>
      <c r="I10" s="140"/>
      <c r="J10" s="140"/>
      <c r="K10" s="140"/>
      <c r="L10" s="9" t="s">
        <v>55</v>
      </c>
      <c r="M10" s="94">
        <v>84.1</v>
      </c>
      <c r="N10" s="94">
        <v>87.4</v>
      </c>
      <c r="O10" s="94">
        <v>83.9</v>
      </c>
      <c r="P10" s="94">
        <v>82.2</v>
      </c>
      <c r="Q10" s="94">
        <v>80.599999999999994</v>
      </c>
      <c r="R10" s="94">
        <v>75.599999999999994</v>
      </c>
      <c r="S10" s="94">
        <v>90.6</v>
      </c>
      <c r="T10" s="94">
        <v>63</v>
      </c>
      <c r="U10" s="94">
        <v>84.2</v>
      </c>
    </row>
    <row r="11" spans="1:21" ht="16.5" customHeight="1" x14ac:dyDescent="0.2">
      <c r="A11" s="7" t="s">
        <v>132</v>
      </c>
      <c r="B11" s="7"/>
      <c r="C11" s="7"/>
      <c r="D11" s="7"/>
      <c r="E11" s="7"/>
      <c r="F11" s="7"/>
      <c r="G11" s="7"/>
      <c r="H11" s="7"/>
      <c r="I11" s="7"/>
      <c r="J11" s="7"/>
      <c r="K11" s="7"/>
      <c r="L11" s="9"/>
      <c r="M11" s="10"/>
      <c r="N11" s="10"/>
      <c r="O11" s="10"/>
      <c r="P11" s="10"/>
      <c r="Q11" s="10"/>
      <c r="R11" s="10"/>
      <c r="S11" s="10"/>
      <c r="T11" s="10"/>
      <c r="U11" s="10"/>
    </row>
    <row r="12" spans="1:21" ht="29.45" customHeight="1" x14ac:dyDescent="0.2">
      <c r="A12" s="7"/>
      <c r="B12" s="140" t="s">
        <v>293</v>
      </c>
      <c r="C12" s="140"/>
      <c r="D12" s="140"/>
      <c r="E12" s="140"/>
      <c r="F12" s="140"/>
      <c r="G12" s="140"/>
      <c r="H12" s="140"/>
      <c r="I12" s="140"/>
      <c r="J12" s="140"/>
      <c r="K12" s="140"/>
      <c r="L12" s="9" t="s">
        <v>125</v>
      </c>
      <c r="M12" s="90">
        <v>318888</v>
      </c>
      <c r="N12" s="90">
        <v>264856</v>
      </c>
      <c r="O12" s="90">
        <v>200689</v>
      </c>
      <c r="P12" s="92">
        <v>96918</v>
      </c>
      <c r="Q12" s="92">
        <v>70656</v>
      </c>
      <c r="R12" s="92">
        <v>19457</v>
      </c>
      <c r="S12" s="92">
        <v>23215</v>
      </c>
      <c r="T12" s="91">
        <v>7112</v>
      </c>
      <c r="U12" s="93">
        <v>1001885</v>
      </c>
    </row>
    <row r="13" spans="1:21" ht="16.5" customHeight="1" x14ac:dyDescent="0.2">
      <c r="A13" s="7"/>
      <c r="B13" s="7" t="s">
        <v>53</v>
      </c>
      <c r="C13" s="7"/>
      <c r="D13" s="7"/>
      <c r="E13" s="7"/>
      <c r="F13" s="7"/>
      <c r="G13" s="7"/>
      <c r="H13" s="7"/>
      <c r="I13" s="7"/>
      <c r="J13" s="7"/>
      <c r="K13" s="7"/>
      <c r="L13" s="9" t="s">
        <v>125</v>
      </c>
      <c r="M13" s="90">
        <v>389282</v>
      </c>
      <c r="N13" s="90">
        <v>310197</v>
      </c>
      <c r="O13" s="90">
        <v>244135</v>
      </c>
      <c r="P13" s="90">
        <v>122222</v>
      </c>
      <c r="Q13" s="92">
        <v>92507</v>
      </c>
      <c r="R13" s="92">
        <v>26716</v>
      </c>
      <c r="S13" s="92">
        <v>25751</v>
      </c>
      <c r="T13" s="92">
        <v>12588</v>
      </c>
      <c r="U13" s="93">
        <v>1223520</v>
      </c>
    </row>
    <row r="14" spans="1:21" ht="29.45" customHeight="1" x14ac:dyDescent="0.2">
      <c r="A14" s="13"/>
      <c r="B14" s="141" t="s">
        <v>293</v>
      </c>
      <c r="C14" s="141"/>
      <c r="D14" s="141"/>
      <c r="E14" s="141"/>
      <c r="F14" s="141"/>
      <c r="G14" s="141"/>
      <c r="H14" s="141"/>
      <c r="I14" s="141"/>
      <c r="J14" s="141"/>
      <c r="K14" s="141"/>
      <c r="L14" s="14" t="s">
        <v>55</v>
      </c>
      <c r="M14" s="95">
        <v>81.900000000000006</v>
      </c>
      <c r="N14" s="95">
        <v>85.4</v>
      </c>
      <c r="O14" s="95">
        <v>82.2</v>
      </c>
      <c r="P14" s="95">
        <v>79.3</v>
      </c>
      <c r="Q14" s="95">
        <v>76.400000000000006</v>
      </c>
      <c r="R14" s="95">
        <v>72.8</v>
      </c>
      <c r="S14" s="95">
        <v>90.2</v>
      </c>
      <c r="T14" s="95">
        <v>56.5</v>
      </c>
      <c r="U14" s="95">
        <v>81.900000000000006</v>
      </c>
    </row>
    <row r="15" spans="1:21" ht="4.5" customHeight="1" x14ac:dyDescent="0.2">
      <c r="A15" s="28"/>
      <c r="B15" s="28"/>
      <c r="C15" s="2"/>
      <c r="D15" s="2"/>
      <c r="E15" s="2"/>
      <c r="F15" s="2"/>
      <c r="G15" s="2"/>
      <c r="H15" s="2"/>
      <c r="I15" s="2"/>
      <c r="J15" s="2"/>
      <c r="K15" s="2"/>
      <c r="L15" s="2"/>
      <c r="M15" s="2"/>
      <c r="N15" s="2"/>
      <c r="O15" s="2"/>
      <c r="P15" s="2"/>
      <c r="Q15" s="2"/>
      <c r="R15" s="2"/>
      <c r="S15" s="2"/>
      <c r="T15" s="2"/>
      <c r="U15" s="2"/>
    </row>
    <row r="16" spans="1:21" ht="16.5" customHeight="1" x14ac:dyDescent="0.2">
      <c r="A16" s="28" t="s">
        <v>62</v>
      </c>
      <c r="B16" s="28"/>
      <c r="C16" s="132" t="s">
        <v>294</v>
      </c>
      <c r="D16" s="132"/>
      <c r="E16" s="132"/>
      <c r="F16" s="132"/>
      <c r="G16" s="132"/>
      <c r="H16" s="132"/>
      <c r="I16" s="132"/>
      <c r="J16" s="132"/>
      <c r="K16" s="132"/>
      <c r="L16" s="132"/>
      <c r="M16" s="132"/>
      <c r="N16" s="132"/>
      <c r="O16" s="132"/>
      <c r="P16" s="132"/>
      <c r="Q16" s="132"/>
      <c r="R16" s="132"/>
      <c r="S16" s="132"/>
      <c r="T16" s="132"/>
      <c r="U16" s="132"/>
    </row>
    <row r="17" spans="1:21" ht="29.45" customHeight="1" x14ac:dyDescent="0.2">
      <c r="A17" s="28" t="s">
        <v>63</v>
      </c>
      <c r="B17" s="28"/>
      <c r="C17" s="132" t="s">
        <v>257</v>
      </c>
      <c r="D17" s="132"/>
      <c r="E17" s="132"/>
      <c r="F17" s="132"/>
      <c r="G17" s="132"/>
      <c r="H17" s="132"/>
      <c r="I17" s="132"/>
      <c r="J17" s="132"/>
      <c r="K17" s="132"/>
      <c r="L17" s="132"/>
      <c r="M17" s="132"/>
      <c r="N17" s="132"/>
      <c r="O17" s="132"/>
      <c r="P17" s="132"/>
      <c r="Q17" s="132"/>
      <c r="R17" s="132"/>
      <c r="S17" s="132"/>
      <c r="T17" s="132"/>
      <c r="U17" s="132"/>
    </row>
    <row r="18" spans="1:21" ht="29.45" customHeight="1" x14ac:dyDescent="0.2">
      <c r="A18" s="28" t="s">
        <v>64</v>
      </c>
      <c r="B18" s="28"/>
      <c r="C18" s="132" t="s">
        <v>136</v>
      </c>
      <c r="D18" s="132"/>
      <c r="E18" s="132"/>
      <c r="F18" s="132"/>
      <c r="G18" s="132"/>
      <c r="H18" s="132"/>
      <c r="I18" s="132"/>
      <c r="J18" s="132"/>
      <c r="K18" s="132"/>
      <c r="L18" s="132"/>
      <c r="M18" s="132"/>
      <c r="N18" s="132"/>
      <c r="O18" s="132"/>
      <c r="P18" s="132"/>
      <c r="Q18" s="132"/>
      <c r="R18" s="132"/>
      <c r="S18" s="132"/>
      <c r="T18" s="132"/>
      <c r="U18" s="132"/>
    </row>
    <row r="19" spans="1:21" ht="16.5" customHeight="1" x14ac:dyDescent="0.2">
      <c r="A19" s="28" t="s">
        <v>65</v>
      </c>
      <c r="B19" s="28"/>
      <c r="C19" s="132" t="s">
        <v>258</v>
      </c>
      <c r="D19" s="132"/>
      <c r="E19" s="132"/>
      <c r="F19" s="132"/>
      <c r="G19" s="132"/>
      <c r="H19" s="132"/>
      <c r="I19" s="132"/>
      <c r="J19" s="132"/>
      <c r="K19" s="132"/>
      <c r="L19" s="132"/>
      <c r="M19" s="132"/>
      <c r="N19" s="132"/>
      <c r="O19" s="132"/>
      <c r="P19" s="132"/>
      <c r="Q19" s="132"/>
      <c r="R19" s="132"/>
      <c r="S19" s="132"/>
      <c r="T19" s="132"/>
      <c r="U19" s="132"/>
    </row>
    <row r="20" spans="1:21" ht="29.45" customHeight="1" x14ac:dyDescent="0.2">
      <c r="A20" s="28" t="s">
        <v>66</v>
      </c>
      <c r="B20" s="28"/>
      <c r="C20" s="132" t="s">
        <v>156</v>
      </c>
      <c r="D20" s="132"/>
      <c r="E20" s="132"/>
      <c r="F20" s="132"/>
      <c r="G20" s="132"/>
      <c r="H20" s="132"/>
      <c r="I20" s="132"/>
      <c r="J20" s="132"/>
      <c r="K20" s="132"/>
      <c r="L20" s="132"/>
      <c r="M20" s="132"/>
      <c r="N20" s="132"/>
      <c r="O20" s="132"/>
      <c r="P20" s="132"/>
      <c r="Q20" s="132"/>
      <c r="R20" s="132"/>
      <c r="S20" s="132"/>
      <c r="T20" s="132"/>
      <c r="U20" s="132"/>
    </row>
    <row r="21" spans="1:21" ht="42.4" customHeight="1" x14ac:dyDescent="0.2">
      <c r="A21" s="28" t="s">
        <v>67</v>
      </c>
      <c r="B21" s="28"/>
      <c r="C21" s="132" t="s">
        <v>259</v>
      </c>
      <c r="D21" s="132"/>
      <c r="E21" s="132"/>
      <c r="F21" s="132"/>
      <c r="G21" s="132"/>
      <c r="H21" s="132"/>
      <c r="I21" s="132"/>
      <c r="J21" s="132"/>
      <c r="K21" s="132"/>
      <c r="L21" s="132"/>
      <c r="M21" s="132"/>
      <c r="N21" s="132"/>
      <c r="O21" s="132"/>
      <c r="P21" s="132"/>
      <c r="Q21" s="132"/>
      <c r="R21" s="132"/>
      <c r="S21" s="132"/>
      <c r="T21" s="132"/>
      <c r="U21" s="132"/>
    </row>
    <row r="22" spans="1:21" ht="4.5" customHeight="1" x14ac:dyDescent="0.2"/>
    <row r="23" spans="1:21" ht="29.45" customHeight="1" x14ac:dyDescent="0.2">
      <c r="A23" s="29" t="s">
        <v>83</v>
      </c>
      <c r="B23" s="28"/>
      <c r="C23" s="28"/>
      <c r="D23" s="28"/>
      <c r="E23" s="132" t="s">
        <v>295</v>
      </c>
      <c r="F23" s="132"/>
      <c r="G23" s="132"/>
      <c r="H23" s="132"/>
      <c r="I23" s="132"/>
      <c r="J23" s="132"/>
      <c r="K23" s="132"/>
      <c r="L23" s="132"/>
      <c r="M23" s="132"/>
      <c r="N23" s="132"/>
      <c r="O23" s="132"/>
      <c r="P23" s="132"/>
      <c r="Q23" s="132"/>
      <c r="R23" s="132"/>
      <c r="S23" s="132"/>
      <c r="T23" s="132"/>
      <c r="U23" s="132"/>
    </row>
  </sheetData>
  <mergeCells count="14">
    <mergeCell ref="C19:U19"/>
    <mergeCell ref="C20:U20"/>
    <mergeCell ref="C21:U21"/>
    <mergeCell ref="E23:U23"/>
    <mergeCell ref="B14:K14"/>
    <mergeCell ref="K1:U1"/>
    <mergeCell ref="C16:U16"/>
    <mergeCell ref="C17:U17"/>
    <mergeCell ref="C18:U18"/>
    <mergeCell ref="B4:K4"/>
    <mergeCell ref="B6:K6"/>
    <mergeCell ref="B8:K8"/>
    <mergeCell ref="B10:K10"/>
    <mergeCell ref="B12:K12"/>
  </mergeCells>
  <pageMargins left="0.7" right="0.7" top="0.75" bottom="0.75" header="0.3" footer="0.3"/>
  <pageSetup paperSize="9" fitToHeight="0" orientation="landscape" horizontalDpi="300" verticalDpi="300"/>
  <headerFooter scaleWithDoc="0" alignWithMargins="0">
    <oddHeader>&amp;C&amp;"Arial"&amp;8TABLE BA.12</oddHeader>
    <oddFooter>&amp;L&amp;"Arial"&amp;8REPORT ON
GOVERNMENT
SERVICES 2022&amp;R&amp;"Arial"&amp;8CHILD CARE, EDUCATION AND
TRAINING SECTOR OVERVIEW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69"/>
  <sheetViews>
    <sheetView showGridLines="0" workbookViewId="0"/>
  </sheetViews>
  <sheetFormatPr defaultRowHeight="12.75" x14ac:dyDescent="0.2"/>
  <cols>
    <col min="1" max="11" width="1.85546875" customWidth="1"/>
    <col min="12" max="12" width="5.42578125" customWidth="1"/>
    <col min="13" max="13" width="5.7109375" customWidth="1"/>
    <col min="14" max="14" width="6" customWidth="1"/>
    <col min="15" max="15" width="5.7109375" customWidth="1"/>
    <col min="16" max="16" width="6" customWidth="1"/>
    <col min="17" max="17" width="5.7109375" customWidth="1"/>
    <col min="18" max="18" width="6" customWidth="1"/>
    <col min="19" max="19" width="5.7109375" customWidth="1"/>
    <col min="20" max="20" width="6" customWidth="1"/>
    <col min="21" max="21" width="5.7109375" customWidth="1"/>
    <col min="22" max="22" width="6" customWidth="1"/>
    <col min="23" max="23" width="5.7109375" customWidth="1"/>
    <col min="24" max="24" width="6" customWidth="1"/>
    <col min="25" max="25" width="5.7109375" customWidth="1"/>
    <col min="26" max="26" width="6" customWidth="1"/>
    <col min="27" max="27" width="5.7109375" customWidth="1"/>
    <col min="28" max="28" width="6" customWidth="1"/>
    <col min="29" max="29" width="5.7109375" customWidth="1"/>
    <col min="30" max="30" width="6" customWidth="1"/>
  </cols>
  <sheetData>
    <row r="1" spans="1:30" ht="17.45" customHeight="1" x14ac:dyDescent="0.2">
      <c r="A1" s="8" t="s">
        <v>296</v>
      </c>
      <c r="B1" s="8"/>
      <c r="C1" s="8"/>
      <c r="D1" s="8"/>
      <c r="E1" s="8"/>
      <c r="F1" s="8"/>
      <c r="G1" s="8"/>
      <c r="H1" s="8"/>
      <c r="I1" s="8"/>
      <c r="J1" s="8"/>
      <c r="K1" s="138" t="s">
        <v>297</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233</v>
      </c>
      <c r="N2" s="137"/>
      <c r="O2" s="136" t="s">
        <v>234</v>
      </c>
      <c r="P2" s="137"/>
      <c r="Q2" s="136" t="s">
        <v>235</v>
      </c>
      <c r="R2" s="137"/>
      <c r="S2" s="136" t="s">
        <v>236</v>
      </c>
      <c r="T2" s="137"/>
      <c r="U2" s="136" t="s">
        <v>237</v>
      </c>
      <c r="V2" s="137"/>
      <c r="W2" s="136" t="s">
        <v>238</v>
      </c>
      <c r="X2" s="137"/>
      <c r="Y2" s="136" t="s">
        <v>239</v>
      </c>
      <c r="Z2" s="137"/>
      <c r="AA2" s="136" t="s">
        <v>240</v>
      </c>
      <c r="AB2" s="137"/>
      <c r="AC2" s="136" t="s">
        <v>241</v>
      </c>
      <c r="AD2" s="137"/>
    </row>
    <row r="3" spans="1:30" ht="16.5" customHeight="1" x14ac:dyDescent="0.2">
      <c r="A3" s="7" t="s">
        <v>298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40</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59</v>
      </c>
      <c r="D5" s="7"/>
      <c r="E5" s="7"/>
      <c r="F5" s="7"/>
      <c r="G5" s="7"/>
      <c r="H5" s="7"/>
      <c r="I5" s="7"/>
      <c r="J5" s="7"/>
      <c r="K5" s="7"/>
      <c r="L5" s="9" t="s">
        <v>55</v>
      </c>
      <c r="M5" s="98">
        <v>45.9</v>
      </c>
      <c r="N5" s="100">
        <v>3.6</v>
      </c>
      <c r="O5" s="98">
        <v>40.9</v>
      </c>
      <c r="P5" s="100">
        <v>4.3</v>
      </c>
      <c r="Q5" s="98">
        <v>39.799999999999997</v>
      </c>
      <c r="R5" s="100">
        <v>4.9000000000000004</v>
      </c>
      <c r="S5" s="98">
        <v>42.8</v>
      </c>
      <c r="T5" s="100">
        <v>3.9</v>
      </c>
      <c r="U5" s="98">
        <v>33.1</v>
      </c>
      <c r="V5" s="100">
        <v>5.5</v>
      </c>
      <c r="W5" s="98">
        <v>33.4</v>
      </c>
      <c r="X5" s="100">
        <v>6.4</v>
      </c>
      <c r="Y5" s="98">
        <v>36</v>
      </c>
      <c r="Z5" s="97">
        <v>11.7</v>
      </c>
      <c r="AA5" s="96">
        <v>25.5</v>
      </c>
      <c r="AB5" s="97">
        <v>14.3</v>
      </c>
      <c r="AC5" s="98">
        <v>41.6</v>
      </c>
      <c r="AD5" s="100">
        <v>2.2999999999999998</v>
      </c>
    </row>
    <row r="6" spans="1:30" ht="16.5" customHeight="1" x14ac:dyDescent="0.2">
      <c r="A6" s="7"/>
      <c r="B6" s="7"/>
      <c r="C6" s="7" t="s">
        <v>299</v>
      </c>
      <c r="D6" s="7"/>
      <c r="E6" s="7"/>
      <c r="F6" s="7"/>
      <c r="G6" s="7"/>
      <c r="H6" s="7"/>
      <c r="I6" s="7"/>
      <c r="J6" s="7"/>
      <c r="K6" s="7"/>
      <c r="L6" s="9" t="s">
        <v>55</v>
      </c>
      <c r="M6" s="98">
        <v>71.5</v>
      </c>
      <c r="N6" s="100">
        <v>3.1</v>
      </c>
      <c r="O6" s="98">
        <v>71.2</v>
      </c>
      <c r="P6" s="100">
        <v>3.3</v>
      </c>
      <c r="Q6" s="98">
        <v>64.099999999999994</v>
      </c>
      <c r="R6" s="100">
        <v>6.2</v>
      </c>
      <c r="S6" s="98">
        <v>66.8</v>
      </c>
      <c r="T6" s="100">
        <v>6.7</v>
      </c>
      <c r="U6" s="98">
        <v>71.400000000000006</v>
      </c>
      <c r="V6" s="100">
        <v>5.5</v>
      </c>
      <c r="W6" s="98">
        <v>65.599999999999994</v>
      </c>
      <c r="X6" s="100">
        <v>5.9</v>
      </c>
      <c r="Y6" s="98">
        <v>72.599999999999994</v>
      </c>
      <c r="Z6" s="100">
        <v>8.1</v>
      </c>
      <c r="AA6" s="98">
        <v>65.8</v>
      </c>
      <c r="AB6" s="100">
        <v>6.6</v>
      </c>
      <c r="AC6" s="98">
        <v>69.7</v>
      </c>
      <c r="AD6" s="100">
        <v>1.8</v>
      </c>
    </row>
    <row r="7" spans="1:30" ht="16.5" customHeight="1" x14ac:dyDescent="0.2">
      <c r="A7" s="7"/>
      <c r="B7" s="7"/>
      <c r="C7" s="7" t="s">
        <v>300</v>
      </c>
      <c r="D7" s="7"/>
      <c r="E7" s="7"/>
      <c r="F7" s="7"/>
      <c r="G7" s="7"/>
      <c r="H7" s="7"/>
      <c r="I7" s="7"/>
      <c r="J7" s="7"/>
      <c r="K7" s="7"/>
      <c r="L7" s="9" t="s">
        <v>55</v>
      </c>
      <c r="M7" s="98">
        <v>75.900000000000006</v>
      </c>
      <c r="N7" s="100">
        <v>3.3</v>
      </c>
      <c r="O7" s="98">
        <v>77.8</v>
      </c>
      <c r="P7" s="100">
        <v>3.5</v>
      </c>
      <c r="Q7" s="98">
        <v>70.099999999999994</v>
      </c>
      <c r="R7" s="100">
        <v>3.7</v>
      </c>
      <c r="S7" s="98">
        <v>73</v>
      </c>
      <c r="T7" s="100">
        <v>4.4000000000000004</v>
      </c>
      <c r="U7" s="98">
        <v>69.8</v>
      </c>
      <c r="V7" s="100">
        <v>6</v>
      </c>
      <c r="W7" s="98">
        <v>69.7</v>
      </c>
      <c r="X7" s="100">
        <v>6.4</v>
      </c>
      <c r="Y7" s="98">
        <v>82.9</v>
      </c>
      <c r="Z7" s="100">
        <v>7</v>
      </c>
      <c r="AA7" s="98">
        <v>70</v>
      </c>
      <c r="AB7" s="100">
        <v>7.4</v>
      </c>
      <c r="AC7" s="98">
        <v>74.599999999999994</v>
      </c>
      <c r="AD7" s="100">
        <v>1.8</v>
      </c>
    </row>
    <row r="8" spans="1:30" ht="16.5" customHeight="1" x14ac:dyDescent="0.2">
      <c r="A8" s="7"/>
      <c r="B8" s="7"/>
      <c r="C8" s="7" t="s">
        <v>301</v>
      </c>
      <c r="D8" s="7"/>
      <c r="E8" s="7"/>
      <c r="F8" s="7"/>
      <c r="G8" s="7"/>
      <c r="H8" s="7"/>
      <c r="I8" s="7"/>
      <c r="J8" s="7"/>
      <c r="K8" s="7"/>
      <c r="L8" s="9" t="s">
        <v>55</v>
      </c>
      <c r="M8" s="98">
        <v>77.099999999999994</v>
      </c>
      <c r="N8" s="100">
        <v>3.6</v>
      </c>
      <c r="O8" s="98">
        <v>78.400000000000006</v>
      </c>
      <c r="P8" s="100">
        <v>3.4</v>
      </c>
      <c r="Q8" s="98">
        <v>74.3</v>
      </c>
      <c r="R8" s="100">
        <v>3.2</v>
      </c>
      <c r="S8" s="98">
        <v>71.599999999999994</v>
      </c>
      <c r="T8" s="100">
        <v>4.2</v>
      </c>
      <c r="U8" s="98">
        <v>70.5</v>
      </c>
      <c r="V8" s="100">
        <v>4.4000000000000004</v>
      </c>
      <c r="W8" s="98">
        <v>75.5</v>
      </c>
      <c r="X8" s="100">
        <v>5.5</v>
      </c>
      <c r="Y8" s="98">
        <v>80.2</v>
      </c>
      <c r="Z8" s="100">
        <v>5.3</v>
      </c>
      <c r="AA8" s="98">
        <v>70.7</v>
      </c>
      <c r="AB8" s="100">
        <v>8.6999999999999993</v>
      </c>
      <c r="AC8" s="98">
        <v>76</v>
      </c>
      <c r="AD8" s="100">
        <v>1.8</v>
      </c>
    </row>
    <row r="9" spans="1:30" ht="16.5" customHeight="1" x14ac:dyDescent="0.2">
      <c r="A9" s="7"/>
      <c r="B9" s="7"/>
      <c r="C9" s="7" t="s">
        <v>302</v>
      </c>
      <c r="D9" s="7"/>
      <c r="E9" s="7"/>
      <c r="F9" s="7"/>
      <c r="G9" s="7"/>
      <c r="H9" s="7"/>
      <c r="I9" s="7"/>
      <c r="J9" s="7"/>
      <c r="K9" s="7"/>
      <c r="L9" s="9" t="s">
        <v>55</v>
      </c>
      <c r="M9" s="98">
        <v>74.099999999999994</v>
      </c>
      <c r="N9" s="100">
        <v>2.9</v>
      </c>
      <c r="O9" s="98">
        <v>74.8</v>
      </c>
      <c r="P9" s="100">
        <v>4.0999999999999996</v>
      </c>
      <c r="Q9" s="98">
        <v>73.3</v>
      </c>
      <c r="R9" s="100">
        <v>3.4</v>
      </c>
      <c r="S9" s="98">
        <v>70.8</v>
      </c>
      <c r="T9" s="100">
        <v>6.7</v>
      </c>
      <c r="U9" s="98">
        <v>68.3</v>
      </c>
      <c r="V9" s="100">
        <v>5.0999999999999996</v>
      </c>
      <c r="W9" s="98">
        <v>69.900000000000006</v>
      </c>
      <c r="X9" s="100">
        <v>7.8</v>
      </c>
      <c r="Y9" s="98">
        <v>81.3</v>
      </c>
      <c r="Z9" s="100">
        <v>6.5</v>
      </c>
      <c r="AA9" s="98">
        <v>73</v>
      </c>
      <c r="AB9" s="100">
        <v>2.2999999999999998</v>
      </c>
      <c r="AC9" s="98">
        <v>73.5</v>
      </c>
      <c r="AD9" s="100">
        <v>1.6</v>
      </c>
    </row>
    <row r="10" spans="1:30" ht="16.5" customHeight="1" x14ac:dyDescent="0.2">
      <c r="A10" s="7"/>
      <c r="B10" s="7"/>
      <c r="C10" s="7" t="s">
        <v>303</v>
      </c>
      <c r="D10" s="7"/>
      <c r="E10" s="7"/>
      <c r="F10" s="7"/>
      <c r="G10" s="7"/>
      <c r="H10" s="7"/>
      <c r="I10" s="7"/>
      <c r="J10" s="7"/>
      <c r="K10" s="7"/>
      <c r="L10" s="9" t="s">
        <v>55</v>
      </c>
      <c r="M10" s="98">
        <v>73.400000000000006</v>
      </c>
      <c r="N10" s="100">
        <v>3</v>
      </c>
      <c r="O10" s="98">
        <v>74.599999999999994</v>
      </c>
      <c r="P10" s="100">
        <v>2.9</v>
      </c>
      <c r="Q10" s="98">
        <v>65.3</v>
      </c>
      <c r="R10" s="100">
        <v>4.0999999999999996</v>
      </c>
      <c r="S10" s="98">
        <v>67.400000000000006</v>
      </c>
      <c r="T10" s="100">
        <v>5.3</v>
      </c>
      <c r="U10" s="98">
        <v>67.900000000000006</v>
      </c>
      <c r="V10" s="100">
        <v>5.0999999999999996</v>
      </c>
      <c r="W10" s="98">
        <v>64.400000000000006</v>
      </c>
      <c r="X10" s="100">
        <v>5.4</v>
      </c>
      <c r="Y10" s="98">
        <v>82.5</v>
      </c>
      <c r="Z10" s="100">
        <v>7.3</v>
      </c>
      <c r="AA10" s="98">
        <v>69.5</v>
      </c>
      <c r="AB10" s="100">
        <v>9.9</v>
      </c>
      <c r="AC10" s="98">
        <v>70.7</v>
      </c>
      <c r="AD10" s="100">
        <v>1.7</v>
      </c>
    </row>
    <row r="11" spans="1:30" ht="16.5" customHeight="1" x14ac:dyDescent="0.2">
      <c r="A11" s="7"/>
      <c r="B11" s="7"/>
      <c r="C11" s="7" t="s">
        <v>304</v>
      </c>
      <c r="D11" s="7"/>
      <c r="E11" s="7"/>
      <c r="F11" s="7"/>
      <c r="G11" s="7"/>
      <c r="H11" s="7"/>
      <c r="I11" s="7"/>
      <c r="J11" s="7"/>
      <c r="K11" s="7"/>
      <c r="L11" s="9" t="s">
        <v>55</v>
      </c>
      <c r="M11" s="98">
        <v>66.7</v>
      </c>
      <c r="N11" s="100">
        <v>2.9</v>
      </c>
      <c r="O11" s="98">
        <v>65.3</v>
      </c>
      <c r="P11" s="100">
        <v>4</v>
      </c>
      <c r="Q11" s="98">
        <v>57.9</v>
      </c>
      <c r="R11" s="100">
        <v>3.9</v>
      </c>
      <c r="S11" s="98">
        <v>64.8</v>
      </c>
      <c r="T11" s="100">
        <v>3.6</v>
      </c>
      <c r="U11" s="98">
        <v>55</v>
      </c>
      <c r="V11" s="100">
        <v>5.6</v>
      </c>
      <c r="W11" s="98">
        <v>58.8</v>
      </c>
      <c r="X11" s="100">
        <v>6</v>
      </c>
      <c r="Y11" s="98">
        <v>77.7</v>
      </c>
      <c r="Z11" s="100">
        <v>7</v>
      </c>
      <c r="AA11" s="98">
        <v>61.2</v>
      </c>
      <c r="AB11" s="100">
        <v>8.8000000000000007</v>
      </c>
      <c r="AC11" s="98">
        <v>63.4</v>
      </c>
      <c r="AD11" s="100">
        <v>1.5</v>
      </c>
    </row>
    <row r="12" spans="1:30" ht="16.5" customHeight="1" x14ac:dyDescent="0.2">
      <c r="A12" s="7"/>
      <c r="B12" s="7"/>
      <c r="C12" s="7" t="s">
        <v>305</v>
      </c>
      <c r="D12" s="7"/>
      <c r="E12" s="7"/>
      <c r="F12" s="7"/>
      <c r="G12" s="7"/>
      <c r="H12" s="7"/>
      <c r="I12" s="7"/>
      <c r="J12" s="7"/>
      <c r="K12" s="7"/>
      <c r="L12" s="9" t="s">
        <v>55</v>
      </c>
      <c r="M12" s="98">
        <v>60.5</v>
      </c>
      <c r="N12" s="100">
        <v>3.2</v>
      </c>
      <c r="O12" s="98">
        <v>59</v>
      </c>
      <c r="P12" s="100">
        <v>5</v>
      </c>
      <c r="Q12" s="98">
        <v>57.6</v>
      </c>
      <c r="R12" s="100">
        <v>4.5999999999999996</v>
      </c>
      <c r="S12" s="98">
        <v>53.3</v>
      </c>
      <c r="T12" s="100">
        <v>6</v>
      </c>
      <c r="U12" s="98">
        <v>53.2</v>
      </c>
      <c r="V12" s="100">
        <v>5.7</v>
      </c>
      <c r="W12" s="98">
        <v>63.2</v>
      </c>
      <c r="X12" s="100">
        <v>4.7</v>
      </c>
      <c r="Y12" s="98">
        <v>60.9</v>
      </c>
      <c r="Z12" s="100">
        <v>9.8000000000000007</v>
      </c>
      <c r="AA12" s="98">
        <v>61.7</v>
      </c>
      <c r="AB12" s="100">
        <v>9.6</v>
      </c>
      <c r="AC12" s="98">
        <v>58.3</v>
      </c>
      <c r="AD12" s="100">
        <v>1.6</v>
      </c>
    </row>
    <row r="13" spans="1:30" ht="16.5" customHeight="1" x14ac:dyDescent="0.2">
      <c r="A13" s="7"/>
      <c r="B13" s="7"/>
      <c r="C13" s="7" t="s">
        <v>306</v>
      </c>
      <c r="D13" s="7"/>
      <c r="E13" s="7"/>
      <c r="F13" s="7"/>
      <c r="G13" s="7"/>
      <c r="H13" s="7"/>
      <c r="I13" s="7"/>
      <c r="J13" s="7"/>
      <c r="K13" s="7"/>
      <c r="L13" s="9" t="s">
        <v>55</v>
      </c>
      <c r="M13" s="98">
        <v>57.1</v>
      </c>
      <c r="N13" s="100">
        <v>2.2000000000000002</v>
      </c>
      <c r="O13" s="98">
        <v>52.6</v>
      </c>
      <c r="P13" s="100">
        <v>5.3</v>
      </c>
      <c r="Q13" s="98">
        <v>54.8</v>
      </c>
      <c r="R13" s="100">
        <v>4.5</v>
      </c>
      <c r="S13" s="98">
        <v>56.6</v>
      </c>
      <c r="T13" s="100">
        <v>5.9</v>
      </c>
      <c r="U13" s="98">
        <v>53.4</v>
      </c>
      <c r="V13" s="100">
        <v>4.7</v>
      </c>
      <c r="W13" s="98">
        <v>54.9</v>
      </c>
      <c r="X13" s="100">
        <v>5.6</v>
      </c>
      <c r="Y13" s="98">
        <v>60.4</v>
      </c>
      <c r="Z13" s="97">
        <v>12.1</v>
      </c>
      <c r="AA13" s="98">
        <v>57.1</v>
      </c>
      <c r="AB13" s="97">
        <v>10.1</v>
      </c>
      <c r="AC13" s="98">
        <v>55.1</v>
      </c>
      <c r="AD13" s="100">
        <v>2.1</v>
      </c>
    </row>
    <row r="14" spans="1:30" ht="16.5" customHeight="1" x14ac:dyDescent="0.2">
      <c r="A14" s="7"/>
      <c r="B14" s="7"/>
      <c r="C14" s="7" t="s">
        <v>61</v>
      </c>
      <c r="D14" s="7"/>
      <c r="E14" s="7"/>
      <c r="F14" s="7"/>
      <c r="G14" s="7"/>
      <c r="H14" s="7"/>
      <c r="I14" s="7"/>
      <c r="J14" s="7"/>
      <c r="K14" s="7"/>
      <c r="L14" s="9" t="s">
        <v>55</v>
      </c>
      <c r="M14" s="98">
        <v>70.2</v>
      </c>
      <c r="N14" s="100">
        <v>1.4</v>
      </c>
      <c r="O14" s="98">
        <v>70.3</v>
      </c>
      <c r="P14" s="100">
        <v>1.5</v>
      </c>
      <c r="Q14" s="98">
        <v>64.900000000000006</v>
      </c>
      <c r="R14" s="100">
        <v>1.5</v>
      </c>
      <c r="S14" s="98">
        <v>66.3</v>
      </c>
      <c r="T14" s="100">
        <v>2.1</v>
      </c>
      <c r="U14" s="98">
        <v>63.5</v>
      </c>
      <c r="V14" s="100">
        <v>2.1</v>
      </c>
      <c r="W14" s="98">
        <v>64.900000000000006</v>
      </c>
      <c r="X14" s="100">
        <v>2.2999999999999998</v>
      </c>
      <c r="Y14" s="98">
        <v>77.400000000000006</v>
      </c>
      <c r="Z14" s="100">
        <v>3</v>
      </c>
      <c r="AA14" s="98">
        <v>66.599999999999994</v>
      </c>
      <c r="AB14" s="100">
        <v>2.2999999999999998</v>
      </c>
      <c r="AC14" s="98">
        <v>68.3</v>
      </c>
      <c r="AD14" s="100">
        <v>0.7</v>
      </c>
    </row>
    <row r="15" spans="1:30" ht="16.5" customHeight="1" x14ac:dyDescent="0.2">
      <c r="A15" s="7"/>
      <c r="B15" s="7"/>
      <c r="C15" s="7" t="s">
        <v>243</v>
      </c>
      <c r="D15" s="7"/>
      <c r="E15" s="7"/>
      <c r="F15" s="7"/>
      <c r="G15" s="7"/>
      <c r="H15" s="7"/>
      <c r="I15" s="7"/>
      <c r="J15" s="7"/>
      <c r="K15" s="7"/>
      <c r="L15" s="9" t="s">
        <v>55</v>
      </c>
      <c r="M15" s="98">
        <v>67.5</v>
      </c>
      <c r="N15" s="100">
        <v>1.5</v>
      </c>
      <c r="O15" s="98">
        <v>67.2</v>
      </c>
      <c r="P15" s="100">
        <v>1.3</v>
      </c>
      <c r="Q15" s="98">
        <v>62.1</v>
      </c>
      <c r="R15" s="100">
        <v>1.6</v>
      </c>
      <c r="S15" s="98">
        <v>64</v>
      </c>
      <c r="T15" s="100">
        <v>1.9</v>
      </c>
      <c r="U15" s="98">
        <v>59.9</v>
      </c>
      <c r="V15" s="100">
        <v>2</v>
      </c>
      <c r="W15" s="98">
        <v>61.5</v>
      </c>
      <c r="X15" s="100">
        <v>2.2000000000000002</v>
      </c>
      <c r="Y15" s="98">
        <v>72.3</v>
      </c>
      <c r="Z15" s="100">
        <v>3.3</v>
      </c>
      <c r="AA15" s="98">
        <v>63.9</v>
      </c>
      <c r="AB15" s="100">
        <v>4.5</v>
      </c>
      <c r="AC15" s="98">
        <v>65.400000000000006</v>
      </c>
      <c r="AD15" s="100">
        <v>0.6</v>
      </c>
    </row>
    <row r="16" spans="1:30" ht="16.5" customHeight="1" x14ac:dyDescent="0.2">
      <c r="A16" s="7"/>
      <c r="B16" s="7" t="s">
        <v>103</v>
      </c>
      <c r="C16" s="7"/>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16.5" customHeight="1" x14ac:dyDescent="0.2">
      <c r="A17" s="7"/>
      <c r="B17" s="7"/>
      <c r="C17" s="7" t="s">
        <v>59</v>
      </c>
      <c r="D17" s="7"/>
      <c r="E17" s="7"/>
      <c r="F17" s="7"/>
      <c r="G17" s="7"/>
      <c r="H17" s="7"/>
      <c r="I17" s="7"/>
      <c r="J17" s="7"/>
      <c r="K17" s="7"/>
      <c r="L17" s="9" t="s">
        <v>55</v>
      </c>
      <c r="M17" s="98">
        <v>42.7</v>
      </c>
      <c r="N17" s="100">
        <v>4.3</v>
      </c>
      <c r="O17" s="98">
        <v>43.5</v>
      </c>
      <c r="P17" s="100">
        <v>4.3</v>
      </c>
      <c r="Q17" s="98">
        <v>39.200000000000003</v>
      </c>
      <c r="R17" s="100">
        <v>5.0999999999999996</v>
      </c>
      <c r="S17" s="98">
        <v>39.799999999999997</v>
      </c>
      <c r="T17" s="100">
        <v>6.5</v>
      </c>
      <c r="U17" s="98">
        <v>34.700000000000003</v>
      </c>
      <c r="V17" s="100">
        <v>5.6</v>
      </c>
      <c r="W17" s="98">
        <v>32.299999999999997</v>
      </c>
      <c r="X17" s="100">
        <v>6.4</v>
      </c>
      <c r="Y17" s="98">
        <v>43</v>
      </c>
      <c r="Z17" s="97">
        <v>12.6</v>
      </c>
      <c r="AA17" s="98">
        <v>28.8</v>
      </c>
      <c r="AB17" s="97">
        <v>10</v>
      </c>
      <c r="AC17" s="98">
        <v>41.2</v>
      </c>
      <c r="AD17" s="100">
        <v>2.1</v>
      </c>
    </row>
    <row r="18" spans="1:30" ht="16.5" customHeight="1" x14ac:dyDescent="0.2">
      <c r="A18" s="7"/>
      <c r="B18" s="7"/>
      <c r="C18" s="7" t="s">
        <v>299</v>
      </c>
      <c r="D18" s="7"/>
      <c r="E18" s="7"/>
      <c r="F18" s="7"/>
      <c r="G18" s="7"/>
      <c r="H18" s="7"/>
      <c r="I18" s="7"/>
      <c r="J18" s="7"/>
      <c r="K18" s="7"/>
      <c r="L18" s="9" t="s">
        <v>55</v>
      </c>
      <c r="M18" s="98">
        <v>71.3</v>
      </c>
      <c r="N18" s="100">
        <v>3.9</v>
      </c>
      <c r="O18" s="98">
        <v>72.7</v>
      </c>
      <c r="P18" s="100">
        <v>3.6</v>
      </c>
      <c r="Q18" s="98">
        <v>62.6</v>
      </c>
      <c r="R18" s="100">
        <v>5.3</v>
      </c>
      <c r="S18" s="98">
        <v>67.7</v>
      </c>
      <c r="T18" s="100">
        <v>6.6</v>
      </c>
      <c r="U18" s="98">
        <v>60.2</v>
      </c>
      <c r="V18" s="100">
        <v>5.3</v>
      </c>
      <c r="W18" s="98">
        <v>57.3</v>
      </c>
      <c r="X18" s="100">
        <v>8.1999999999999993</v>
      </c>
      <c r="Y18" s="98">
        <v>72.400000000000006</v>
      </c>
      <c r="Z18" s="100">
        <v>7.4</v>
      </c>
      <c r="AA18" s="98">
        <v>69.8</v>
      </c>
      <c r="AB18" s="100">
        <v>8.5</v>
      </c>
      <c r="AC18" s="98">
        <v>68.8</v>
      </c>
      <c r="AD18" s="100">
        <v>1.8</v>
      </c>
    </row>
    <row r="19" spans="1:30" ht="16.5" customHeight="1" x14ac:dyDescent="0.2">
      <c r="A19" s="7"/>
      <c r="B19" s="7"/>
      <c r="C19" s="7" t="s">
        <v>300</v>
      </c>
      <c r="D19" s="7"/>
      <c r="E19" s="7"/>
      <c r="F19" s="7"/>
      <c r="G19" s="7"/>
      <c r="H19" s="7"/>
      <c r="I19" s="7"/>
      <c r="J19" s="7"/>
      <c r="K19" s="7"/>
      <c r="L19" s="9" t="s">
        <v>55</v>
      </c>
      <c r="M19" s="98">
        <v>71.7</v>
      </c>
      <c r="N19" s="100">
        <v>3.5</v>
      </c>
      <c r="O19" s="98">
        <v>78.7</v>
      </c>
      <c r="P19" s="100">
        <v>3.9</v>
      </c>
      <c r="Q19" s="98">
        <v>71.099999999999994</v>
      </c>
      <c r="R19" s="100">
        <v>5.2</v>
      </c>
      <c r="S19" s="98">
        <v>70.3</v>
      </c>
      <c r="T19" s="100">
        <v>5.8</v>
      </c>
      <c r="U19" s="98">
        <v>66.7</v>
      </c>
      <c r="V19" s="100">
        <v>5.8</v>
      </c>
      <c r="W19" s="98">
        <v>65.099999999999994</v>
      </c>
      <c r="X19" s="100">
        <v>6.5</v>
      </c>
      <c r="Y19" s="98">
        <v>77.2</v>
      </c>
      <c r="Z19" s="100">
        <v>7.6</v>
      </c>
      <c r="AA19" s="98">
        <v>71.599999999999994</v>
      </c>
      <c r="AB19" s="100">
        <v>9.1</v>
      </c>
      <c r="AC19" s="98">
        <v>73.099999999999994</v>
      </c>
      <c r="AD19" s="100">
        <v>2</v>
      </c>
    </row>
    <row r="20" spans="1:30" ht="16.5" customHeight="1" x14ac:dyDescent="0.2">
      <c r="A20" s="7"/>
      <c r="B20" s="7"/>
      <c r="C20" s="7" t="s">
        <v>301</v>
      </c>
      <c r="D20" s="7"/>
      <c r="E20" s="7"/>
      <c r="F20" s="7"/>
      <c r="G20" s="7"/>
      <c r="H20" s="7"/>
      <c r="I20" s="7"/>
      <c r="J20" s="7"/>
      <c r="K20" s="7"/>
      <c r="L20" s="9" t="s">
        <v>55</v>
      </c>
      <c r="M20" s="98">
        <v>78.8</v>
      </c>
      <c r="N20" s="100">
        <v>3.2</v>
      </c>
      <c r="O20" s="98">
        <v>79.599999999999994</v>
      </c>
      <c r="P20" s="100">
        <v>2.7</v>
      </c>
      <c r="Q20" s="98">
        <v>73.599999999999994</v>
      </c>
      <c r="R20" s="100">
        <v>5.3</v>
      </c>
      <c r="S20" s="98">
        <v>65.900000000000006</v>
      </c>
      <c r="T20" s="100">
        <v>6.7</v>
      </c>
      <c r="U20" s="98">
        <v>64.400000000000006</v>
      </c>
      <c r="V20" s="100">
        <v>5</v>
      </c>
      <c r="W20" s="98">
        <v>68.2</v>
      </c>
      <c r="X20" s="100">
        <v>6.3</v>
      </c>
      <c r="Y20" s="98">
        <v>77.599999999999994</v>
      </c>
      <c r="Z20" s="100">
        <v>7.9</v>
      </c>
      <c r="AA20" s="98">
        <v>71</v>
      </c>
      <c r="AB20" s="100">
        <v>6</v>
      </c>
      <c r="AC20" s="98">
        <v>75.400000000000006</v>
      </c>
      <c r="AD20" s="100">
        <v>1.6</v>
      </c>
    </row>
    <row r="21" spans="1:30" ht="16.5" customHeight="1" x14ac:dyDescent="0.2">
      <c r="A21" s="7"/>
      <c r="B21" s="7"/>
      <c r="C21" s="7" t="s">
        <v>302</v>
      </c>
      <c r="D21" s="7"/>
      <c r="E21" s="7"/>
      <c r="F21" s="7"/>
      <c r="G21" s="7"/>
      <c r="H21" s="7"/>
      <c r="I21" s="7"/>
      <c r="J21" s="7"/>
      <c r="K21" s="7"/>
      <c r="L21" s="9" t="s">
        <v>55</v>
      </c>
      <c r="M21" s="98">
        <v>71.5</v>
      </c>
      <c r="N21" s="100">
        <v>3.4</v>
      </c>
      <c r="O21" s="98">
        <v>75.400000000000006</v>
      </c>
      <c r="P21" s="100">
        <v>4.7</v>
      </c>
      <c r="Q21" s="98">
        <v>72.599999999999994</v>
      </c>
      <c r="R21" s="100">
        <v>4.3</v>
      </c>
      <c r="S21" s="98">
        <v>70.900000000000006</v>
      </c>
      <c r="T21" s="100">
        <v>3.9</v>
      </c>
      <c r="U21" s="98">
        <v>65.3</v>
      </c>
      <c r="V21" s="100">
        <v>5.9</v>
      </c>
      <c r="W21" s="98">
        <v>64.2</v>
      </c>
      <c r="X21" s="100">
        <v>6</v>
      </c>
      <c r="Y21" s="98">
        <v>74.2</v>
      </c>
      <c r="Z21" s="100">
        <v>8.6999999999999993</v>
      </c>
      <c r="AA21" s="98">
        <v>73.400000000000006</v>
      </c>
      <c r="AB21" s="100">
        <v>9.9</v>
      </c>
      <c r="AC21" s="98">
        <v>72.099999999999994</v>
      </c>
      <c r="AD21" s="100">
        <v>1.8</v>
      </c>
    </row>
    <row r="22" spans="1:30" ht="16.5" customHeight="1" x14ac:dyDescent="0.2">
      <c r="A22" s="7"/>
      <c r="B22" s="7"/>
      <c r="C22" s="7" t="s">
        <v>303</v>
      </c>
      <c r="D22" s="7"/>
      <c r="E22" s="7"/>
      <c r="F22" s="7"/>
      <c r="G22" s="7"/>
      <c r="H22" s="7"/>
      <c r="I22" s="7"/>
      <c r="J22" s="7"/>
      <c r="K22" s="7"/>
      <c r="L22" s="9" t="s">
        <v>55</v>
      </c>
      <c r="M22" s="98">
        <v>70</v>
      </c>
      <c r="N22" s="100">
        <v>4.0999999999999996</v>
      </c>
      <c r="O22" s="98">
        <v>68.599999999999994</v>
      </c>
      <c r="P22" s="100">
        <v>4.8</v>
      </c>
      <c r="Q22" s="98">
        <v>61.6</v>
      </c>
      <c r="R22" s="100">
        <v>5.3</v>
      </c>
      <c r="S22" s="98">
        <v>70.3</v>
      </c>
      <c r="T22" s="100">
        <v>5.0999999999999996</v>
      </c>
      <c r="U22" s="98">
        <v>58</v>
      </c>
      <c r="V22" s="100">
        <v>5.7</v>
      </c>
      <c r="W22" s="98">
        <v>63</v>
      </c>
      <c r="X22" s="100">
        <v>8.5</v>
      </c>
      <c r="Y22" s="98">
        <v>70.2</v>
      </c>
      <c r="Z22" s="100">
        <v>9.1999999999999993</v>
      </c>
      <c r="AA22" s="98">
        <v>75.3</v>
      </c>
      <c r="AB22" s="100">
        <v>6.3</v>
      </c>
      <c r="AC22" s="98">
        <v>66.7</v>
      </c>
      <c r="AD22" s="100">
        <v>2.2000000000000002</v>
      </c>
    </row>
    <row r="23" spans="1:30" ht="16.5" customHeight="1" x14ac:dyDescent="0.2">
      <c r="A23" s="7"/>
      <c r="B23" s="7"/>
      <c r="C23" s="7" t="s">
        <v>304</v>
      </c>
      <c r="D23" s="7"/>
      <c r="E23" s="7"/>
      <c r="F23" s="7"/>
      <c r="G23" s="7"/>
      <c r="H23" s="7"/>
      <c r="I23" s="7"/>
      <c r="J23" s="7"/>
      <c r="K23" s="7"/>
      <c r="L23" s="9" t="s">
        <v>55</v>
      </c>
      <c r="M23" s="98">
        <v>60.8</v>
      </c>
      <c r="N23" s="100">
        <v>3.6</v>
      </c>
      <c r="O23" s="98">
        <v>64.099999999999994</v>
      </c>
      <c r="P23" s="100">
        <v>4.0999999999999996</v>
      </c>
      <c r="Q23" s="98">
        <v>61</v>
      </c>
      <c r="R23" s="100">
        <v>5.3</v>
      </c>
      <c r="S23" s="98">
        <v>57.1</v>
      </c>
      <c r="T23" s="100">
        <v>6.9</v>
      </c>
      <c r="U23" s="98">
        <v>55</v>
      </c>
      <c r="V23" s="100">
        <v>6.1</v>
      </c>
      <c r="W23" s="98">
        <v>60.4</v>
      </c>
      <c r="X23" s="100">
        <v>6.4</v>
      </c>
      <c r="Y23" s="98">
        <v>71.3</v>
      </c>
      <c r="Z23" s="100">
        <v>8.8000000000000007</v>
      </c>
      <c r="AA23" s="98">
        <v>63.8</v>
      </c>
      <c r="AB23" s="97">
        <v>12.5</v>
      </c>
      <c r="AC23" s="98">
        <v>61.4</v>
      </c>
      <c r="AD23" s="100">
        <v>1.9</v>
      </c>
    </row>
    <row r="24" spans="1:30" ht="16.5" customHeight="1" x14ac:dyDescent="0.2">
      <c r="A24" s="7"/>
      <c r="B24" s="7"/>
      <c r="C24" s="7" t="s">
        <v>305</v>
      </c>
      <c r="D24" s="7"/>
      <c r="E24" s="7"/>
      <c r="F24" s="7"/>
      <c r="G24" s="7"/>
      <c r="H24" s="7"/>
      <c r="I24" s="7"/>
      <c r="J24" s="7"/>
      <c r="K24" s="7"/>
      <c r="L24" s="9" t="s">
        <v>55</v>
      </c>
      <c r="M24" s="98">
        <v>58.1</v>
      </c>
      <c r="N24" s="100">
        <v>4.0999999999999996</v>
      </c>
      <c r="O24" s="98">
        <v>56.8</v>
      </c>
      <c r="P24" s="100">
        <v>3.5</v>
      </c>
      <c r="Q24" s="98">
        <v>54.9</v>
      </c>
      <c r="R24" s="100">
        <v>5.0999999999999996</v>
      </c>
      <c r="S24" s="98">
        <v>58.1</v>
      </c>
      <c r="T24" s="100">
        <v>5.6</v>
      </c>
      <c r="U24" s="98">
        <v>51.6</v>
      </c>
      <c r="V24" s="100">
        <v>5.9</v>
      </c>
      <c r="W24" s="98">
        <v>59.8</v>
      </c>
      <c r="X24" s="100">
        <v>6.9</v>
      </c>
      <c r="Y24" s="98">
        <v>67.400000000000006</v>
      </c>
      <c r="Z24" s="97">
        <v>10.199999999999999</v>
      </c>
      <c r="AA24" s="98">
        <v>63.8</v>
      </c>
      <c r="AB24" s="100">
        <v>8.9</v>
      </c>
      <c r="AC24" s="98">
        <v>56.5</v>
      </c>
      <c r="AD24" s="100">
        <v>2</v>
      </c>
    </row>
    <row r="25" spans="1:30" ht="16.5" customHeight="1" x14ac:dyDescent="0.2">
      <c r="A25" s="7"/>
      <c r="B25" s="7"/>
      <c r="C25" s="7" t="s">
        <v>306</v>
      </c>
      <c r="D25" s="7"/>
      <c r="E25" s="7"/>
      <c r="F25" s="7"/>
      <c r="G25" s="7"/>
      <c r="H25" s="7"/>
      <c r="I25" s="7"/>
      <c r="J25" s="7"/>
      <c r="K25" s="7"/>
      <c r="L25" s="9" t="s">
        <v>55</v>
      </c>
      <c r="M25" s="98">
        <v>51.9</v>
      </c>
      <c r="N25" s="100">
        <v>4.0999999999999996</v>
      </c>
      <c r="O25" s="98">
        <v>55.8</v>
      </c>
      <c r="P25" s="100">
        <v>5.5</v>
      </c>
      <c r="Q25" s="98">
        <v>52.1</v>
      </c>
      <c r="R25" s="100">
        <v>5.3</v>
      </c>
      <c r="S25" s="98">
        <v>56</v>
      </c>
      <c r="T25" s="100">
        <v>4.9000000000000004</v>
      </c>
      <c r="U25" s="98">
        <v>51.6</v>
      </c>
      <c r="V25" s="100">
        <v>5.7</v>
      </c>
      <c r="W25" s="98">
        <v>44</v>
      </c>
      <c r="X25" s="100">
        <v>4.4000000000000004</v>
      </c>
      <c r="Y25" s="98">
        <v>68.3</v>
      </c>
      <c r="Z25" s="97">
        <v>12.4</v>
      </c>
      <c r="AA25" s="98">
        <v>62.4</v>
      </c>
      <c r="AB25" s="97">
        <v>11</v>
      </c>
      <c r="AC25" s="98">
        <v>53.4</v>
      </c>
      <c r="AD25" s="100">
        <v>2.2999999999999998</v>
      </c>
    </row>
    <row r="26" spans="1:30" ht="16.5" customHeight="1" x14ac:dyDescent="0.2">
      <c r="A26" s="7"/>
      <c r="B26" s="7"/>
      <c r="C26" s="7" t="s">
        <v>61</v>
      </c>
      <c r="D26" s="7"/>
      <c r="E26" s="7"/>
      <c r="F26" s="7"/>
      <c r="G26" s="7"/>
      <c r="H26" s="7"/>
      <c r="I26" s="7"/>
      <c r="J26" s="7"/>
      <c r="K26" s="7"/>
      <c r="L26" s="9" t="s">
        <v>55</v>
      </c>
      <c r="M26" s="98">
        <v>67.599999999999994</v>
      </c>
      <c r="N26" s="100">
        <v>1.5</v>
      </c>
      <c r="O26" s="98">
        <v>70</v>
      </c>
      <c r="P26" s="100">
        <v>1.6</v>
      </c>
      <c r="Q26" s="98">
        <v>63.8</v>
      </c>
      <c r="R26" s="100">
        <v>2.1</v>
      </c>
      <c r="S26" s="98">
        <v>64.8</v>
      </c>
      <c r="T26" s="100">
        <v>2.2999999999999998</v>
      </c>
      <c r="U26" s="98">
        <v>58.8</v>
      </c>
      <c r="V26" s="100">
        <v>2.1</v>
      </c>
      <c r="W26" s="98">
        <v>59.9</v>
      </c>
      <c r="X26" s="100">
        <v>3.1</v>
      </c>
      <c r="Y26" s="98">
        <v>73.400000000000006</v>
      </c>
      <c r="Z26" s="100">
        <v>2.9</v>
      </c>
      <c r="AA26" s="98">
        <v>68.599999999999994</v>
      </c>
      <c r="AB26" s="100">
        <v>3</v>
      </c>
      <c r="AC26" s="98">
        <v>66.599999999999994</v>
      </c>
      <c r="AD26" s="100">
        <v>0.7</v>
      </c>
    </row>
    <row r="27" spans="1:30" ht="16.5" customHeight="1" x14ac:dyDescent="0.2">
      <c r="A27" s="7"/>
      <c r="B27" s="7"/>
      <c r="C27" s="7" t="s">
        <v>243</v>
      </c>
      <c r="D27" s="7"/>
      <c r="E27" s="7"/>
      <c r="F27" s="7"/>
      <c r="G27" s="7"/>
      <c r="H27" s="7"/>
      <c r="I27" s="7"/>
      <c r="J27" s="7"/>
      <c r="K27" s="7"/>
      <c r="L27" s="9" t="s">
        <v>55</v>
      </c>
      <c r="M27" s="98">
        <v>64.8</v>
      </c>
      <c r="N27" s="100">
        <v>1.4</v>
      </c>
      <c r="O27" s="98">
        <v>66.8</v>
      </c>
      <c r="P27" s="100">
        <v>1.4</v>
      </c>
      <c r="Q27" s="98">
        <v>61</v>
      </c>
      <c r="R27" s="100">
        <v>1.8</v>
      </c>
      <c r="S27" s="98">
        <v>62.1</v>
      </c>
      <c r="T27" s="100">
        <v>2.2999999999999998</v>
      </c>
      <c r="U27" s="98">
        <v>55.9</v>
      </c>
      <c r="V27" s="100">
        <v>1.8</v>
      </c>
      <c r="W27" s="98">
        <v>57</v>
      </c>
      <c r="X27" s="100">
        <v>2.8</v>
      </c>
      <c r="Y27" s="98">
        <v>69.400000000000006</v>
      </c>
      <c r="Z27" s="100">
        <v>2.7</v>
      </c>
      <c r="AA27" s="98">
        <v>65.400000000000006</v>
      </c>
      <c r="AB27" s="100">
        <v>2.6</v>
      </c>
      <c r="AC27" s="98">
        <v>63.7</v>
      </c>
      <c r="AD27" s="100">
        <v>0.5</v>
      </c>
    </row>
    <row r="28" spans="1:30" ht="16.5" customHeight="1" x14ac:dyDescent="0.2">
      <c r="A28" s="7"/>
      <c r="B28" s="7" t="s">
        <v>104</v>
      </c>
      <c r="C28" s="7"/>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16.5" customHeight="1" x14ac:dyDescent="0.2">
      <c r="A29" s="7"/>
      <c r="B29" s="7"/>
      <c r="C29" s="7" t="s">
        <v>59</v>
      </c>
      <c r="D29" s="7"/>
      <c r="E29" s="7"/>
      <c r="F29" s="7"/>
      <c r="G29" s="7"/>
      <c r="H29" s="7"/>
      <c r="I29" s="7"/>
      <c r="J29" s="7"/>
      <c r="K29" s="7"/>
      <c r="L29" s="9" t="s">
        <v>55</v>
      </c>
      <c r="M29" s="98">
        <v>42.7</v>
      </c>
      <c r="N29" s="100">
        <v>4.2</v>
      </c>
      <c r="O29" s="98">
        <v>44.7</v>
      </c>
      <c r="P29" s="100">
        <v>3.4</v>
      </c>
      <c r="Q29" s="98">
        <v>47.3</v>
      </c>
      <c r="R29" s="100">
        <v>3.6</v>
      </c>
      <c r="S29" s="98">
        <v>39</v>
      </c>
      <c r="T29" s="100">
        <v>4.8</v>
      </c>
      <c r="U29" s="98">
        <v>35.799999999999997</v>
      </c>
      <c r="V29" s="100">
        <v>5.3</v>
      </c>
      <c r="W29" s="98">
        <v>37.4</v>
      </c>
      <c r="X29" s="100">
        <v>7.1</v>
      </c>
      <c r="Y29" s="98">
        <v>27.5</v>
      </c>
      <c r="Z29" s="100">
        <v>8.1999999999999993</v>
      </c>
      <c r="AA29" s="98">
        <v>33.299999999999997</v>
      </c>
      <c r="AB29" s="97">
        <v>10.1</v>
      </c>
      <c r="AC29" s="98">
        <v>42.8</v>
      </c>
      <c r="AD29" s="100">
        <v>1.9</v>
      </c>
    </row>
    <row r="30" spans="1:30" ht="16.5" customHeight="1" x14ac:dyDescent="0.2">
      <c r="A30" s="7"/>
      <c r="B30" s="7"/>
      <c r="C30" s="7" t="s">
        <v>299</v>
      </c>
      <c r="D30" s="7"/>
      <c r="E30" s="7"/>
      <c r="F30" s="7"/>
      <c r="G30" s="7"/>
      <c r="H30" s="7"/>
      <c r="I30" s="7"/>
      <c r="J30" s="7"/>
      <c r="K30" s="7"/>
      <c r="L30" s="9" t="s">
        <v>55</v>
      </c>
      <c r="M30" s="98">
        <v>70.599999999999994</v>
      </c>
      <c r="N30" s="100">
        <v>3.5</v>
      </c>
      <c r="O30" s="98">
        <v>72.2</v>
      </c>
      <c r="P30" s="100">
        <v>3.8</v>
      </c>
      <c r="Q30" s="98">
        <v>68</v>
      </c>
      <c r="R30" s="100">
        <v>4.4000000000000004</v>
      </c>
      <c r="S30" s="98">
        <v>66.5</v>
      </c>
      <c r="T30" s="100">
        <v>4.5999999999999996</v>
      </c>
      <c r="U30" s="98">
        <v>56.4</v>
      </c>
      <c r="V30" s="100">
        <v>5</v>
      </c>
      <c r="W30" s="98">
        <v>66.3</v>
      </c>
      <c r="X30" s="100">
        <v>6.8</v>
      </c>
      <c r="Y30" s="98">
        <v>69.400000000000006</v>
      </c>
      <c r="Z30" s="100">
        <v>8.6999999999999993</v>
      </c>
      <c r="AA30" s="98">
        <v>62</v>
      </c>
      <c r="AB30" s="97">
        <v>11.2</v>
      </c>
      <c r="AC30" s="98">
        <v>68.599999999999994</v>
      </c>
      <c r="AD30" s="100">
        <v>2.2000000000000002</v>
      </c>
    </row>
    <row r="31" spans="1:30" ht="16.5" customHeight="1" x14ac:dyDescent="0.2">
      <c r="A31" s="7"/>
      <c r="B31" s="7"/>
      <c r="C31" s="7" t="s">
        <v>300</v>
      </c>
      <c r="D31" s="7"/>
      <c r="E31" s="7"/>
      <c r="F31" s="7"/>
      <c r="G31" s="7"/>
      <c r="H31" s="7"/>
      <c r="I31" s="7"/>
      <c r="J31" s="7"/>
      <c r="K31" s="7"/>
      <c r="L31" s="9" t="s">
        <v>55</v>
      </c>
      <c r="M31" s="98">
        <v>73.400000000000006</v>
      </c>
      <c r="N31" s="100">
        <v>3</v>
      </c>
      <c r="O31" s="98">
        <v>73.7</v>
      </c>
      <c r="P31" s="100">
        <v>3.9</v>
      </c>
      <c r="Q31" s="98">
        <v>69.099999999999994</v>
      </c>
      <c r="R31" s="100">
        <v>4.9000000000000004</v>
      </c>
      <c r="S31" s="98">
        <v>67.400000000000006</v>
      </c>
      <c r="T31" s="100">
        <v>4.9000000000000004</v>
      </c>
      <c r="U31" s="98">
        <v>65.3</v>
      </c>
      <c r="V31" s="100">
        <v>4.4000000000000004</v>
      </c>
      <c r="W31" s="98">
        <v>70.3</v>
      </c>
      <c r="X31" s="100">
        <v>6.9</v>
      </c>
      <c r="Y31" s="98">
        <v>78.8</v>
      </c>
      <c r="Z31" s="100">
        <v>7.4</v>
      </c>
      <c r="AA31" s="98">
        <v>64.599999999999994</v>
      </c>
      <c r="AB31" s="100">
        <v>6.7</v>
      </c>
      <c r="AC31" s="98">
        <v>71.5</v>
      </c>
      <c r="AD31" s="100">
        <v>2.2000000000000002</v>
      </c>
    </row>
    <row r="32" spans="1:30" ht="16.5" customHeight="1" x14ac:dyDescent="0.2">
      <c r="A32" s="7"/>
      <c r="B32" s="7"/>
      <c r="C32" s="7" t="s">
        <v>301</v>
      </c>
      <c r="D32" s="7"/>
      <c r="E32" s="7"/>
      <c r="F32" s="7"/>
      <c r="G32" s="7"/>
      <c r="H32" s="7"/>
      <c r="I32" s="7"/>
      <c r="J32" s="7"/>
      <c r="K32" s="7"/>
      <c r="L32" s="9" t="s">
        <v>55</v>
      </c>
      <c r="M32" s="98">
        <v>73.599999999999994</v>
      </c>
      <c r="N32" s="100">
        <v>3.2</v>
      </c>
      <c r="O32" s="98">
        <v>75.3</v>
      </c>
      <c r="P32" s="100">
        <v>3.5</v>
      </c>
      <c r="Q32" s="98">
        <v>70.599999999999994</v>
      </c>
      <c r="R32" s="100">
        <v>4</v>
      </c>
      <c r="S32" s="98">
        <v>69.7</v>
      </c>
      <c r="T32" s="100">
        <v>4</v>
      </c>
      <c r="U32" s="98">
        <v>65.900000000000006</v>
      </c>
      <c r="V32" s="100">
        <v>4.9000000000000004</v>
      </c>
      <c r="W32" s="98">
        <v>69.8</v>
      </c>
      <c r="X32" s="100">
        <v>5.5</v>
      </c>
      <c r="Y32" s="98">
        <v>79.599999999999994</v>
      </c>
      <c r="Z32" s="100">
        <v>6.6</v>
      </c>
      <c r="AA32" s="98">
        <v>74.599999999999994</v>
      </c>
      <c r="AB32" s="100">
        <v>9.9</v>
      </c>
      <c r="AC32" s="98">
        <v>72.7</v>
      </c>
      <c r="AD32" s="100">
        <v>1.7</v>
      </c>
    </row>
    <row r="33" spans="1:30" ht="16.5" customHeight="1" x14ac:dyDescent="0.2">
      <c r="A33" s="7"/>
      <c r="B33" s="7"/>
      <c r="C33" s="7" t="s">
        <v>302</v>
      </c>
      <c r="D33" s="7"/>
      <c r="E33" s="7"/>
      <c r="F33" s="7"/>
      <c r="G33" s="7"/>
      <c r="H33" s="7"/>
      <c r="I33" s="7"/>
      <c r="J33" s="7"/>
      <c r="K33" s="7"/>
      <c r="L33" s="9" t="s">
        <v>55</v>
      </c>
      <c r="M33" s="98">
        <v>72.099999999999994</v>
      </c>
      <c r="N33" s="100">
        <v>3.3</v>
      </c>
      <c r="O33" s="98">
        <v>72</v>
      </c>
      <c r="P33" s="100">
        <v>3.5</v>
      </c>
      <c r="Q33" s="98">
        <v>64.7</v>
      </c>
      <c r="R33" s="100">
        <v>3.3</v>
      </c>
      <c r="S33" s="98">
        <v>64.2</v>
      </c>
      <c r="T33" s="100">
        <v>6.4</v>
      </c>
      <c r="U33" s="98">
        <v>61.6</v>
      </c>
      <c r="V33" s="100">
        <v>4.7</v>
      </c>
      <c r="W33" s="98">
        <v>61.7</v>
      </c>
      <c r="X33" s="100">
        <v>9.3000000000000007</v>
      </c>
      <c r="Y33" s="98">
        <v>72.099999999999994</v>
      </c>
      <c r="Z33" s="100">
        <v>7.2</v>
      </c>
      <c r="AA33" s="98">
        <v>64.2</v>
      </c>
      <c r="AB33" s="100">
        <v>8.4</v>
      </c>
      <c r="AC33" s="98">
        <v>68.8</v>
      </c>
      <c r="AD33" s="100">
        <v>1.6</v>
      </c>
    </row>
    <row r="34" spans="1:30" ht="16.5" customHeight="1" x14ac:dyDescent="0.2">
      <c r="A34" s="7"/>
      <c r="B34" s="7"/>
      <c r="C34" s="7" t="s">
        <v>303</v>
      </c>
      <c r="D34" s="7"/>
      <c r="E34" s="7"/>
      <c r="F34" s="7"/>
      <c r="G34" s="7"/>
      <c r="H34" s="7"/>
      <c r="I34" s="7"/>
      <c r="J34" s="7"/>
      <c r="K34" s="7"/>
      <c r="L34" s="9" t="s">
        <v>55</v>
      </c>
      <c r="M34" s="98">
        <v>64.7</v>
      </c>
      <c r="N34" s="100">
        <v>3.2</v>
      </c>
      <c r="O34" s="98">
        <v>68</v>
      </c>
      <c r="P34" s="100">
        <v>3.9</v>
      </c>
      <c r="Q34" s="98">
        <v>64.2</v>
      </c>
      <c r="R34" s="100">
        <v>5.9</v>
      </c>
      <c r="S34" s="98">
        <v>60.7</v>
      </c>
      <c r="T34" s="100">
        <v>4.9000000000000004</v>
      </c>
      <c r="U34" s="98">
        <v>58.2</v>
      </c>
      <c r="V34" s="100">
        <v>5.9</v>
      </c>
      <c r="W34" s="98">
        <v>61.1</v>
      </c>
      <c r="X34" s="100">
        <v>5.5</v>
      </c>
      <c r="Y34" s="98">
        <v>75.099999999999994</v>
      </c>
      <c r="Z34" s="100">
        <v>7.7</v>
      </c>
      <c r="AA34" s="98">
        <v>61.4</v>
      </c>
      <c r="AB34" s="97">
        <v>10.1</v>
      </c>
      <c r="AC34" s="98">
        <v>64.400000000000006</v>
      </c>
      <c r="AD34" s="100">
        <v>1.5</v>
      </c>
    </row>
    <row r="35" spans="1:30" ht="16.5" customHeight="1" x14ac:dyDescent="0.2">
      <c r="A35" s="7"/>
      <c r="B35" s="7"/>
      <c r="C35" s="7" t="s">
        <v>304</v>
      </c>
      <c r="D35" s="7"/>
      <c r="E35" s="7"/>
      <c r="F35" s="7"/>
      <c r="G35" s="7"/>
      <c r="H35" s="7"/>
      <c r="I35" s="7"/>
      <c r="J35" s="7"/>
      <c r="K35" s="7"/>
      <c r="L35" s="9" t="s">
        <v>55</v>
      </c>
      <c r="M35" s="98">
        <v>62.9</v>
      </c>
      <c r="N35" s="100">
        <v>3.5</v>
      </c>
      <c r="O35" s="98">
        <v>61.2</v>
      </c>
      <c r="P35" s="100">
        <v>3.6</v>
      </c>
      <c r="Q35" s="98">
        <v>59.1</v>
      </c>
      <c r="R35" s="100">
        <v>2.8</v>
      </c>
      <c r="S35" s="98">
        <v>61.9</v>
      </c>
      <c r="T35" s="100">
        <v>5.7</v>
      </c>
      <c r="U35" s="98">
        <v>56.7</v>
      </c>
      <c r="V35" s="100">
        <v>4.9000000000000004</v>
      </c>
      <c r="W35" s="98">
        <v>58.9</v>
      </c>
      <c r="X35" s="100">
        <v>6.9</v>
      </c>
      <c r="Y35" s="98">
        <v>64.400000000000006</v>
      </c>
      <c r="Z35" s="100">
        <v>7.6</v>
      </c>
      <c r="AA35" s="98">
        <v>66.400000000000006</v>
      </c>
      <c r="AB35" s="97">
        <v>11.8</v>
      </c>
      <c r="AC35" s="98">
        <v>61.3</v>
      </c>
      <c r="AD35" s="100">
        <v>1.4</v>
      </c>
    </row>
    <row r="36" spans="1:30" ht="16.5" customHeight="1" x14ac:dyDescent="0.2">
      <c r="A36" s="7"/>
      <c r="B36" s="7"/>
      <c r="C36" s="7" t="s">
        <v>305</v>
      </c>
      <c r="D36" s="7"/>
      <c r="E36" s="7"/>
      <c r="F36" s="7"/>
      <c r="G36" s="7"/>
      <c r="H36" s="7"/>
      <c r="I36" s="7"/>
      <c r="J36" s="7"/>
      <c r="K36" s="7"/>
      <c r="L36" s="9" t="s">
        <v>55</v>
      </c>
      <c r="M36" s="98">
        <v>58.9</v>
      </c>
      <c r="N36" s="100">
        <v>2.5</v>
      </c>
      <c r="O36" s="98">
        <v>59.2</v>
      </c>
      <c r="P36" s="100">
        <v>3.8</v>
      </c>
      <c r="Q36" s="98">
        <v>52.5</v>
      </c>
      <c r="R36" s="100">
        <v>4.0999999999999996</v>
      </c>
      <c r="S36" s="98">
        <v>51.1</v>
      </c>
      <c r="T36" s="100">
        <v>5.5</v>
      </c>
      <c r="U36" s="98">
        <v>53.7</v>
      </c>
      <c r="V36" s="100">
        <v>5.8</v>
      </c>
      <c r="W36" s="98">
        <v>57.1</v>
      </c>
      <c r="X36" s="100">
        <v>5.4</v>
      </c>
      <c r="Y36" s="98">
        <v>63.8</v>
      </c>
      <c r="Z36" s="100">
        <v>8.5</v>
      </c>
      <c r="AA36" s="98">
        <v>61.9</v>
      </c>
      <c r="AB36" s="97">
        <v>10.4</v>
      </c>
      <c r="AC36" s="98">
        <v>56.7</v>
      </c>
      <c r="AD36" s="100">
        <v>1.2</v>
      </c>
    </row>
    <row r="37" spans="1:30" ht="16.5" customHeight="1" x14ac:dyDescent="0.2">
      <c r="A37" s="7"/>
      <c r="B37" s="7"/>
      <c r="C37" s="7" t="s">
        <v>306</v>
      </c>
      <c r="D37" s="7"/>
      <c r="E37" s="7"/>
      <c r="F37" s="7"/>
      <c r="G37" s="7"/>
      <c r="H37" s="7"/>
      <c r="I37" s="7"/>
      <c r="J37" s="7"/>
      <c r="K37" s="7"/>
      <c r="L37" s="9" t="s">
        <v>55</v>
      </c>
      <c r="M37" s="98">
        <v>50.6</v>
      </c>
      <c r="N37" s="100">
        <v>4.3</v>
      </c>
      <c r="O37" s="98">
        <v>51.3</v>
      </c>
      <c r="P37" s="100">
        <v>4.8</v>
      </c>
      <c r="Q37" s="98">
        <v>51.4</v>
      </c>
      <c r="R37" s="100">
        <v>4.5999999999999996</v>
      </c>
      <c r="S37" s="98">
        <v>52.1</v>
      </c>
      <c r="T37" s="100">
        <v>5</v>
      </c>
      <c r="U37" s="98">
        <v>50.8</v>
      </c>
      <c r="V37" s="100">
        <v>5.0999999999999996</v>
      </c>
      <c r="W37" s="98">
        <v>57</v>
      </c>
      <c r="X37" s="100">
        <v>7.4</v>
      </c>
      <c r="Y37" s="98">
        <v>63.5</v>
      </c>
      <c r="Z37" s="97">
        <v>10.199999999999999</v>
      </c>
      <c r="AA37" s="98">
        <v>50.5</v>
      </c>
      <c r="AB37" s="97">
        <v>15.6</v>
      </c>
      <c r="AC37" s="98">
        <v>51.5</v>
      </c>
      <c r="AD37" s="100">
        <v>1.9</v>
      </c>
    </row>
    <row r="38" spans="1:30" ht="16.5" customHeight="1" x14ac:dyDescent="0.2">
      <c r="A38" s="7"/>
      <c r="B38" s="7"/>
      <c r="C38" s="7" t="s">
        <v>61</v>
      </c>
      <c r="D38" s="7"/>
      <c r="E38" s="7"/>
      <c r="F38" s="7"/>
      <c r="G38" s="7"/>
      <c r="H38" s="7"/>
      <c r="I38" s="7"/>
      <c r="J38" s="7"/>
      <c r="K38" s="7"/>
      <c r="L38" s="9" t="s">
        <v>55</v>
      </c>
      <c r="M38" s="98">
        <v>66.400000000000006</v>
      </c>
      <c r="N38" s="100">
        <v>1.4</v>
      </c>
      <c r="O38" s="98">
        <v>67.5</v>
      </c>
      <c r="P38" s="100">
        <v>1.5</v>
      </c>
      <c r="Q38" s="98">
        <v>62.8</v>
      </c>
      <c r="R38" s="100">
        <v>1.6</v>
      </c>
      <c r="S38" s="98">
        <v>62.5</v>
      </c>
      <c r="T38" s="100">
        <v>1.8</v>
      </c>
      <c r="U38" s="98">
        <v>58.8</v>
      </c>
      <c r="V38" s="100">
        <v>1.6</v>
      </c>
      <c r="W38" s="98">
        <v>62.8</v>
      </c>
      <c r="X38" s="100">
        <v>3.2</v>
      </c>
      <c r="Y38" s="98">
        <v>74.2</v>
      </c>
      <c r="Z38" s="100">
        <v>3.8</v>
      </c>
      <c r="AA38" s="98">
        <v>64.400000000000006</v>
      </c>
      <c r="AB38" s="100">
        <v>3.8</v>
      </c>
      <c r="AC38" s="98">
        <v>65.099999999999994</v>
      </c>
      <c r="AD38" s="100">
        <v>0.5</v>
      </c>
    </row>
    <row r="39" spans="1:30" ht="16.5" customHeight="1" x14ac:dyDescent="0.2">
      <c r="A39" s="7"/>
      <c r="B39" s="7"/>
      <c r="C39" s="7" t="s">
        <v>243</v>
      </c>
      <c r="D39" s="7"/>
      <c r="E39" s="7"/>
      <c r="F39" s="7"/>
      <c r="G39" s="7"/>
      <c r="H39" s="7"/>
      <c r="I39" s="7"/>
      <c r="J39" s="7"/>
      <c r="K39" s="7"/>
      <c r="L39" s="9" t="s">
        <v>55</v>
      </c>
      <c r="M39" s="98">
        <v>63.6</v>
      </c>
      <c r="N39" s="100">
        <v>1.4</v>
      </c>
      <c r="O39" s="98">
        <v>64.7</v>
      </c>
      <c r="P39" s="100">
        <v>1.4</v>
      </c>
      <c r="Q39" s="98">
        <v>60.9</v>
      </c>
      <c r="R39" s="100">
        <v>1.4</v>
      </c>
      <c r="S39" s="98">
        <v>60.1</v>
      </c>
      <c r="T39" s="100">
        <v>1.6</v>
      </c>
      <c r="U39" s="98">
        <v>56.3</v>
      </c>
      <c r="V39" s="100">
        <v>1.8</v>
      </c>
      <c r="W39" s="98">
        <v>60</v>
      </c>
      <c r="X39" s="100">
        <v>3.3</v>
      </c>
      <c r="Y39" s="98">
        <v>68.2</v>
      </c>
      <c r="Z39" s="100">
        <v>3.6</v>
      </c>
      <c r="AA39" s="98">
        <v>61.1</v>
      </c>
      <c r="AB39" s="100">
        <v>3.1</v>
      </c>
      <c r="AC39" s="98">
        <v>62.5</v>
      </c>
      <c r="AD39" s="100">
        <v>0.6</v>
      </c>
    </row>
    <row r="40" spans="1:30" ht="16.5" customHeight="1" x14ac:dyDescent="0.2">
      <c r="A40" s="7"/>
      <c r="B40" s="7" t="s">
        <v>105</v>
      </c>
      <c r="C40" s="7"/>
      <c r="D40" s="7"/>
      <c r="E40" s="7"/>
      <c r="F40" s="7"/>
      <c r="G40" s="7"/>
      <c r="H40" s="7"/>
      <c r="I40" s="7"/>
      <c r="J40" s="7"/>
      <c r="K40" s="7"/>
      <c r="L40" s="9"/>
      <c r="M40" s="10"/>
      <c r="N40" s="7"/>
      <c r="O40" s="10"/>
      <c r="P40" s="7"/>
      <c r="Q40" s="10"/>
      <c r="R40" s="7"/>
      <c r="S40" s="10"/>
      <c r="T40" s="7"/>
      <c r="U40" s="10"/>
      <c r="V40" s="7"/>
      <c r="W40" s="10"/>
      <c r="X40" s="7"/>
      <c r="Y40" s="10"/>
      <c r="Z40" s="7"/>
      <c r="AA40" s="10"/>
      <c r="AB40" s="7"/>
      <c r="AC40" s="10"/>
      <c r="AD40" s="7"/>
    </row>
    <row r="41" spans="1:30" ht="16.5" customHeight="1" x14ac:dyDescent="0.2">
      <c r="A41" s="7"/>
      <c r="B41" s="7"/>
      <c r="C41" s="7" t="s">
        <v>59</v>
      </c>
      <c r="D41" s="7"/>
      <c r="E41" s="7"/>
      <c r="F41" s="7"/>
      <c r="G41" s="7"/>
      <c r="H41" s="7"/>
      <c r="I41" s="7"/>
      <c r="J41" s="7"/>
      <c r="K41" s="7"/>
      <c r="L41" s="9" t="s">
        <v>55</v>
      </c>
      <c r="M41" s="98">
        <v>40.5</v>
      </c>
      <c r="N41" s="100">
        <v>3.7</v>
      </c>
      <c r="O41" s="98">
        <v>44.3</v>
      </c>
      <c r="P41" s="100">
        <v>3.9</v>
      </c>
      <c r="Q41" s="98">
        <v>40.1</v>
      </c>
      <c r="R41" s="100">
        <v>4.7</v>
      </c>
      <c r="S41" s="98">
        <v>43</v>
      </c>
      <c r="T41" s="100">
        <v>5.8</v>
      </c>
      <c r="U41" s="98">
        <v>34.299999999999997</v>
      </c>
      <c r="V41" s="100">
        <v>5.4</v>
      </c>
      <c r="W41" s="98">
        <v>38.1</v>
      </c>
      <c r="X41" s="100">
        <v>9.6</v>
      </c>
      <c r="Y41" s="98">
        <v>43.3</v>
      </c>
      <c r="Z41" s="100">
        <v>6.6</v>
      </c>
      <c r="AA41" s="98">
        <v>28.8</v>
      </c>
      <c r="AB41" s="100">
        <v>8.4</v>
      </c>
      <c r="AC41" s="98">
        <v>41.1</v>
      </c>
      <c r="AD41" s="100">
        <v>1.9</v>
      </c>
    </row>
    <row r="42" spans="1:30" ht="16.5" customHeight="1" x14ac:dyDescent="0.2">
      <c r="A42" s="7"/>
      <c r="B42" s="7"/>
      <c r="C42" s="7" t="s">
        <v>299</v>
      </c>
      <c r="D42" s="7"/>
      <c r="E42" s="7"/>
      <c r="F42" s="7"/>
      <c r="G42" s="7"/>
      <c r="H42" s="7"/>
      <c r="I42" s="7"/>
      <c r="J42" s="7"/>
      <c r="K42" s="7"/>
      <c r="L42" s="9" t="s">
        <v>55</v>
      </c>
      <c r="M42" s="98">
        <v>73.3</v>
      </c>
      <c r="N42" s="100">
        <v>3.2</v>
      </c>
      <c r="O42" s="98">
        <v>71.7</v>
      </c>
      <c r="P42" s="100">
        <v>3.4</v>
      </c>
      <c r="Q42" s="98">
        <v>62.3</v>
      </c>
      <c r="R42" s="100">
        <v>4.2</v>
      </c>
      <c r="S42" s="98">
        <v>60.5</v>
      </c>
      <c r="T42" s="100">
        <v>5.6</v>
      </c>
      <c r="U42" s="98">
        <v>63.7</v>
      </c>
      <c r="V42" s="100">
        <v>5.7</v>
      </c>
      <c r="W42" s="98">
        <v>65.900000000000006</v>
      </c>
      <c r="X42" s="100">
        <v>6.5</v>
      </c>
      <c r="Y42" s="98">
        <v>82.1</v>
      </c>
      <c r="Z42" s="100">
        <v>6.4</v>
      </c>
      <c r="AA42" s="98">
        <v>63.4</v>
      </c>
      <c r="AB42" s="100">
        <v>8.8000000000000007</v>
      </c>
      <c r="AC42" s="98">
        <v>68.8</v>
      </c>
      <c r="AD42" s="100">
        <v>1.3</v>
      </c>
    </row>
    <row r="43" spans="1:30" ht="16.5" customHeight="1" x14ac:dyDescent="0.2">
      <c r="A43" s="7"/>
      <c r="B43" s="7"/>
      <c r="C43" s="7" t="s">
        <v>300</v>
      </c>
      <c r="D43" s="7"/>
      <c r="E43" s="7"/>
      <c r="F43" s="7"/>
      <c r="G43" s="7"/>
      <c r="H43" s="7"/>
      <c r="I43" s="7"/>
      <c r="J43" s="7"/>
      <c r="K43" s="7"/>
      <c r="L43" s="9" t="s">
        <v>55</v>
      </c>
      <c r="M43" s="98">
        <v>73.7</v>
      </c>
      <c r="N43" s="100">
        <v>2.9</v>
      </c>
      <c r="O43" s="98">
        <v>76.5</v>
      </c>
      <c r="P43" s="100">
        <v>3.3</v>
      </c>
      <c r="Q43" s="98">
        <v>68.599999999999994</v>
      </c>
      <c r="R43" s="100">
        <v>4.2</v>
      </c>
      <c r="S43" s="98">
        <v>72.599999999999994</v>
      </c>
      <c r="T43" s="100">
        <v>4</v>
      </c>
      <c r="U43" s="98">
        <v>67.599999999999994</v>
      </c>
      <c r="V43" s="100">
        <v>4.2</v>
      </c>
      <c r="W43" s="98">
        <v>61.9</v>
      </c>
      <c r="X43" s="100">
        <v>5.2</v>
      </c>
      <c r="Y43" s="98">
        <v>80.7</v>
      </c>
      <c r="Z43" s="100">
        <v>5.7</v>
      </c>
      <c r="AA43" s="98">
        <v>69.2</v>
      </c>
      <c r="AB43" s="100">
        <v>6.2</v>
      </c>
      <c r="AC43" s="98">
        <v>72.7</v>
      </c>
      <c r="AD43" s="100">
        <v>1.6</v>
      </c>
    </row>
    <row r="44" spans="1:30" ht="16.5" customHeight="1" x14ac:dyDescent="0.2">
      <c r="A44" s="7"/>
      <c r="B44" s="7"/>
      <c r="C44" s="7" t="s">
        <v>301</v>
      </c>
      <c r="D44" s="7"/>
      <c r="E44" s="7"/>
      <c r="F44" s="7"/>
      <c r="G44" s="7"/>
      <c r="H44" s="7"/>
      <c r="I44" s="7"/>
      <c r="J44" s="7"/>
      <c r="K44" s="7"/>
      <c r="L44" s="9" t="s">
        <v>55</v>
      </c>
      <c r="M44" s="98">
        <v>70.7</v>
      </c>
      <c r="N44" s="100">
        <v>4.2</v>
      </c>
      <c r="O44" s="98">
        <v>74.599999999999994</v>
      </c>
      <c r="P44" s="100">
        <v>3.7</v>
      </c>
      <c r="Q44" s="98">
        <v>66.599999999999994</v>
      </c>
      <c r="R44" s="100">
        <v>5</v>
      </c>
      <c r="S44" s="98">
        <v>72.8</v>
      </c>
      <c r="T44" s="100">
        <v>5.4</v>
      </c>
      <c r="U44" s="98">
        <v>70.900000000000006</v>
      </c>
      <c r="V44" s="100">
        <v>4.9000000000000004</v>
      </c>
      <c r="W44" s="98">
        <v>69.7</v>
      </c>
      <c r="X44" s="100">
        <v>6.1</v>
      </c>
      <c r="Y44" s="98">
        <v>83</v>
      </c>
      <c r="Z44" s="100">
        <v>7.2</v>
      </c>
      <c r="AA44" s="98">
        <v>67</v>
      </c>
      <c r="AB44" s="100">
        <v>7.4</v>
      </c>
      <c r="AC44" s="98">
        <v>71.400000000000006</v>
      </c>
      <c r="AD44" s="100">
        <v>2</v>
      </c>
    </row>
    <row r="45" spans="1:30" ht="16.5" customHeight="1" x14ac:dyDescent="0.2">
      <c r="A45" s="7"/>
      <c r="B45" s="7"/>
      <c r="C45" s="7" t="s">
        <v>302</v>
      </c>
      <c r="D45" s="7"/>
      <c r="E45" s="7"/>
      <c r="F45" s="7"/>
      <c r="G45" s="7"/>
      <c r="H45" s="7"/>
      <c r="I45" s="7"/>
      <c r="J45" s="7"/>
      <c r="K45" s="7"/>
      <c r="L45" s="9" t="s">
        <v>55</v>
      </c>
      <c r="M45" s="98">
        <v>71.599999999999994</v>
      </c>
      <c r="N45" s="100">
        <v>3.1</v>
      </c>
      <c r="O45" s="98">
        <v>67.599999999999994</v>
      </c>
      <c r="P45" s="100">
        <v>3.2</v>
      </c>
      <c r="Q45" s="98">
        <v>66.3</v>
      </c>
      <c r="R45" s="100">
        <v>3.5</v>
      </c>
      <c r="S45" s="98">
        <v>69.5</v>
      </c>
      <c r="T45" s="100">
        <v>5</v>
      </c>
      <c r="U45" s="98">
        <v>65.2</v>
      </c>
      <c r="V45" s="100">
        <v>4.7</v>
      </c>
      <c r="W45" s="98">
        <v>65.099999999999994</v>
      </c>
      <c r="X45" s="100">
        <v>6.4</v>
      </c>
      <c r="Y45" s="98">
        <v>82.1</v>
      </c>
      <c r="Z45" s="100">
        <v>7.4</v>
      </c>
      <c r="AA45" s="98">
        <v>69.7</v>
      </c>
      <c r="AB45" s="100">
        <v>9.4</v>
      </c>
      <c r="AC45" s="98">
        <v>69</v>
      </c>
      <c r="AD45" s="100">
        <v>1.5</v>
      </c>
    </row>
    <row r="46" spans="1:30" ht="16.5" customHeight="1" x14ac:dyDescent="0.2">
      <c r="A46" s="7"/>
      <c r="B46" s="7"/>
      <c r="C46" s="7" t="s">
        <v>303</v>
      </c>
      <c r="D46" s="7"/>
      <c r="E46" s="7"/>
      <c r="F46" s="7"/>
      <c r="G46" s="7"/>
      <c r="H46" s="7"/>
      <c r="I46" s="7"/>
      <c r="J46" s="7"/>
      <c r="K46" s="7"/>
      <c r="L46" s="9" t="s">
        <v>55</v>
      </c>
      <c r="M46" s="98">
        <v>67.8</v>
      </c>
      <c r="N46" s="100">
        <v>3.5</v>
      </c>
      <c r="O46" s="98">
        <v>67.5</v>
      </c>
      <c r="P46" s="100">
        <v>2.8</v>
      </c>
      <c r="Q46" s="98">
        <v>64.8</v>
      </c>
      <c r="R46" s="100">
        <v>4.2</v>
      </c>
      <c r="S46" s="98">
        <v>63.8</v>
      </c>
      <c r="T46" s="100">
        <v>3.8</v>
      </c>
      <c r="U46" s="98">
        <v>58.8</v>
      </c>
      <c r="V46" s="100">
        <v>5.4</v>
      </c>
      <c r="W46" s="98">
        <v>62.3</v>
      </c>
      <c r="X46" s="100">
        <v>5.3</v>
      </c>
      <c r="Y46" s="98">
        <v>75.2</v>
      </c>
      <c r="Z46" s="100">
        <v>8</v>
      </c>
      <c r="AA46" s="98">
        <v>62.9</v>
      </c>
      <c r="AB46" s="100">
        <v>7.5</v>
      </c>
      <c r="AC46" s="98">
        <v>66.099999999999994</v>
      </c>
      <c r="AD46" s="100">
        <v>1.8</v>
      </c>
    </row>
    <row r="47" spans="1:30" ht="16.5" customHeight="1" x14ac:dyDescent="0.2">
      <c r="A47" s="7"/>
      <c r="B47" s="7"/>
      <c r="C47" s="7" t="s">
        <v>304</v>
      </c>
      <c r="D47" s="7"/>
      <c r="E47" s="7"/>
      <c r="F47" s="7"/>
      <c r="G47" s="7"/>
      <c r="H47" s="7"/>
      <c r="I47" s="7"/>
      <c r="J47" s="7"/>
      <c r="K47" s="7"/>
      <c r="L47" s="9" t="s">
        <v>55</v>
      </c>
      <c r="M47" s="98">
        <v>59.9</v>
      </c>
      <c r="N47" s="100">
        <v>2.9</v>
      </c>
      <c r="O47" s="98">
        <v>62.9</v>
      </c>
      <c r="P47" s="100">
        <v>4.5999999999999996</v>
      </c>
      <c r="Q47" s="98">
        <v>55.6</v>
      </c>
      <c r="R47" s="100">
        <v>4.5</v>
      </c>
      <c r="S47" s="98">
        <v>64.5</v>
      </c>
      <c r="T47" s="100">
        <v>4.4000000000000004</v>
      </c>
      <c r="U47" s="98">
        <v>52.2</v>
      </c>
      <c r="V47" s="100">
        <v>5.6</v>
      </c>
      <c r="W47" s="98">
        <v>51.6</v>
      </c>
      <c r="X47" s="100">
        <v>5.9</v>
      </c>
      <c r="Y47" s="98">
        <v>66.400000000000006</v>
      </c>
      <c r="Z47" s="100">
        <v>9</v>
      </c>
      <c r="AA47" s="98">
        <v>61.6</v>
      </c>
      <c r="AB47" s="100">
        <v>7.2</v>
      </c>
      <c r="AC47" s="98">
        <v>59.8</v>
      </c>
      <c r="AD47" s="100">
        <v>1.6</v>
      </c>
    </row>
    <row r="48" spans="1:30" ht="16.5" customHeight="1" x14ac:dyDescent="0.2">
      <c r="A48" s="7"/>
      <c r="B48" s="7"/>
      <c r="C48" s="7" t="s">
        <v>305</v>
      </c>
      <c r="D48" s="7"/>
      <c r="E48" s="7"/>
      <c r="F48" s="7"/>
      <c r="G48" s="7"/>
      <c r="H48" s="7"/>
      <c r="I48" s="7"/>
      <c r="J48" s="7"/>
      <c r="K48" s="7"/>
      <c r="L48" s="9" t="s">
        <v>55</v>
      </c>
      <c r="M48" s="98">
        <v>58.3</v>
      </c>
      <c r="N48" s="100">
        <v>4.7</v>
      </c>
      <c r="O48" s="98">
        <v>56.5</v>
      </c>
      <c r="P48" s="100">
        <v>4.0999999999999996</v>
      </c>
      <c r="Q48" s="98">
        <v>53.2</v>
      </c>
      <c r="R48" s="100">
        <v>4.7</v>
      </c>
      <c r="S48" s="98">
        <v>60</v>
      </c>
      <c r="T48" s="100">
        <v>5.8</v>
      </c>
      <c r="U48" s="98">
        <v>54.6</v>
      </c>
      <c r="V48" s="100">
        <v>5.5</v>
      </c>
      <c r="W48" s="98">
        <v>50.5</v>
      </c>
      <c r="X48" s="100">
        <v>5.2</v>
      </c>
      <c r="Y48" s="98">
        <v>75.5</v>
      </c>
      <c r="Z48" s="100">
        <v>9.5</v>
      </c>
      <c r="AA48" s="98">
        <v>54.3</v>
      </c>
      <c r="AB48" s="97">
        <v>11.3</v>
      </c>
      <c r="AC48" s="98">
        <v>56.8</v>
      </c>
      <c r="AD48" s="100">
        <v>1.9</v>
      </c>
    </row>
    <row r="49" spans="1:30" ht="16.5" customHeight="1" x14ac:dyDescent="0.2">
      <c r="A49" s="7"/>
      <c r="B49" s="7"/>
      <c r="C49" s="7" t="s">
        <v>306</v>
      </c>
      <c r="D49" s="7"/>
      <c r="E49" s="7"/>
      <c r="F49" s="7"/>
      <c r="G49" s="7"/>
      <c r="H49" s="7"/>
      <c r="I49" s="7"/>
      <c r="J49" s="7"/>
      <c r="K49" s="7"/>
      <c r="L49" s="9" t="s">
        <v>55</v>
      </c>
      <c r="M49" s="98">
        <v>50.7</v>
      </c>
      <c r="N49" s="100">
        <v>3.9</v>
      </c>
      <c r="O49" s="98">
        <v>54.2</v>
      </c>
      <c r="P49" s="100">
        <v>3.8</v>
      </c>
      <c r="Q49" s="98">
        <v>46.8</v>
      </c>
      <c r="R49" s="100">
        <v>4.3</v>
      </c>
      <c r="S49" s="98">
        <v>50.4</v>
      </c>
      <c r="T49" s="100">
        <v>5.8</v>
      </c>
      <c r="U49" s="98">
        <v>53</v>
      </c>
      <c r="V49" s="100">
        <v>7.3</v>
      </c>
      <c r="W49" s="98">
        <v>52.6</v>
      </c>
      <c r="X49" s="100">
        <v>7.1</v>
      </c>
      <c r="Y49" s="98">
        <v>70.5</v>
      </c>
      <c r="Z49" s="100">
        <v>9.6999999999999993</v>
      </c>
      <c r="AA49" s="98">
        <v>45.9</v>
      </c>
      <c r="AB49" s="97">
        <v>10.6</v>
      </c>
      <c r="AC49" s="98">
        <v>51.4</v>
      </c>
      <c r="AD49" s="100">
        <v>1.6</v>
      </c>
    </row>
    <row r="50" spans="1:30" ht="16.5" customHeight="1" x14ac:dyDescent="0.2">
      <c r="A50" s="7"/>
      <c r="B50" s="7"/>
      <c r="C50" s="7" t="s">
        <v>61</v>
      </c>
      <c r="D50" s="7"/>
      <c r="E50" s="7"/>
      <c r="F50" s="7"/>
      <c r="G50" s="7"/>
      <c r="H50" s="7"/>
      <c r="I50" s="7"/>
      <c r="J50" s="7"/>
      <c r="K50" s="7"/>
      <c r="L50" s="9" t="s">
        <v>55</v>
      </c>
      <c r="M50" s="98">
        <v>66.5</v>
      </c>
      <c r="N50" s="100">
        <v>1.3</v>
      </c>
      <c r="O50" s="98">
        <v>67.5</v>
      </c>
      <c r="P50" s="100">
        <v>1.5</v>
      </c>
      <c r="Q50" s="98">
        <v>61</v>
      </c>
      <c r="R50" s="100">
        <v>1.8</v>
      </c>
      <c r="S50" s="98">
        <v>64.599999999999994</v>
      </c>
      <c r="T50" s="100">
        <v>1.8</v>
      </c>
      <c r="U50" s="98">
        <v>60.9</v>
      </c>
      <c r="V50" s="100">
        <v>1.9</v>
      </c>
      <c r="W50" s="98">
        <v>59.9</v>
      </c>
      <c r="X50" s="100">
        <v>2.2999999999999998</v>
      </c>
      <c r="Y50" s="98">
        <v>77.2</v>
      </c>
      <c r="Z50" s="100">
        <v>2.7</v>
      </c>
      <c r="AA50" s="98">
        <v>64.099999999999994</v>
      </c>
      <c r="AB50" s="100">
        <v>3</v>
      </c>
      <c r="AC50" s="98">
        <v>65.099999999999994</v>
      </c>
      <c r="AD50" s="100">
        <v>0.5</v>
      </c>
    </row>
    <row r="51" spans="1:30" ht="16.5" customHeight="1" x14ac:dyDescent="0.2">
      <c r="A51" s="7"/>
      <c r="B51" s="7"/>
      <c r="C51" s="7" t="s">
        <v>243</v>
      </c>
      <c r="D51" s="7"/>
      <c r="E51" s="7"/>
      <c r="F51" s="7"/>
      <c r="G51" s="7"/>
      <c r="H51" s="7"/>
      <c r="I51" s="7"/>
      <c r="J51" s="7"/>
      <c r="K51" s="7"/>
      <c r="L51" s="9" t="s">
        <v>55</v>
      </c>
      <c r="M51" s="98">
        <v>63.5</v>
      </c>
      <c r="N51" s="100">
        <v>1.4</v>
      </c>
      <c r="O51" s="98">
        <v>64.599999999999994</v>
      </c>
      <c r="P51" s="100">
        <v>1.4</v>
      </c>
      <c r="Q51" s="98">
        <v>58.6</v>
      </c>
      <c r="R51" s="100">
        <v>2</v>
      </c>
      <c r="S51" s="98">
        <v>62.2</v>
      </c>
      <c r="T51" s="100">
        <v>2</v>
      </c>
      <c r="U51" s="98">
        <v>57.7</v>
      </c>
      <c r="V51" s="100">
        <v>2</v>
      </c>
      <c r="W51" s="98">
        <v>57.7</v>
      </c>
      <c r="X51" s="100">
        <v>2.5</v>
      </c>
      <c r="Y51" s="98">
        <v>72.3</v>
      </c>
      <c r="Z51" s="100">
        <v>2.2999999999999998</v>
      </c>
      <c r="AA51" s="98">
        <v>60.4</v>
      </c>
      <c r="AB51" s="100">
        <v>2.5</v>
      </c>
      <c r="AC51" s="98">
        <v>62.3</v>
      </c>
      <c r="AD51" s="100">
        <v>0.6</v>
      </c>
    </row>
    <row r="52" spans="1:30" ht="16.5" customHeight="1" x14ac:dyDescent="0.2">
      <c r="A52" s="7"/>
      <c r="B52" s="7" t="s">
        <v>106</v>
      </c>
      <c r="C52" s="7"/>
      <c r="D52" s="7"/>
      <c r="E52" s="7"/>
      <c r="F52" s="7"/>
      <c r="G52" s="7"/>
      <c r="H52" s="7"/>
      <c r="I52" s="7"/>
      <c r="J52" s="7"/>
      <c r="K52" s="7"/>
      <c r="L52" s="9"/>
      <c r="M52" s="10"/>
      <c r="N52" s="7"/>
      <c r="O52" s="10"/>
      <c r="P52" s="7"/>
      <c r="Q52" s="10"/>
      <c r="R52" s="7"/>
      <c r="S52" s="10"/>
      <c r="T52" s="7"/>
      <c r="U52" s="10"/>
      <c r="V52" s="7"/>
      <c r="W52" s="10"/>
      <c r="X52" s="7"/>
      <c r="Y52" s="10"/>
      <c r="Z52" s="7"/>
      <c r="AA52" s="10"/>
      <c r="AB52" s="7"/>
      <c r="AC52" s="10"/>
      <c r="AD52" s="7"/>
    </row>
    <row r="53" spans="1:30" ht="16.5" customHeight="1" x14ac:dyDescent="0.2">
      <c r="A53" s="7"/>
      <c r="B53" s="7"/>
      <c r="C53" s="7" t="s">
        <v>59</v>
      </c>
      <c r="D53" s="7"/>
      <c r="E53" s="7"/>
      <c r="F53" s="7"/>
      <c r="G53" s="7"/>
      <c r="H53" s="7"/>
      <c r="I53" s="7"/>
      <c r="J53" s="7"/>
      <c r="K53" s="7"/>
      <c r="L53" s="9" t="s">
        <v>55</v>
      </c>
      <c r="M53" s="98">
        <v>41.2</v>
      </c>
      <c r="N53" s="100">
        <v>3</v>
      </c>
      <c r="O53" s="98">
        <v>44</v>
      </c>
      <c r="P53" s="100">
        <v>4.8</v>
      </c>
      <c r="Q53" s="98">
        <v>42.9</v>
      </c>
      <c r="R53" s="100">
        <v>5</v>
      </c>
      <c r="S53" s="98">
        <v>42.4</v>
      </c>
      <c r="T53" s="100">
        <v>6.8</v>
      </c>
      <c r="U53" s="98">
        <v>36.9</v>
      </c>
      <c r="V53" s="100">
        <v>5.4</v>
      </c>
      <c r="W53" s="98">
        <v>39.700000000000003</v>
      </c>
      <c r="X53" s="100">
        <v>5.3</v>
      </c>
      <c r="Y53" s="98">
        <v>39.299999999999997</v>
      </c>
      <c r="Z53" s="100">
        <v>9.6999999999999993</v>
      </c>
      <c r="AA53" s="98">
        <v>32.299999999999997</v>
      </c>
      <c r="AB53" s="100">
        <v>8</v>
      </c>
      <c r="AC53" s="98">
        <v>42</v>
      </c>
      <c r="AD53" s="100">
        <v>1.9</v>
      </c>
    </row>
    <row r="54" spans="1:30" ht="16.5" customHeight="1" x14ac:dyDescent="0.2">
      <c r="A54" s="7"/>
      <c r="B54" s="7"/>
      <c r="C54" s="7" t="s">
        <v>299</v>
      </c>
      <c r="D54" s="7"/>
      <c r="E54" s="7"/>
      <c r="F54" s="7"/>
      <c r="G54" s="7"/>
      <c r="H54" s="7"/>
      <c r="I54" s="7"/>
      <c r="J54" s="7"/>
      <c r="K54" s="7"/>
      <c r="L54" s="9" t="s">
        <v>55</v>
      </c>
      <c r="M54" s="98">
        <v>71.5</v>
      </c>
      <c r="N54" s="100">
        <v>4.3</v>
      </c>
      <c r="O54" s="98">
        <v>72.5</v>
      </c>
      <c r="P54" s="100">
        <v>3.7</v>
      </c>
      <c r="Q54" s="98">
        <v>66.5</v>
      </c>
      <c r="R54" s="100">
        <v>4</v>
      </c>
      <c r="S54" s="98">
        <v>69.3</v>
      </c>
      <c r="T54" s="100">
        <v>5.3</v>
      </c>
      <c r="U54" s="98">
        <v>56.2</v>
      </c>
      <c r="V54" s="100">
        <v>6.4</v>
      </c>
      <c r="W54" s="98">
        <v>62.2</v>
      </c>
      <c r="X54" s="100">
        <v>9.3000000000000007</v>
      </c>
      <c r="Y54" s="98">
        <v>69.3</v>
      </c>
      <c r="Z54" s="100">
        <v>7.2</v>
      </c>
      <c r="AA54" s="98">
        <v>63.1</v>
      </c>
      <c r="AB54" s="100" t="s">
        <v>46</v>
      </c>
      <c r="AC54" s="98">
        <v>69</v>
      </c>
      <c r="AD54" s="100">
        <v>1.9</v>
      </c>
    </row>
    <row r="55" spans="1:30" ht="16.5" customHeight="1" x14ac:dyDescent="0.2">
      <c r="A55" s="7"/>
      <c r="B55" s="7"/>
      <c r="C55" s="7" t="s">
        <v>300</v>
      </c>
      <c r="D55" s="7"/>
      <c r="E55" s="7"/>
      <c r="F55" s="7"/>
      <c r="G55" s="7"/>
      <c r="H55" s="7"/>
      <c r="I55" s="7"/>
      <c r="J55" s="7"/>
      <c r="K55" s="7"/>
      <c r="L55" s="9" t="s">
        <v>55</v>
      </c>
      <c r="M55" s="98">
        <v>74.8</v>
      </c>
      <c r="N55" s="100">
        <v>2.2000000000000002</v>
      </c>
      <c r="O55" s="98">
        <v>76.099999999999994</v>
      </c>
      <c r="P55" s="100">
        <v>2.8</v>
      </c>
      <c r="Q55" s="98">
        <v>66.3</v>
      </c>
      <c r="R55" s="100">
        <v>3.6</v>
      </c>
      <c r="S55" s="98">
        <v>65.400000000000006</v>
      </c>
      <c r="T55" s="100">
        <v>4.5</v>
      </c>
      <c r="U55" s="98">
        <v>67.2</v>
      </c>
      <c r="V55" s="100">
        <v>4.9000000000000004</v>
      </c>
      <c r="W55" s="98">
        <v>65.5</v>
      </c>
      <c r="X55" s="100">
        <v>7.2</v>
      </c>
      <c r="Y55" s="98">
        <v>74.400000000000006</v>
      </c>
      <c r="Z55" s="100">
        <v>7.3</v>
      </c>
      <c r="AA55" s="98">
        <v>73.400000000000006</v>
      </c>
      <c r="AB55" s="100">
        <v>5.3</v>
      </c>
      <c r="AC55" s="98">
        <v>71.8</v>
      </c>
      <c r="AD55" s="100">
        <v>1.4</v>
      </c>
    </row>
    <row r="56" spans="1:30" ht="16.5" customHeight="1" x14ac:dyDescent="0.2">
      <c r="A56" s="7"/>
      <c r="B56" s="7"/>
      <c r="C56" s="7" t="s">
        <v>301</v>
      </c>
      <c r="D56" s="7"/>
      <c r="E56" s="7"/>
      <c r="F56" s="7"/>
      <c r="G56" s="7"/>
      <c r="H56" s="7"/>
      <c r="I56" s="7"/>
      <c r="J56" s="7"/>
      <c r="K56" s="7"/>
      <c r="L56" s="9" t="s">
        <v>55</v>
      </c>
      <c r="M56" s="98">
        <v>72.900000000000006</v>
      </c>
      <c r="N56" s="100">
        <v>3.1</v>
      </c>
      <c r="O56" s="98">
        <v>74.099999999999994</v>
      </c>
      <c r="P56" s="100">
        <v>2.9</v>
      </c>
      <c r="Q56" s="98">
        <v>67.5</v>
      </c>
      <c r="R56" s="100">
        <v>3.8</v>
      </c>
      <c r="S56" s="98">
        <v>69.599999999999994</v>
      </c>
      <c r="T56" s="100">
        <v>3.7</v>
      </c>
      <c r="U56" s="98">
        <v>71</v>
      </c>
      <c r="V56" s="100">
        <v>4</v>
      </c>
      <c r="W56" s="98">
        <v>71.400000000000006</v>
      </c>
      <c r="X56" s="100">
        <v>7.1</v>
      </c>
      <c r="Y56" s="98">
        <v>76</v>
      </c>
      <c r="Z56" s="100">
        <v>7.4</v>
      </c>
      <c r="AA56" s="98">
        <v>66.900000000000006</v>
      </c>
      <c r="AB56" s="100">
        <v>7.7</v>
      </c>
      <c r="AC56" s="98">
        <v>71.7</v>
      </c>
      <c r="AD56" s="100">
        <v>1.1000000000000001</v>
      </c>
    </row>
    <row r="57" spans="1:30" ht="16.5" customHeight="1" x14ac:dyDescent="0.2">
      <c r="A57" s="7"/>
      <c r="B57" s="7"/>
      <c r="C57" s="7" t="s">
        <v>302</v>
      </c>
      <c r="D57" s="7"/>
      <c r="E57" s="7"/>
      <c r="F57" s="7"/>
      <c r="G57" s="7"/>
      <c r="H57" s="7"/>
      <c r="I57" s="7"/>
      <c r="J57" s="7"/>
      <c r="K57" s="7"/>
      <c r="L57" s="9" t="s">
        <v>55</v>
      </c>
      <c r="M57" s="98">
        <v>69.599999999999994</v>
      </c>
      <c r="N57" s="100">
        <v>3.1</v>
      </c>
      <c r="O57" s="98">
        <v>68.599999999999994</v>
      </c>
      <c r="P57" s="100">
        <v>3.5</v>
      </c>
      <c r="Q57" s="98">
        <v>64.8</v>
      </c>
      <c r="R57" s="100">
        <v>3.4</v>
      </c>
      <c r="S57" s="98">
        <v>65.900000000000006</v>
      </c>
      <c r="T57" s="100">
        <v>4.5</v>
      </c>
      <c r="U57" s="98">
        <v>64.099999999999994</v>
      </c>
      <c r="V57" s="100">
        <v>3.3</v>
      </c>
      <c r="W57" s="98">
        <v>59.7</v>
      </c>
      <c r="X57" s="100">
        <v>6.7</v>
      </c>
      <c r="Y57" s="98">
        <v>77.7</v>
      </c>
      <c r="Z57" s="100">
        <v>6.1</v>
      </c>
      <c r="AA57" s="98">
        <v>68.5</v>
      </c>
      <c r="AB57" s="100">
        <v>5.6</v>
      </c>
      <c r="AC57" s="98">
        <v>67.400000000000006</v>
      </c>
      <c r="AD57" s="100">
        <v>1.3</v>
      </c>
    </row>
    <row r="58" spans="1:30" ht="16.5" customHeight="1" x14ac:dyDescent="0.2">
      <c r="A58" s="7"/>
      <c r="B58" s="7"/>
      <c r="C58" s="7" t="s">
        <v>303</v>
      </c>
      <c r="D58" s="7"/>
      <c r="E58" s="7"/>
      <c r="F58" s="7"/>
      <c r="G58" s="7"/>
      <c r="H58" s="7"/>
      <c r="I58" s="7"/>
      <c r="J58" s="7"/>
      <c r="K58" s="7"/>
      <c r="L58" s="9" t="s">
        <v>55</v>
      </c>
      <c r="M58" s="98">
        <v>62.7</v>
      </c>
      <c r="N58" s="100">
        <v>3.7</v>
      </c>
      <c r="O58" s="98">
        <v>66.2</v>
      </c>
      <c r="P58" s="100">
        <v>4</v>
      </c>
      <c r="Q58" s="98">
        <v>61</v>
      </c>
      <c r="R58" s="100">
        <v>4.0999999999999996</v>
      </c>
      <c r="S58" s="98">
        <v>65.2</v>
      </c>
      <c r="T58" s="100">
        <v>5.5</v>
      </c>
      <c r="U58" s="98">
        <v>55.8</v>
      </c>
      <c r="V58" s="100">
        <v>4.9000000000000004</v>
      </c>
      <c r="W58" s="98">
        <v>60.2</v>
      </c>
      <c r="X58" s="100">
        <v>6.7</v>
      </c>
      <c r="Y58" s="98">
        <v>65.7</v>
      </c>
      <c r="Z58" s="100">
        <v>8.9</v>
      </c>
      <c r="AA58" s="98">
        <v>65.2</v>
      </c>
      <c r="AB58" s="100">
        <v>7.3</v>
      </c>
      <c r="AC58" s="98">
        <v>63.3</v>
      </c>
      <c r="AD58" s="100">
        <v>1.5</v>
      </c>
    </row>
    <row r="59" spans="1:30" ht="16.5" customHeight="1" x14ac:dyDescent="0.2">
      <c r="A59" s="7"/>
      <c r="B59" s="7"/>
      <c r="C59" s="7" t="s">
        <v>304</v>
      </c>
      <c r="D59" s="7"/>
      <c r="E59" s="7"/>
      <c r="F59" s="7"/>
      <c r="G59" s="7"/>
      <c r="H59" s="7"/>
      <c r="I59" s="7"/>
      <c r="J59" s="7"/>
      <c r="K59" s="7"/>
      <c r="L59" s="9" t="s">
        <v>55</v>
      </c>
      <c r="M59" s="98">
        <v>61.4</v>
      </c>
      <c r="N59" s="100">
        <v>3.5</v>
      </c>
      <c r="O59" s="98">
        <v>58.8</v>
      </c>
      <c r="P59" s="100">
        <v>4.4000000000000004</v>
      </c>
      <c r="Q59" s="98">
        <v>57</v>
      </c>
      <c r="R59" s="100">
        <v>5</v>
      </c>
      <c r="S59" s="98">
        <v>60.7</v>
      </c>
      <c r="T59" s="100">
        <v>4.8</v>
      </c>
      <c r="U59" s="98">
        <v>55.4</v>
      </c>
      <c r="V59" s="100">
        <v>4.5</v>
      </c>
      <c r="W59" s="98">
        <v>57.5</v>
      </c>
      <c r="X59" s="100">
        <v>5.4</v>
      </c>
      <c r="Y59" s="98">
        <v>67</v>
      </c>
      <c r="Z59" s="100">
        <v>9.1999999999999993</v>
      </c>
      <c r="AA59" s="98">
        <v>67.599999999999994</v>
      </c>
      <c r="AB59" s="100">
        <v>6.8</v>
      </c>
      <c r="AC59" s="98">
        <v>59.4</v>
      </c>
      <c r="AD59" s="100">
        <v>2.1</v>
      </c>
    </row>
    <row r="60" spans="1:30" ht="16.5" customHeight="1" x14ac:dyDescent="0.2">
      <c r="A60" s="7"/>
      <c r="B60" s="7"/>
      <c r="C60" s="7" t="s">
        <v>305</v>
      </c>
      <c r="D60" s="7"/>
      <c r="E60" s="7"/>
      <c r="F60" s="7"/>
      <c r="G60" s="7"/>
      <c r="H60" s="7"/>
      <c r="I60" s="7"/>
      <c r="J60" s="7"/>
      <c r="K60" s="7"/>
      <c r="L60" s="9" t="s">
        <v>55</v>
      </c>
      <c r="M60" s="98">
        <v>56.3</v>
      </c>
      <c r="N60" s="100">
        <v>3.6</v>
      </c>
      <c r="O60" s="98">
        <v>52.2</v>
      </c>
      <c r="P60" s="100">
        <v>3.8</v>
      </c>
      <c r="Q60" s="98">
        <v>54.8</v>
      </c>
      <c r="R60" s="100">
        <v>5.4</v>
      </c>
      <c r="S60" s="98">
        <v>56.2</v>
      </c>
      <c r="T60" s="100">
        <v>6.4</v>
      </c>
      <c r="U60" s="98">
        <v>51.7</v>
      </c>
      <c r="V60" s="100">
        <v>5.4</v>
      </c>
      <c r="W60" s="98">
        <v>54.2</v>
      </c>
      <c r="X60" s="100">
        <v>5</v>
      </c>
      <c r="Y60" s="98">
        <v>72.7</v>
      </c>
      <c r="Z60" s="100">
        <v>6.6</v>
      </c>
      <c r="AA60" s="98">
        <v>59.5</v>
      </c>
      <c r="AB60" s="100">
        <v>9.1999999999999993</v>
      </c>
      <c r="AC60" s="98">
        <v>54.6</v>
      </c>
      <c r="AD60" s="100">
        <v>2.1</v>
      </c>
    </row>
    <row r="61" spans="1:30" ht="16.5" customHeight="1" x14ac:dyDescent="0.2">
      <c r="A61" s="7"/>
      <c r="B61" s="7"/>
      <c r="C61" s="7" t="s">
        <v>306</v>
      </c>
      <c r="D61" s="7"/>
      <c r="E61" s="7"/>
      <c r="F61" s="7"/>
      <c r="G61" s="7"/>
      <c r="H61" s="7"/>
      <c r="I61" s="7"/>
      <c r="J61" s="7"/>
      <c r="K61" s="7"/>
      <c r="L61" s="9" t="s">
        <v>55</v>
      </c>
      <c r="M61" s="98">
        <v>51.8</v>
      </c>
      <c r="N61" s="100">
        <v>4</v>
      </c>
      <c r="O61" s="98">
        <v>51.8</v>
      </c>
      <c r="P61" s="100">
        <v>3.5</v>
      </c>
      <c r="Q61" s="98">
        <v>49.9</v>
      </c>
      <c r="R61" s="100">
        <v>3.6</v>
      </c>
      <c r="S61" s="98">
        <v>52.9</v>
      </c>
      <c r="T61" s="100">
        <v>6</v>
      </c>
      <c r="U61" s="98">
        <v>53.3</v>
      </c>
      <c r="V61" s="100">
        <v>5.3</v>
      </c>
      <c r="W61" s="98">
        <v>50.6</v>
      </c>
      <c r="X61" s="100">
        <v>6.8</v>
      </c>
      <c r="Y61" s="98">
        <v>63.3</v>
      </c>
      <c r="Z61" s="100">
        <v>9.9</v>
      </c>
      <c r="AA61" s="98">
        <v>56.9</v>
      </c>
      <c r="AB61" s="100">
        <v>8.8000000000000007</v>
      </c>
      <c r="AC61" s="98">
        <v>51.7</v>
      </c>
      <c r="AD61" s="100">
        <v>1.9</v>
      </c>
    </row>
    <row r="62" spans="1:30" ht="16.5" customHeight="1" x14ac:dyDescent="0.2">
      <c r="A62" s="7"/>
      <c r="B62" s="7"/>
      <c r="C62" s="7" t="s">
        <v>61</v>
      </c>
      <c r="D62" s="7"/>
      <c r="E62" s="7"/>
      <c r="F62" s="7"/>
      <c r="G62" s="7"/>
      <c r="H62" s="7"/>
      <c r="I62" s="7"/>
      <c r="J62" s="7"/>
      <c r="K62" s="7"/>
      <c r="L62" s="9" t="s">
        <v>55</v>
      </c>
      <c r="M62" s="98">
        <v>65.599999999999994</v>
      </c>
      <c r="N62" s="100">
        <v>1.5</v>
      </c>
      <c r="O62" s="98">
        <v>66.099999999999994</v>
      </c>
      <c r="P62" s="100">
        <v>1.3</v>
      </c>
      <c r="Q62" s="98">
        <v>61.4</v>
      </c>
      <c r="R62" s="100">
        <v>1.3</v>
      </c>
      <c r="S62" s="98">
        <v>63.5</v>
      </c>
      <c r="T62" s="100">
        <v>2.1</v>
      </c>
      <c r="U62" s="98">
        <v>59.2</v>
      </c>
      <c r="V62" s="100">
        <v>1.7</v>
      </c>
      <c r="W62" s="98">
        <v>59.7</v>
      </c>
      <c r="X62" s="100">
        <v>2.7</v>
      </c>
      <c r="Y62" s="98">
        <v>71.8</v>
      </c>
      <c r="Z62" s="100">
        <v>2.8</v>
      </c>
      <c r="AA62" s="98">
        <v>66.099999999999994</v>
      </c>
      <c r="AB62" s="100" t="s">
        <v>46</v>
      </c>
      <c r="AC62" s="98">
        <v>64.2</v>
      </c>
      <c r="AD62" s="100">
        <v>0.6</v>
      </c>
    </row>
    <row r="63" spans="1:30" ht="16.5" customHeight="1" x14ac:dyDescent="0.2">
      <c r="A63" s="13"/>
      <c r="B63" s="13"/>
      <c r="C63" s="13" t="s">
        <v>243</v>
      </c>
      <c r="D63" s="13"/>
      <c r="E63" s="13"/>
      <c r="F63" s="13"/>
      <c r="G63" s="13"/>
      <c r="H63" s="13"/>
      <c r="I63" s="13"/>
      <c r="J63" s="13"/>
      <c r="K63" s="13"/>
      <c r="L63" s="14" t="s">
        <v>55</v>
      </c>
      <c r="M63" s="99">
        <v>62.8</v>
      </c>
      <c r="N63" s="101">
        <v>1.4</v>
      </c>
      <c r="O63" s="99">
        <v>63.4</v>
      </c>
      <c r="P63" s="101">
        <v>1.2</v>
      </c>
      <c r="Q63" s="99">
        <v>59.3</v>
      </c>
      <c r="R63" s="101">
        <v>1.4</v>
      </c>
      <c r="S63" s="99">
        <v>61</v>
      </c>
      <c r="T63" s="101">
        <v>2</v>
      </c>
      <c r="U63" s="99">
        <v>56.7</v>
      </c>
      <c r="V63" s="101">
        <v>1.7</v>
      </c>
      <c r="W63" s="99">
        <v>57.7</v>
      </c>
      <c r="X63" s="101">
        <v>2.5</v>
      </c>
      <c r="Y63" s="99">
        <v>68</v>
      </c>
      <c r="Z63" s="101">
        <v>3.1</v>
      </c>
      <c r="AA63" s="99">
        <v>62.4</v>
      </c>
      <c r="AB63" s="101">
        <v>3.2</v>
      </c>
      <c r="AC63" s="99">
        <v>61.6</v>
      </c>
      <c r="AD63" s="101">
        <v>0.7</v>
      </c>
    </row>
    <row r="64" spans="1:30" ht="4.5" customHeight="1" x14ac:dyDescent="0.2">
      <c r="A64" s="28"/>
      <c r="B64" s="2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row>
    <row r="65" spans="1:30" ht="29.45" customHeight="1" x14ac:dyDescent="0.2">
      <c r="A65" s="28" t="s">
        <v>62</v>
      </c>
      <c r="B65" s="28"/>
      <c r="C65" s="132" t="s">
        <v>75</v>
      </c>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row>
    <row r="66" spans="1:30" ht="29.45" customHeight="1" x14ac:dyDescent="0.2">
      <c r="A66" s="28" t="s">
        <v>63</v>
      </c>
      <c r="B66" s="28"/>
      <c r="C66" s="132" t="s">
        <v>81</v>
      </c>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row>
    <row r="67" spans="1:30" ht="16.5" customHeight="1" x14ac:dyDescent="0.2">
      <c r="A67" s="28" t="s">
        <v>71</v>
      </c>
      <c r="B67" s="28"/>
      <c r="C67" s="132" t="s">
        <v>82</v>
      </c>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row>
    <row r="68" spans="1:30" ht="4.5" customHeight="1" x14ac:dyDescent="0.2"/>
    <row r="69" spans="1:30" ht="42.4" customHeight="1" x14ac:dyDescent="0.2">
      <c r="A69" s="29" t="s">
        <v>83</v>
      </c>
      <c r="B69" s="28"/>
      <c r="C69" s="28"/>
      <c r="D69" s="28"/>
      <c r="E69" s="132" t="s">
        <v>307</v>
      </c>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row>
  </sheetData>
  <mergeCells count="14">
    <mergeCell ref="C65:AD65"/>
    <mergeCell ref="C66:AD66"/>
    <mergeCell ref="C67:AD67"/>
    <mergeCell ref="E69:AD69"/>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BA.13</oddHeader>
    <oddFooter>&amp;L&amp;"Arial"&amp;8REPORT ON
GOVERNMENT
SERVICES 2022&amp;R&amp;"Arial"&amp;8CHILD CARE, EDUCATION AND
TRAINING SECTOR OVERVIEW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43"/>
  <sheetViews>
    <sheetView showGridLines="0" workbookViewId="0"/>
  </sheetViews>
  <sheetFormatPr defaultRowHeight="12.75" x14ac:dyDescent="0.2"/>
  <cols>
    <col min="1" max="11" width="1.85546875" customWidth="1"/>
    <col min="12" max="12" width="5.42578125" customWidth="1"/>
    <col min="13" max="20" width="6.85546875" customWidth="1"/>
    <col min="21" max="21" width="8.42578125" customWidth="1"/>
  </cols>
  <sheetData>
    <row r="1" spans="1:21" ht="33.950000000000003" customHeight="1" x14ac:dyDescent="0.2">
      <c r="A1" s="8" t="s">
        <v>308</v>
      </c>
      <c r="B1" s="8"/>
      <c r="C1" s="8"/>
      <c r="D1" s="8"/>
      <c r="E1" s="8"/>
      <c r="F1" s="8"/>
      <c r="G1" s="8"/>
      <c r="H1" s="8"/>
      <c r="I1" s="8"/>
      <c r="J1" s="8"/>
      <c r="K1" s="138" t="s">
        <v>309</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310</v>
      </c>
      <c r="N2" s="42" t="s">
        <v>311</v>
      </c>
      <c r="O2" s="42" t="s">
        <v>312</v>
      </c>
      <c r="P2" s="42" t="s">
        <v>313</v>
      </c>
      <c r="Q2" s="42" t="s">
        <v>314</v>
      </c>
      <c r="R2" s="42" t="s">
        <v>315</v>
      </c>
      <c r="S2" s="42" t="s">
        <v>316</v>
      </c>
      <c r="T2" s="42" t="s">
        <v>317</v>
      </c>
      <c r="U2" s="42" t="s">
        <v>318</v>
      </c>
    </row>
    <row r="3" spans="1:21" ht="16.5" customHeight="1" x14ac:dyDescent="0.2">
      <c r="A3" s="7" t="s">
        <v>298</v>
      </c>
      <c r="B3" s="7"/>
      <c r="C3" s="7"/>
      <c r="D3" s="7"/>
      <c r="E3" s="7"/>
      <c r="F3" s="7"/>
      <c r="G3" s="7"/>
      <c r="H3" s="7"/>
      <c r="I3" s="7"/>
      <c r="J3" s="7"/>
      <c r="K3" s="7"/>
      <c r="L3" s="9"/>
      <c r="M3" s="10"/>
      <c r="N3" s="10"/>
      <c r="O3" s="10"/>
      <c r="P3" s="10"/>
      <c r="Q3" s="10"/>
      <c r="R3" s="10"/>
      <c r="S3" s="10"/>
      <c r="T3" s="10"/>
      <c r="U3" s="10"/>
    </row>
    <row r="4" spans="1:21" ht="16.5" customHeight="1" x14ac:dyDescent="0.2">
      <c r="A4" s="7"/>
      <c r="B4" s="7" t="s">
        <v>123</v>
      </c>
      <c r="C4" s="7"/>
      <c r="D4" s="7"/>
      <c r="E4" s="7"/>
      <c r="F4" s="7"/>
      <c r="G4" s="7"/>
      <c r="H4" s="7"/>
      <c r="I4" s="7"/>
      <c r="J4" s="7"/>
      <c r="K4" s="7"/>
      <c r="L4" s="9"/>
      <c r="M4" s="10"/>
      <c r="N4" s="10"/>
      <c r="O4" s="10"/>
      <c r="P4" s="10"/>
      <c r="Q4" s="10"/>
      <c r="R4" s="10"/>
      <c r="S4" s="10"/>
      <c r="T4" s="10"/>
      <c r="U4" s="10"/>
    </row>
    <row r="5" spans="1:21" ht="16.5" customHeight="1" x14ac:dyDescent="0.2">
      <c r="A5" s="7"/>
      <c r="B5" s="7"/>
      <c r="C5" s="7" t="s">
        <v>59</v>
      </c>
      <c r="D5" s="7"/>
      <c r="E5" s="7"/>
      <c r="F5" s="7"/>
      <c r="G5" s="7"/>
      <c r="H5" s="7"/>
      <c r="I5" s="7"/>
      <c r="J5" s="7"/>
      <c r="K5" s="7"/>
      <c r="L5" s="9" t="s">
        <v>55</v>
      </c>
      <c r="M5" s="102">
        <v>38.299999999999997</v>
      </c>
      <c r="N5" s="102">
        <v>40.4</v>
      </c>
      <c r="O5" s="102">
        <v>38.700000000000003</v>
      </c>
      <c r="P5" s="102">
        <v>39.700000000000003</v>
      </c>
      <c r="Q5" s="102">
        <v>35.200000000000003</v>
      </c>
      <c r="R5" s="102">
        <v>33.6</v>
      </c>
      <c r="S5" s="102">
        <v>38.1</v>
      </c>
      <c r="T5" s="102">
        <v>26.9</v>
      </c>
      <c r="U5" s="102">
        <v>38.700000000000003</v>
      </c>
    </row>
    <row r="6" spans="1:21" ht="16.5" customHeight="1" x14ac:dyDescent="0.2">
      <c r="A6" s="7"/>
      <c r="B6" s="7"/>
      <c r="C6" s="7" t="s">
        <v>299</v>
      </c>
      <c r="D6" s="7"/>
      <c r="E6" s="7"/>
      <c r="F6" s="7"/>
      <c r="G6" s="7"/>
      <c r="H6" s="7"/>
      <c r="I6" s="7"/>
      <c r="J6" s="7"/>
      <c r="K6" s="7"/>
      <c r="L6" s="9" t="s">
        <v>55</v>
      </c>
      <c r="M6" s="102">
        <v>62.6</v>
      </c>
      <c r="N6" s="102">
        <v>65.599999999999994</v>
      </c>
      <c r="O6" s="102">
        <v>57.9</v>
      </c>
      <c r="P6" s="102">
        <v>58.7</v>
      </c>
      <c r="Q6" s="102">
        <v>59.2</v>
      </c>
      <c r="R6" s="102">
        <v>55.1</v>
      </c>
      <c r="S6" s="102">
        <v>68.8</v>
      </c>
      <c r="T6" s="102">
        <v>46.3</v>
      </c>
      <c r="U6" s="102">
        <v>61.6</v>
      </c>
    </row>
    <row r="7" spans="1:21" ht="16.5" customHeight="1" x14ac:dyDescent="0.2">
      <c r="A7" s="7"/>
      <c r="B7" s="7"/>
      <c r="C7" s="7" t="s">
        <v>300</v>
      </c>
      <c r="D7" s="7"/>
      <c r="E7" s="7"/>
      <c r="F7" s="7"/>
      <c r="G7" s="7"/>
      <c r="H7" s="7"/>
      <c r="I7" s="7"/>
      <c r="J7" s="7"/>
      <c r="K7" s="7"/>
      <c r="L7" s="9" t="s">
        <v>55</v>
      </c>
      <c r="M7" s="102">
        <v>66</v>
      </c>
      <c r="N7" s="102">
        <v>68.5</v>
      </c>
      <c r="O7" s="102">
        <v>61.8</v>
      </c>
      <c r="P7" s="102">
        <v>62.4</v>
      </c>
      <c r="Q7" s="102">
        <v>62.8</v>
      </c>
      <c r="R7" s="102">
        <v>57.7</v>
      </c>
      <c r="S7" s="102">
        <v>74</v>
      </c>
      <c r="T7" s="102">
        <v>51.2</v>
      </c>
      <c r="U7" s="102">
        <v>65</v>
      </c>
    </row>
    <row r="8" spans="1:21" ht="16.5" customHeight="1" x14ac:dyDescent="0.2">
      <c r="A8" s="7"/>
      <c r="B8" s="7"/>
      <c r="C8" s="7" t="s">
        <v>301</v>
      </c>
      <c r="D8" s="7"/>
      <c r="E8" s="7"/>
      <c r="F8" s="7"/>
      <c r="G8" s="7"/>
      <c r="H8" s="7"/>
      <c r="I8" s="7"/>
      <c r="J8" s="7"/>
      <c r="K8" s="7"/>
      <c r="L8" s="9" t="s">
        <v>55</v>
      </c>
      <c r="M8" s="102">
        <v>64.7</v>
      </c>
      <c r="N8" s="102">
        <v>66.400000000000006</v>
      </c>
      <c r="O8" s="102">
        <v>61.3</v>
      </c>
      <c r="P8" s="102">
        <v>61.6</v>
      </c>
      <c r="Q8" s="102">
        <v>61.3</v>
      </c>
      <c r="R8" s="102">
        <v>56.7</v>
      </c>
      <c r="S8" s="102">
        <v>74.2</v>
      </c>
      <c r="T8" s="102">
        <v>50.8</v>
      </c>
      <c r="U8" s="102">
        <v>63.8</v>
      </c>
    </row>
    <row r="9" spans="1:21" ht="16.5" customHeight="1" x14ac:dyDescent="0.2">
      <c r="A9" s="7"/>
      <c r="B9" s="7"/>
      <c r="C9" s="7" t="s">
        <v>302</v>
      </c>
      <c r="D9" s="7"/>
      <c r="E9" s="7"/>
      <c r="F9" s="7"/>
      <c r="G9" s="7"/>
      <c r="H9" s="7"/>
      <c r="I9" s="7"/>
      <c r="J9" s="7"/>
      <c r="K9" s="7"/>
      <c r="L9" s="9" t="s">
        <v>55</v>
      </c>
      <c r="M9" s="102">
        <v>61.7</v>
      </c>
      <c r="N9" s="102">
        <v>61.8</v>
      </c>
      <c r="O9" s="102">
        <v>58.5</v>
      </c>
      <c r="P9" s="102">
        <v>58.4</v>
      </c>
      <c r="Q9" s="102">
        <v>57.6</v>
      </c>
      <c r="R9" s="102">
        <v>54.7</v>
      </c>
      <c r="S9" s="102">
        <v>71.400000000000006</v>
      </c>
      <c r="T9" s="102">
        <v>48.6</v>
      </c>
      <c r="U9" s="102">
        <v>60.3</v>
      </c>
    </row>
    <row r="10" spans="1:21" ht="16.5" customHeight="1" x14ac:dyDescent="0.2">
      <c r="A10" s="7"/>
      <c r="B10" s="7"/>
      <c r="C10" s="7" t="s">
        <v>303</v>
      </c>
      <c r="D10" s="7"/>
      <c r="E10" s="7"/>
      <c r="F10" s="7"/>
      <c r="G10" s="7"/>
      <c r="H10" s="7"/>
      <c r="I10" s="7"/>
      <c r="J10" s="7"/>
      <c r="K10" s="7"/>
      <c r="L10" s="9" t="s">
        <v>55</v>
      </c>
      <c r="M10" s="102">
        <v>56.8</v>
      </c>
      <c r="N10" s="102">
        <v>56.6</v>
      </c>
      <c r="O10" s="102">
        <v>54.5</v>
      </c>
      <c r="P10" s="102">
        <v>54.5</v>
      </c>
      <c r="Q10" s="102">
        <v>52.6</v>
      </c>
      <c r="R10" s="102">
        <v>50.5</v>
      </c>
      <c r="S10" s="102">
        <v>67.8</v>
      </c>
      <c r="T10" s="102">
        <v>46.5</v>
      </c>
      <c r="U10" s="102">
        <v>55.6</v>
      </c>
    </row>
    <row r="11" spans="1:21" ht="16.5" customHeight="1" x14ac:dyDescent="0.2">
      <c r="A11" s="7"/>
      <c r="B11" s="7"/>
      <c r="C11" s="7" t="s">
        <v>304</v>
      </c>
      <c r="D11" s="7"/>
      <c r="E11" s="7"/>
      <c r="F11" s="7"/>
      <c r="G11" s="7"/>
      <c r="H11" s="7"/>
      <c r="I11" s="7"/>
      <c r="J11" s="7"/>
      <c r="K11" s="7"/>
      <c r="L11" s="9" t="s">
        <v>55</v>
      </c>
      <c r="M11" s="102">
        <v>52.6</v>
      </c>
      <c r="N11" s="102">
        <v>51.9</v>
      </c>
      <c r="O11" s="102">
        <v>50.6</v>
      </c>
      <c r="P11" s="102">
        <v>51.3</v>
      </c>
      <c r="Q11" s="102">
        <v>48</v>
      </c>
      <c r="R11" s="102">
        <v>47.3</v>
      </c>
      <c r="S11" s="102">
        <v>64.3</v>
      </c>
      <c r="T11" s="102">
        <v>45.6</v>
      </c>
      <c r="U11" s="102">
        <v>51.5</v>
      </c>
    </row>
    <row r="12" spans="1:21" ht="16.5" customHeight="1" x14ac:dyDescent="0.2">
      <c r="A12" s="7"/>
      <c r="B12" s="7"/>
      <c r="C12" s="7" t="s">
        <v>305</v>
      </c>
      <c r="D12" s="7"/>
      <c r="E12" s="7"/>
      <c r="F12" s="7"/>
      <c r="G12" s="7"/>
      <c r="H12" s="7"/>
      <c r="I12" s="7"/>
      <c r="J12" s="7"/>
      <c r="K12" s="7"/>
      <c r="L12" s="9" t="s">
        <v>55</v>
      </c>
      <c r="M12" s="102">
        <v>49.6</v>
      </c>
      <c r="N12" s="102">
        <v>49.2</v>
      </c>
      <c r="O12" s="102">
        <v>48.2</v>
      </c>
      <c r="P12" s="102">
        <v>48.8</v>
      </c>
      <c r="Q12" s="102">
        <v>46.7</v>
      </c>
      <c r="R12" s="102">
        <v>46.5</v>
      </c>
      <c r="S12" s="102">
        <v>63.5</v>
      </c>
      <c r="T12" s="102">
        <v>45.6</v>
      </c>
      <c r="U12" s="102">
        <v>49</v>
      </c>
    </row>
    <row r="13" spans="1:21" ht="16.5" customHeight="1" x14ac:dyDescent="0.2">
      <c r="A13" s="7"/>
      <c r="B13" s="7"/>
      <c r="C13" s="7" t="s">
        <v>306</v>
      </c>
      <c r="D13" s="7"/>
      <c r="E13" s="7"/>
      <c r="F13" s="7"/>
      <c r="G13" s="7"/>
      <c r="H13" s="7"/>
      <c r="I13" s="7"/>
      <c r="J13" s="7"/>
      <c r="K13" s="7"/>
      <c r="L13" s="9" t="s">
        <v>55</v>
      </c>
      <c r="M13" s="102">
        <v>45.6</v>
      </c>
      <c r="N13" s="102">
        <v>44.8</v>
      </c>
      <c r="O13" s="102">
        <v>43.4</v>
      </c>
      <c r="P13" s="102">
        <v>44.7</v>
      </c>
      <c r="Q13" s="102">
        <v>43.8</v>
      </c>
      <c r="R13" s="102">
        <v>42.6</v>
      </c>
      <c r="S13" s="102">
        <v>59.3</v>
      </c>
      <c r="T13" s="102">
        <v>41.5</v>
      </c>
      <c r="U13" s="102">
        <v>44.8</v>
      </c>
    </row>
    <row r="14" spans="1:21" ht="16.5" customHeight="1" x14ac:dyDescent="0.2">
      <c r="A14" s="7"/>
      <c r="B14" s="7"/>
      <c r="C14" s="7" t="s">
        <v>243</v>
      </c>
      <c r="D14" s="7"/>
      <c r="E14" s="7"/>
      <c r="F14" s="7"/>
      <c r="G14" s="7"/>
      <c r="H14" s="7"/>
      <c r="I14" s="7"/>
      <c r="J14" s="7"/>
      <c r="K14" s="7"/>
      <c r="L14" s="9" t="s">
        <v>55</v>
      </c>
      <c r="M14" s="102">
        <v>55.7</v>
      </c>
      <c r="N14" s="102">
        <v>56.7</v>
      </c>
      <c r="O14" s="102">
        <v>53</v>
      </c>
      <c r="P14" s="102">
        <v>53.9</v>
      </c>
      <c r="Q14" s="102">
        <v>51.9</v>
      </c>
      <c r="R14" s="102">
        <v>49.2</v>
      </c>
      <c r="S14" s="102">
        <v>64.8</v>
      </c>
      <c r="T14" s="102">
        <v>45.2</v>
      </c>
      <c r="U14" s="102">
        <v>54.9</v>
      </c>
    </row>
    <row r="15" spans="1:21" ht="16.5" customHeight="1" x14ac:dyDescent="0.2">
      <c r="A15" s="7"/>
      <c r="B15" s="7" t="s">
        <v>131</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59</v>
      </c>
      <c r="D16" s="7"/>
      <c r="E16" s="7"/>
      <c r="F16" s="7"/>
      <c r="G16" s="7"/>
      <c r="H16" s="7"/>
      <c r="I16" s="7"/>
      <c r="J16" s="7"/>
      <c r="K16" s="7"/>
      <c r="L16" s="9" t="s">
        <v>55</v>
      </c>
      <c r="M16" s="102">
        <v>40.6</v>
      </c>
      <c r="N16" s="102">
        <v>42.1</v>
      </c>
      <c r="O16" s="102">
        <v>39.5</v>
      </c>
      <c r="P16" s="102">
        <v>41.7</v>
      </c>
      <c r="Q16" s="102">
        <v>36.6</v>
      </c>
      <c r="R16" s="102">
        <v>36.299999999999997</v>
      </c>
      <c r="S16" s="102">
        <v>39.799999999999997</v>
      </c>
      <c r="T16" s="102">
        <v>31.3</v>
      </c>
      <c r="U16" s="102">
        <v>40.4</v>
      </c>
    </row>
    <row r="17" spans="1:21" ht="16.5" customHeight="1" x14ac:dyDescent="0.2">
      <c r="A17" s="7"/>
      <c r="B17" s="7"/>
      <c r="C17" s="7" t="s">
        <v>299</v>
      </c>
      <c r="D17" s="7"/>
      <c r="E17" s="7"/>
      <c r="F17" s="7"/>
      <c r="G17" s="7"/>
      <c r="H17" s="7"/>
      <c r="I17" s="7"/>
      <c r="J17" s="7"/>
      <c r="K17" s="7"/>
      <c r="L17" s="9" t="s">
        <v>55</v>
      </c>
      <c r="M17" s="102">
        <v>65.099999999999994</v>
      </c>
      <c r="N17" s="102">
        <v>68.2</v>
      </c>
      <c r="O17" s="102">
        <v>59.4</v>
      </c>
      <c r="P17" s="102">
        <v>61.2</v>
      </c>
      <c r="Q17" s="102">
        <v>59.3</v>
      </c>
      <c r="R17" s="102">
        <v>55.5</v>
      </c>
      <c r="S17" s="102">
        <v>72.5</v>
      </c>
      <c r="T17" s="102">
        <v>50.8</v>
      </c>
      <c r="U17" s="102">
        <v>63.7</v>
      </c>
    </row>
    <row r="18" spans="1:21" ht="16.5" customHeight="1" x14ac:dyDescent="0.2">
      <c r="A18" s="7"/>
      <c r="B18" s="7"/>
      <c r="C18" s="7" t="s">
        <v>300</v>
      </c>
      <c r="D18" s="7"/>
      <c r="E18" s="7"/>
      <c r="F18" s="7"/>
      <c r="G18" s="7"/>
      <c r="H18" s="7"/>
      <c r="I18" s="7"/>
      <c r="J18" s="7"/>
      <c r="K18" s="7"/>
      <c r="L18" s="9" t="s">
        <v>55</v>
      </c>
      <c r="M18" s="102">
        <v>65.8</v>
      </c>
      <c r="N18" s="102">
        <v>67.5</v>
      </c>
      <c r="O18" s="102">
        <v>60.6</v>
      </c>
      <c r="P18" s="102">
        <v>61.8</v>
      </c>
      <c r="Q18" s="102">
        <v>59.9</v>
      </c>
      <c r="R18" s="102">
        <v>56</v>
      </c>
      <c r="S18" s="102">
        <v>73.8</v>
      </c>
      <c r="T18" s="102">
        <v>54.1</v>
      </c>
      <c r="U18" s="102">
        <v>64.2</v>
      </c>
    </row>
    <row r="19" spans="1:21" ht="16.5" customHeight="1" x14ac:dyDescent="0.2">
      <c r="A19" s="7"/>
      <c r="B19" s="7"/>
      <c r="C19" s="7" t="s">
        <v>301</v>
      </c>
      <c r="D19" s="7"/>
      <c r="E19" s="7"/>
      <c r="F19" s="7"/>
      <c r="G19" s="7"/>
      <c r="H19" s="7"/>
      <c r="I19" s="7"/>
      <c r="J19" s="7"/>
      <c r="K19" s="7"/>
      <c r="L19" s="9" t="s">
        <v>55</v>
      </c>
      <c r="M19" s="102">
        <v>63.7</v>
      </c>
      <c r="N19" s="102">
        <v>63.4</v>
      </c>
      <c r="O19" s="102">
        <v>58.6</v>
      </c>
      <c r="P19" s="102">
        <v>59.6</v>
      </c>
      <c r="Q19" s="102">
        <v>56.9</v>
      </c>
      <c r="R19" s="102">
        <v>54.7</v>
      </c>
      <c r="S19" s="102">
        <v>71.900000000000006</v>
      </c>
      <c r="T19" s="102">
        <v>53.3</v>
      </c>
      <c r="U19" s="102">
        <v>61.6</v>
      </c>
    </row>
    <row r="20" spans="1:21" ht="16.5" customHeight="1" x14ac:dyDescent="0.2">
      <c r="A20" s="7"/>
      <c r="B20" s="7"/>
      <c r="C20" s="7" t="s">
        <v>302</v>
      </c>
      <c r="D20" s="7"/>
      <c r="E20" s="7"/>
      <c r="F20" s="7"/>
      <c r="G20" s="7"/>
      <c r="H20" s="7"/>
      <c r="I20" s="7"/>
      <c r="J20" s="7"/>
      <c r="K20" s="7"/>
      <c r="L20" s="9" t="s">
        <v>55</v>
      </c>
      <c r="M20" s="102">
        <v>58.9</v>
      </c>
      <c r="N20" s="102">
        <v>58</v>
      </c>
      <c r="O20" s="102">
        <v>55</v>
      </c>
      <c r="P20" s="102">
        <v>56</v>
      </c>
      <c r="Q20" s="102">
        <v>52.5</v>
      </c>
      <c r="R20" s="102">
        <v>51.7</v>
      </c>
      <c r="S20" s="102">
        <v>69</v>
      </c>
      <c r="T20" s="102">
        <v>52.8</v>
      </c>
      <c r="U20" s="102">
        <v>57</v>
      </c>
    </row>
    <row r="21" spans="1:21" ht="16.5" customHeight="1" x14ac:dyDescent="0.2">
      <c r="A21" s="7"/>
      <c r="B21" s="7"/>
      <c r="C21" s="7" t="s">
        <v>303</v>
      </c>
      <c r="D21" s="7"/>
      <c r="E21" s="7"/>
      <c r="F21" s="7"/>
      <c r="G21" s="7"/>
      <c r="H21" s="7"/>
      <c r="I21" s="7"/>
      <c r="J21" s="7"/>
      <c r="K21" s="7"/>
      <c r="L21" s="9" t="s">
        <v>55</v>
      </c>
      <c r="M21" s="102">
        <v>55.2</v>
      </c>
      <c r="N21" s="102">
        <v>53.9</v>
      </c>
      <c r="O21" s="102">
        <v>52</v>
      </c>
      <c r="P21" s="102">
        <v>53.8</v>
      </c>
      <c r="Q21" s="102">
        <v>48.9</v>
      </c>
      <c r="R21" s="102">
        <v>49.2</v>
      </c>
      <c r="S21" s="102">
        <v>66.7</v>
      </c>
      <c r="T21" s="102">
        <v>51.8</v>
      </c>
      <c r="U21" s="102">
        <v>53.6</v>
      </c>
    </row>
    <row r="22" spans="1:21" ht="16.5" customHeight="1" x14ac:dyDescent="0.2">
      <c r="A22" s="7"/>
      <c r="B22" s="7"/>
      <c r="C22" s="7" t="s">
        <v>304</v>
      </c>
      <c r="D22" s="7"/>
      <c r="E22" s="7"/>
      <c r="F22" s="7"/>
      <c r="G22" s="7"/>
      <c r="H22" s="7"/>
      <c r="I22" s="7"/>
      <c r="J22" s="7"/>
      <c r="K22" s="7"/>
      <c r="L22" s="9" t="s">
        <v>55</v>
      </c>
      <c r="M22" s="102">
        <v>52.8</v>
      </c>
      <c r="N22" s="102">
        <v>52.2</v>
      </c>
      <c r="O22" s="102">
        <v>50.6</v>
      </c>
      <c r="P22" s="102">
        <v>51.9</v>
      </c>
      <c r="Q22" s="102">
        <v>48.7</v>
      </c>
      <c r="R22" s="102">
        <v>49.4</v>
      </c>
      <c r="S22" s="102">
        <v>67</v>
      </c>
      <c r="T22" s="102">
        <v>51.3</v>
      </c>
      <c r="U22" s="102">
        <v>52</v>
      </c>
    </row>
    <row r="23" spans="1:21" ht="16.5" customHeight="1" x14ac:dyDescent="0.2">
      <c r="A23" s="7"/>
      <c r="B23" s="7"/>
      <c r="C23" s="7" t="s">
        <v>305</v>
      </c>
      <c r="D23" s="7"/>
      <c r="E23" s="7"/>
      <c r="F23" s="7"/>
      <c r="G23" s="7"/>
      <c r="H23" s="7"/>
      <c r="I23" s="7"/>
      <c r="J23" s="7"/>
      <c r="K23" s="7"/>
      <c r="L23" s="9" t="s">
        <v>55</v>
      </c>
      <c r="M23" s="102">
        <v>49.6</v>
      </c>
      <c r="N23" s="102">
        <v>48.8</v>
      </c>
      <c r="O23" s="102">
        <v>47</v>
      </c>
      <c r="P23" s="102">
        <v>48.5</v>
      </c>
      <c r="Q23" s="102">
        <v>46.6</v>
      </c>
      <c r="R23" s="102">
        <v>46.1</v>
      </c>
      <c r="S23" s="102">
        <v>63.2</v>
      </c>
      <c r="T23" s="102">
        <v>49.5</v>
      </c>
      <c r="U23" s="102">
        <v>48.7</v>
      </c>
    </row>
    <row r="24" spans="1:21" ht="16.5" customHeight="1" x14ac:dyDescent="0.2">
      <c r="A24" s="7"/>
      <c r="B24" s="7"/>
      <c r="C24" s="7" t="s">
        <v>306</v>
      </c>
      <c r="D24" s="7"/>
      <c r="E24" s="7"/>
      <c r="F24" s="7"/>
      <c r="G24" s="7"/>
      <c r="H24" s="7"/>
      <c r="I24" s="7"/>
      <c r="J24" s="7"/>
      <c r="K24" s="7"/>
      <c r="L24" s="9" t="s">
        <v>55</v>
      </c>
      <c r="M24" s="102">
        <v>43.6</v>
      </c>
      <c r="N24" s="102">
        <v>43</v>
      </c>
      <c r="O24" s="102">
        <v>41.3</v>
      </c>
      <c r="P24" s="102">
        <v>43.5</v>
      </c>
      <c r="Q24" s="102">
        <v>41.9</v>
      </c>
      <c r="R24" s="102">
        <v>41.2</v>
      </c>
      <c r="S24" s="102">
        <v>59</v>
      </c>
      <c r="T24" s="102">
        <v>45.6</v>
      </c>
      <c r="U24" s="102">
        <v>43</v>
      </c>
    </row>
    <row r="25" spans="1:21" ht="16.5" customHeight="1" x14ac:dyDescent="0.2">
      <c r="A25" s="7"/>
      <c r="B25" s="7"/>
      <c r="C25" s="7" t="s">
        <v>243</v>
      </c>
      <c r="D25" s="7"/>
      <c r="E25" s="7"/>
      <c r="F25" s="7"/>
      <c r="G25" s="7"/>
      <c r="H25" s="7"/>
      <c r="I25" s="7"/>
      <c r="J25" s="7"/>
      <c r="K25" s="7"/>
      <c r="L25" s="9" t="s">
        <v>55</v>
      </c>
      <c r="M25" s="102">
        <v>55.5</v>
      </c>
      <c r="N25" s="102">
        <v>55.8</v>
      </c>
      <c r="O25" s="102">
        <v>51.9</v>
      </c>
      <c r="P25" s="102">
        <v>53.5</v>
      </c>
      <c r="Q25" s="102">
        <v>50.1</v>
      </c>
      <c r="R25" s="102">
        <v>48.8</v>
      </c>
      <c r="S25" s="102">
        <v>64.8</v>
      </c>
      <c r="T25" s="102">
        <v>49.1</v>
      </c>
      <c r="U25" s="102">
        <v>54.2</v>
      </c>
    </row>
    <row r="26" spans="1:21" ht="16.5" customHeight="1" x14ac:dyDescent="0.2">
      <c r="A26" s="7"/>
      <c r="B26" s="7" t="s">
        <v>132</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59</v>
      </c>
      <c r="D27" s="7"/>
      <c r="E27" s="7"/>
      <c r="F27" s="7"/>
      <c r="G27" s="7"/>
      <c r="H27" s="7"/>
      <c r="I27" s="7"/>
      <c r="J27" s="7"/>
      <c r="K27" s="7"/>
      <c r="L27" s="9" t="s">
        <v>55</v>
      </c>
      <c r="M27" s="102">
        <v>39.1</v>
      </c>
      <c r="N27" s="102">
        <v>39.9</v>
      </c>
      <c r="O27" s="102">
        <v>36.9</v>
      </c>
      <c r="P27" s="102">
        <v>38.299999999999997</v>
      </c>
      <c r="Q27" s="102">
        <v>34.799999999999997</v>
      </c>
      <c r="R27" s="102">
        <v>33.299999999999997</v>
      </c>
      <c r="S27" s="102">
        <v>38.9</v>
      </c>
      <c r="T27" s="102">
        <v>27.1</v>
      </c>
      <c r="U27" s="102">
        <v>38.200000000000003</v>
      </c>
    </row>
    <row r="28" spans="1:21" ht="16.5" customHeight="1" x14ac:dyDescent="0.2">
      <c r="A28" s="7"/>
      <c r="B28" s="7"/>
      <c r="C28" s="7" t="s">
        <v>299</v>
      </c>
      <c r="D28" s="7"/>
      <c r="E28" s="7"/>
      <c r="F28" s="7"/>
      <c r="G28" s="7"/>
      <c r="H28" s="7"/>
      <c r="I28" s="7"/>
      <c r="J28" s="7"/>
      <c r="K28" s="7"/>
      <c r="L28" s="9" t="s">
        <v>55</v>
      </c>
      <c r="M28" s="102">
        <v>58.6</v>
      </c>
      <c r="N28" s="102">
        <v>60.7</v>
      </c>
      <c r="O28" s="102">
        <v>52</v>
      </c>
      <c r="P28" s="102">
        <v>54.1</v>
      </c>
      <c r="Q28" s="102">
        <v>51.4</v>
      </c>
      <c r="R28" s="102">
        <v>47.2</v>
      </c>
      <c r="S28" s="102">
        <v>66.599999999999994</v>
      </c>
      <c r="T28" s="102">
        <v>43.1</v>
      </c>
      <c r="U28" s="102">
        <v>56.6</v>
      </c>
    </row>
    <row r="29" spans="1:21" ht="16.5" customHeight="1" x14ac:dyDescent="0.2">
      <c r="A29" s="7"/>
      <c r="B29" s="7"/>
      <c r="C29" s="7" t="s">
        <v>300</v>
      </c>
      <c r="D29" s="7"/>
      <c r="E29" s="7"/>
      <c r="F29" s="7"/>
      <c r="G29" s="7"/>
      <c r="H29" s="7"/>
      <c r="I29" s="7"/>
      <c r="J29" s="7"/>
      <c r="K29" s="7"/>
      <c r="L29" s="9" t="s">
        <v>55</v>
      </c>
      <c r="M29" s="102">
        <v>59.5</v>
      </c>
      <c r="N29" s="102">
        <v>58.7</v>
      </c>
      <c r="O29" s="102">
        <v>52.2</v>
      </c>
      <c r="P29" s="102">
        <v>54</v>
      </c>
      <c r="Q29" s="102">
        <v>50.5</v>
      </c>
      <c r="R29" s="102">
        <v>47.7</v>
      </c>
      <c r="S29" s="102">
        <v>66.400000000000006</v>
      </c>
      <c r="T29" s="102">
        <v>46.2</v>
      </c>
      <c r="U29" s="102">
        <v>56.5</v>
      </c>
    </row>
    <row r="30" spans="1:21" ht="16.5" customHeight="1" x14ac:dyDescent="0.2">
      <c r="A30" s="7"/>
      <c r="B30" s="7"/>
      <c r="C30" s="7" t="s">
        <v>301</v>
      </c>
      <c r="D30" s="7"/>
      <c r="E30" s="7"/>
      <c r="F30" s="7"/>
      <c r="G30" s="7"/>
      <c r="H30" s="7"/>
      <c r="I30" s="7"/>
      <c r="J30" s="7"/>
      <c r="K30" s="7"/>
      <c r="L30" s="9" t="s">
        <v>55</v>
      </c>
      <c r="M30" s="102">
        <v>55.4</v>
      </c>
      <c r="N30" s="102">
        <v>54</v>
      </c>
      <c r="O30" s="102">
        <v>49.5</v>
      </c>
      <c r="P30" s="102">
        <v>51.4</v>
      </c>
      <c r="Q30" s="102">
        <v>47.2</v>
      </c>
      <c r="R30" s="102">
        <v>45.9</v>
      </c>
      <c r="S30" s="102">
        <v>64.3</v>
      </c>
      <c r="T30" s="102">
        <v>46.3</v>
      </c>
      <c r="U30" s="102">
        <v>52.7</v>
      </c>
    </row>
    <row r="31" spans="1:21" ht="16.5" customHeight="1" x14ac:dyDescent="0.2">
      <c r="A31" s="7"/>
      <c r="B31" s="7"/>
      <c r="C31" s="7" t="s">
        <v>302</v>
      </c>
      <c r="D31" s="7"/>
      <c r="E31" s="7"/>
      <c r="F31" s="7"/>
      <c r="G31" s="7"/>
      <c r="H31" s="7"/>
      <c r="I31" s="7"/>
      <c r="J31" s="7"/>
      <c r="K31" s="7"/>
      <c r="L31" s="9" t="s">
        <v>55</v>
      </c>
      <c r="M31" s="102">
        <v>52.3</v>
      </c>
      <c r="N31" s="102">
        <v>50.5</v>
      </c>
      <c r="O31" s="102">
        <v>47.3</v>
      </c>
      <c r="P31" s="102">
        <v>50.4</v>
      </c>
      <c r="Q31" s="102">
        <v>44.6</v>
      </c>
      <c r="R31" s="102">
        <v>44.6</v>
      </c>
      <c r="S31" s="102">
        <v>62.6</v>
      </c>
      <c r="T31" s="102">
        <v>47.4</v>
      </c>
      <c r="U31" s="102">
        <v>50</v>
      </c>
    </row>
    <row r="32" spans="1:21" ht="16.5" customHeight="1" x14ac:dyDescent="0.2">
      <c r="A32" s="7"/>
      <c r="B32" s="7"/>
      <c r="C32" s="7" t="s">
        <v>303</v>
      </c>
      <c r="D32" s="7"/>
      <c r="E32" s="7"/>
      <c r="F32" s="7"/>
      <c r="G32" s="7"/>
      <c r="H32" s="7"/>
      <c r="I32" s="7"/>
      <c r="J32" s="7"/>
      <c r="K32" s="7"/>
      <c r="L32" s="9" t="s">
        <v>55</v>
      </c>
      <c r="M32" s="102">
        <v>50.8</v>
      </c>
      <c r="N32" s="102">
        <v>49.8</v>
      </c>
      <c r="O32" s="102">
        <v>47.2</v>
      </c>
      <c r="P32" s="102">
        <v>50.2</v>
      </c>
      <c r="Q32" s="102">
        <v>45.7</v>
      </c>
      <c r="R32" s="102">
        <v>45.8</v>
      </c>
      <c r="S32" s="102">
        <v>64.599999999999994</v>
      </c>
      <c r="T32" s="102">
        <v>46.7</v>
      </c>
      <c r="U32" s="102">
        <v>49.4</v>
      </c>
    </row>
    <row r="33" spans="1:21" ht="16.5" customHeight="1" x14ac:dyDescent="0.2">
      <c r="A33" s="7"/>
      <c r="B33" s="7"/>
      <c r="C33" s="7" t="s">
        <v>304</v>
      </c>
      <c r="D33" s="7"/>
      <c r="E33" s="7"/>
      <c r="F33" s="7"/>
      <c r="G33" s="7"/>
      <c r="H33" s="7"/>
      <c r="I33" s="7"/>
      <c r="J33" s="7"/>
      <c r="K33" s="7"/>
      <c r="L33" s="9" t="s">
        <v>55</v>
      </c>
      <c r="M33" s="102">
        <v>48.4</v>
      </c>
      <c r="N33" s="102">
        <v>47.2</v>
      </c>
      <c r="O33" s="102">
        <v>44.6</v>
      </c>
      <c r="P33" s="102">
        <v>47.4</v>
      </c>
      <c r="Q33" s="102">
        <v>44.8</v>
      </c>
      <c r="R33" s="102">
        <v>43.9</v>
      </c>
      <c r="S33" s="102">
        <v>62.1</v>
      </c>
      <c r="T33" s="102">
        <v>45.6</v>
      </c>
      <c r="U33" s="102">
        <v>47.1</v>
      </c>
    </row>
    <row r="34" spans="1:21" ht="16.5" customHeight="1" x14ac:dyDescent="0.2">
      <c r="A34" s="7"/>
      <c r="B34" s="7"/>
      <c r="C34" s="7" t="s">
        <v>305</v>
      </c>
      <c r="D34" s="7"/>
      <c r="E34" s="7"/>
      <c r="F34" s="7"/>
      <c r="G34" s="7"/>
      <c r="H34" s="7"/>
      <c r="I34" s="7"/>
      <c r="J34" s="7"/>
      <c r="K34" s="7"/>
      <c r="L34" s="9" t="s">
        <v>55</v>
      </c>
      <c r="M34" s="102">
        <v>43</v>
      </c>
      <c r="N34" s="102">
        <v>42.1</v>
      </c>
      <c r="O34" s="102">
        <v>40.200000000000003</v>
      </c>
      <c r="P34" s="102">
        <v>43.3</v>
      </c>
      <c r="Q34" s="102">
        <v>40.6</v>
      </c>
      <c r="R34" s="102">
        <v>39.299999999999997</v>
      </c>
      <c r="S34" s="102">
        <v>58.7</v>
      </c>
      <c r="T34" s="102">
        <v>44.1</v>
      </c>
      <c r="U34" s="102">
        <v>42.2</v>
      </c>
    </row>
    <row r="35" spans="1:21" ht="16.5" customHeight="1" x14ac:dyDescent="0.2">
      <c r="A35" s="7"/>
      <c r="B35" s="7"/>
      <c r="C35" s="7" t="s">
        <v>306</v>
      </c>
      <c r="D35" s="7"/>
      <c r="E35" s="7"/>
      <c r="F35" s="7"/>
      <c r="G35" s="7"/>
      <c r="H35" s="7"/>
      <c r="I35" s="7"/>
      <c r="J35" s="7"/>
      <c r="K35" s="7"/>
      <c r="L35" s="9" t="s">
        <v>55</v>
      </c>
      <c r="M35" s="102">
        <v>37.9</v>
      </c>
      <c r="N35" s="102">
        <v>37.6</v>
      </c>
      <c r="O35" s="102">
        <v>35.6</v>
      </c>
      <c r="P35" s="102">
        <v>39.6</v>
      </c>
      <c r="Q35" s="102">
        <v>36</v>
      </c>
      <c r="R35" s="102">
        <v>34.799999999999997</v>
      </c>
      <c r="S35" s="102">
        <v>54.8</v>
      </c>
      <c r="T35" s="102">
        <v>40.4</v>
      </c>
      <c r="U35" s="102">
        <v>37.5</v>
      </c>
    </row>
    <row r="36" spans="1:21" ht="16.5" customHeight="1" x14ac:dyDescent="0.2">
      <c r="A36" s="13"/>
      <c r="B36" s="13"/>
      <c r="C36" s="13" t="s">
        <v>243</v>
      </c>
      <c r="D36" s="13"/>
      <c r="E36" s="13"/>
      <c r="F36" s="13"/>
      <c r="G36" s="13"/>
      <c r="H36" s="13"/>
      <c r="I36" s="13"/>
      <c r="J36" s="13"/>
      <c r="K36" s="13"/>
      <c r="L36" s="14" t="s">
        <v>55</v>
      </c>
      <c r="M36" s="103">
        <v>50</v>
      </c>
      <c r="N36" s="103">
        <v>49.6</v>
      </c>
      <c r="O36" s="103">
        <v>45.5</v>
      </c>
      <c r="P36" s="103">
        <v>48.1</v>
      </c>
      <c r="Q36" s="103">
        <v>44.1</v>
      </c>
      <c r="R36" s="103">
        <v>42.7</v>
      </c>
      <c r="S36" s="103">
        <v>59.9</v>
      </c>
      <c r="T36" s="103">
        <v>43.1</v>
      </c>
      <c r="U36" s="103">
        <v>48.3</v>
      </c>
    </row>
    <row r="37" spans="1:21" ht="4.5" customHeight="1" x14ac:dyDescent="0.2">
      <c r="A37" s="28"/>
      <c r="B37" s="28"/>
      <c r="C37" s="2"/>
      <c r="D37" s="2"/>
      <c r="E37" s="2"/>
      <c r="F37" s="2"/>
      <c r="G37" s="2"/>
      <c r="H37" s="2"/>
      <c r="I37" s="2"/>
      <c r="J37" s="2"/>
      <c r="K37" s="2"/>
      <c r="L37" s="2"/>
      <c r="M37" s="2"/>
      <c r="N37" s="2"/>
      <c r="O37" s="2"/>
      <c r="P37" s="2"/>
      <c r="Q37" s="2"/>
      <c r="R37" s="2"/>
      <c r="S37" s="2"/>
      <c r="T37" s="2"/>
      <c r="U37" s="2"/>
    </row>
    <row r="38" spans="1:21" ht="42.4" customHeight="1" x14ac:dyDescent="0.2">
      <c r="A38" s="28" t="s">
        <v>62</v>
      </c>
      <c r="B38" s="28"/>
      <c r="C38" s="132" t="s">
        <v>319</v>
      </c>
      <c r="D38" s="132"/>
      <c r="E38" s="132"/>
      <c r="F38" s="132"/>
      <c r="G38" s="132"/>
      <c r="H38" s="132"/>
      <c r="I38" s="132"/>
      <c r="J38" s="132"/>
      <c r="K38" s="132"/>
      <c r="L38" s="132"/>
      <c r="M38" s="132"/>
      <c r="N38" s="132"/>
      <c r="O38" s="132"/>
      <c r="P38" s="132"/>
      <c r="Q38" s="132"/>
      <c r="R38" s="132"/>
      <c r="S38" s="132"/>
      <c r="T38" s="132"/>
      <c r="U38" s="132"/>
    </row>
    <row r="39" spans="1:21" ht="16.5" customHeight="1" x14ac:dyDescent="0.2">
      <c r="A39" s="28" t="s">
        <v>63</v>
      </c>
      <c r="B39" s="28"/>
      <c r="C39" s="132" t="s">
        <v>320</v>
      </c>
      <c r="D39" s="132"/>
      <c r="E39" s="132"/>
      <c r="F39" s="132"/>
      <c r="G39" s="132"/>
      <c r="H39" s="132"/>
      <c r="I39" s="132"/>
      <c r="J39" s="132"/>
      <c r="K39" s="132"/>
      <c r="L39" s="132"/>
      <c r="M39" s="132"/>
      <c r="N39" s="132"/>
      <c r="O39" s="132"/>
      <c r="P39" s="132"/>
      <c r="Q39" s="132"/>
      <c r="R39" s="132"/>
      <c r="S39" s="132"/>
      <c r="T39" s="132"/>
      <c r="U39" s="132"/>
    </row>
    <row r="40" spans="1:21" ht="42.4" customHeight="1" x14ac:dyDescent="0.2">
      <c r="A40" s="28" t="s">
        <v>64</v>
      </c>
      <c r="B40" s="28"/>
      <c r="C40" s="132" t="s">
        <v>136</v>
      </c>
      <c r="D40" s="132"/>
      <c r="E40" s="132"/>
      <c r="F40" s="132"/>
      <c r="G40" s="132"/>
      <c r="H40" s="132"/>
      <c r="I40" s="132"/>
      <c r="J40" s="132"/>
      <c r="K40" s="132"/>
      <c r="L40" s="132"/>
      <c r="M40" s="132"/>
      <c r="N40" s="132"/>
      <c r="O40" s="132"/>
      <c r="P40" s="132"/>
      <c r="Q40" s="132"/>
      <c r="R40" s="132"/>
      <c r="S40" s="132"/>
      <c r="T40" s="132"/>
      <c r="U40" s="132"/>
    </row>
    <row r="41" spans="1:21" ht="42.4" customHeight="1" x14ac:dyDescent="0.2">
      <c r="A41" s="28" t="s">
        <v>65</v>
      </c>
      <c r="B41" s="28"/>
      <c r="C41" s="132" t="s">
        <v>140</v>
      </c>
      <c r="D41" s="132"/>
      <c r="E41" s="132"/>
      <c r="F41" s="132"/>
      <c r="G41" s="132"/>
      <c r="H41" s="132"/>
      <c r="I41" s="132"/>
      <c r="J41" s="132"/>
      <c r="K41" s="132"/>
      <c r="L41" s="132"/>
      <c r="M41" s="132"/>
      <c r="N41" s="132"/>
      <c r="O41" s="132"/>
      <c r="P41" s="132"/>
      <c r="Q41" s="132"/>
      <c r="R41" s="132"/>
      <c r="S41" s="132"/>
      <c r="T41" s="132"/>
      <c r="U41" s="132"/>
    </row>
    <row r="42" spans="1:21" ht="4.5" customHeight="1" x14ac:dyDescent="0.2"/>
    <row r="43" spans="1:21" ht="29.45" customHeight="1" x14ac:dyDescent="0.2">
      <c r="A43" s="29" t="s">
        <v>83</v>
      </c>
      <c r="B43" s="28"/>
      <c r="C43" s="28"/>
      <c r="D43" s="28"/>
      <c r="E43" s="132" t="s">
        <v>321</v>
      </c>
      <c r="F43" s="132"/>
      <c r="G43" s="132"/>
      <c r="H43" s="132"/>
      <c r="I43" s="132"/>
      <c r="J43" s="132"/>
      <c r="K43" s="132"/>
      <c r="L43" s="132"/>
      <c r="M43" s="132"/>
      <c r="N43" s="132"/>
      <c r="O43" s="132"/>
      <c r="P43" s="132"/>
      <c r="Q43" s="132"/>
      <c r="R43" s="132"/>
      <c r="S43" s="132"/>
      <c r="T43" s="132"/>
      <c r="U43" s="132"/>
    </row>
  </sheetData>
  <mergeCells count="6">
    <mergeCell ref="E43:U43"/>
    <mergeCell ref="K1:U1"/>
    <mergeCell ref="C38:U38"/>
    <mergeCell ref="C39:U39"/>
    <mergeCell ref="C40:U40"/>
    <mergeCell ref="C41:U41"/>
  </mergeCells>
  <pageMargins left="0.7" right="0.7" top="0.75" bottom="0.75" header="0.3" footer="0.3"/>
  <pageSetup paperSize="9" fitToHeight="0" orientation="landscape" horizontalDpi="300" verticalDpi="300"/>
  <headerFooter scaleWithDoc="0" alignWithMargins="0">
    <oddHeader>&amp;C&amp;"Arial"&amp;8TABLE BA.14</oddHeader>
    <oddFooter>&amp;L&amp;"Arial"&amp;8REPORT ON
GOVERNMENT
SERVICES 2022&amp;R&amp;"Arial"&amp;8CHILD CARE, EDUCATION AND
TRAINING SECTOR OVERVIEW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20"/>
  <sheetViews>
    <sheetView showGridLines="0" workbookViewId="0"/>
  </sheetViews>
  <sheetFormatPr defaultRowHeight="12.75" x14ac:dyDescent="0.2"/>
  <cols>
    <col min="1" max="10" width="1.85546875" customWidth="1"/>
    <col min="11" max="11" width="15.42578125" customWidth="1"/>
    <col min="12" max="12" width="5.42578125" customWidth="1"/>
    <col min="13" max="20" width="6.85546875" customWidth="1"/>
    <col min="21" max="21" width="8.42578125" customWidth="1"/>
  </cols>
  <sheetData>
    <row r="1" spans="1:21" ht="33.950000000000003" customHeight="1" x14ac:dyDescent="0.2">
      <c r="A1" s="8" t="s">
        <v>322</v>
      </c>
      <c r="B1" s="8"/>
      <c r="C1" s="8"/>
      <c r="D1" s="8"/>
      <c r="E1" s="8"/>
      <c r="F1" s="8"/>
      <c r="G1" s="8"/>
      <c r="H1" s="8"/>
      <c r="I1" s="8"/>
      <c r="J1" s="8"/>
      <c r="K1" s="138" t="s">
        <v>323</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324</v>
      </c>
      <c r="N2" s="42" t="s">
        <v>325</v>
      </c>
      <c r="O2" s="42" t="s">
        <v>326</v>
      </c>
      <c r="P2" s="42" t="s">
        <v>327</v>
      </c>
      <c r="Q2" s="42" t="s">
        <v>328</v>
      </c>
      <c r="R2" s="42" t="s">
        <v>329</v>
      </c>
      <c r="S2" s="42" t="s">
        <v>330</v>
      </c>
      <c r="T2" s="42" t="s">
        <v>331</v>
      </c>
      <c r="U2" s="42" t="s">
        <v>332</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16.5" customHeight="1" x14ac:dyDescent="0.2">
      <c r="A4" s="7"/>
      <c r="B4" s="7" t="s">
        <v>153</v>
      </c>
      <c r="C4" s="7"/>
      <c r="D4" s="7"/>
      <c r="E4" s="7"/>
      <c r="F4" s="7"/>
      <c r="G4" s="7"/>
      <c r="H4" s="7"/>
      <c r="I4" s="7"/>
      <c r="J4" s="7"/>
      <c r="K4" s="7"/>
      <c r="L4" s="9" t="s">
        <v>55</v>
      </c>
      <c r="M4" s="104">
        <v>35.4</v>
      </c>
      <c r="N4" s="104">
        <v>41</v>
      </c>
      <c r="O4" s="104">
        <v>34.1</v>
      </c>
      <c r="P4" s="104">
        <v>27</v>
      </c>
      <c r="Q4" s="104">
        <v>36.1</v>
      </c>
      <c r="R4" s="104">
        <v>33.1</v>
      </c>
      <c r="S4" s="104">
        <v>49.4</v>
      </c>
      <c r="T4" s="104">
        <v>28.1</v>
      </c>
      <c r="U4" s="104">
        <v>33.9</v>
      </c>
    </row>
    <row r="5" spans="1:21" ht="16.5" customHeight="1" x14ac:dyDescent="0.2">
      <c r="A5" s="7"/>
      <c r="B5" s="7" t="s">
        <v>333</v>
      </c>
      <c r="C5" s="7"/>
      <c r="D5" s="7"/>
      <c r="E5" s="7"/>
      <c r="F5" s="7"/>
      <c r="G5" s="7"/>
      <c r="H5" s="7"/>
      <c r="I5" s="7"/>
      <c r="J5" s="7"/>
      <c r="K5" s="7"/>
      <c r="L5" s="9" t="s">
        <v>55</v>
      </c>
      <c r="M5" s="104">
        <v>56.2</v>
      </c>
      <c r="N5" s="104">
        <v>56.8</v>
      </c>
      <c r="O5" s="104">
        <v>53.6</v>
      </c>
      <c r="P5" s="104">
        <v>54.7</v>
      </c>
      <c r="Q5" s="104">
        <v>52.3</v>
      </c>
      <c r="R5" s="104">
        <v>49.6</v>
      </c>
      <c r="S5" s="104">
        <v>65</v>
      </c>
      <c r="T5" s="104">
        <v>53.8</v>
      </c>
      <c r="U5" s="104">
        <v>55.4</v>
      </c>
    </row>
    <row r="6" spans="1:21" ht="16.5" customHeight="1" x14ac:dyDescent="0.2">
      <c r="A6" s="7" t="s">
        <v>131</v>
      </c>
      <c r="B6" s="7"/>
      <c r="C6" s="7"/>
      <c r="D6" s="7"/>
      <c r="E6" s="7"/>
      <c r="F6" s="7"/>
      <c r="G6" s="7"/>
      <c r="H6" s="7"/>
      <c r="I6" s="7"/>
      <c r="J6" s="7"/>
      <c r="K6" s="7"/>
      <c r="L6" s="9"/>
      <c r="M6" s="10"/>
      <c r="N6" s="10"/>
      <c r="O6" s="10"/>
      <c r="P6" s="10"/>
      <c r="Q6" s="10"/>
      <c r="R6" s="10"/>
      <c r="S6" s="10"/>
      <c r="T6" s="10"/>
      <c r="U6" s="10"/>
    </row>
    <row r="7" spans="1:21" ht="16.5" customHeight="1" x14ac:dyDescent="0.2">
      <c r="A7" s="7"/>
      <c r="B7" s="7" t="s">
        <v>153</v>
      </c>
      <c r="C7" s="7"/>
      <c r="D7" s="7"/>
      <c r="E7" s="7"/>
      <c r="F7" s="7"/>
      <c r="G7" s="7"/>
      <c r="H7" s="7"/>
      <c r="I7" s="7"/>
      <c r="J7" s="7"/>
      <c r="K7" s="7"/>
      <c r="L7" s="9" t="s">
        <v>55</v>
      </c>
      <c r="M7" s="104">
        <v>33.4</v>
      </c>
      <c r="N7" s="104">
        <v>38.299999999999997</v>
      </c>
      <c r="O7" s="104">
        <v>30.2</v>
      </c>
      <c r="P7" s="104">
        <v>23.6</v>
      </c>
      <c r="Q7" s="104">
        <v>28.5</v>
      </c>
      <c r="R7" s="104">
        <v>34.299999999999997</v>
      </c>
      <c r="S7" s="104">
        <v>46.1</v>
      </c>
      <c r="T7" s="104">
        <v>15.8</v>
      </c>
      <c r="U7" s="104">
        <v>29.6</v>
      </c>
    </row>
    <row r="8" spans="1:21" ht="16.5" customHeight="1" x14ac:dyDescent="0.2">
      <c r="A8" s="7"/>
      <c r="B8" s="7" t="s">
        <v>333</v>
      </c>
      <c r="C8" s="7"/>
      <c r="D8" s="7"/>
      <c r="E8" s="7"/>
      <c r="F8" s="7"/>
      <c r="G8" s="7"/>
      <c r="H8" s="7"/>
      <c r="I8" s="7"/>
      <c r="J8" s="7"/>
      <c r="K8" s="7"/>
      <c r="L8" s="9" t="s">
        <v>55</v>
      </c>
      <c r="M8" s="104">
        <v>56</v>
      </c>
      <c r="N8" s="104">
        <v>56</v>
      </c>
      <c r="O8" s="104">
        <v>52.6</v>
      </c>
      <c r="P8" s="104">
        <v>54.3</v>
      </c>
      <c r="Q8" s="104">
        <v>50.6</v>
      </c>
      <c r="R8" s="104">
        <v>49.4</v>
      </c>
      <c r="S8" s="104">
        <v>65.099999999999994</v>
      </c>
      <c r="T8" s="104">
        <v>58.6</v>
      </c>
      <c r="U8" s="104">
        <v>54.8</v>
      </c>
    </row>
    <row r="9" spans="1:21" ht="16.5" customHeight="1" x14ac:dyDescent="0.2">
      <c r="A9" s="7" t="s">
        <v>132</v>
      </c>
      <c r="B9" s="7"/>
      <c r="C9" s="7"/>
      <c r="D9" s="7"/>
      <c r="E9" s="7"/>
      <c r="F9" s="7"/>
      <c r="G9" s="7"/>
      <c r="H9" s="7"/>
      <c r="I9" s="7"/>
      <c r="J9" s="7"/>
      <c r="K9" s="7"/>
      <c r="L9" s="9"/>
      <c r="M9" s="10"/>
      <c r="N9" s="10"/>
      <c r="O9" s="10"/>
      <c r="P9" s="10"/>
      <c r="Q9" s="10"/>
      <c r="R9" s="10"/>
      <c r="S9" s="10"/>
      <c r="T9" s="10"/>
      <c r="U9" s="10"/>
    </row>
    <row r="10" spans="1:21" ht="16.5" customHeight="1" x14ac:dyDescent="0.2">
      <c r="A10" s="7"/>
      <c r="B10" s="7" t="s">
        <v>153</v>
      </c>
      <c r="C10" s="7"/>
      <c r="D10" s="7"/>
      <c r="E10" s="7"/>
      <c r="F10" s="7"/>
      <c r="G10" s="7"/>
      <c r="H10" s="7"/>
      <c r="I10" s="7"/>
      <c r="J10" s="7"/>
      <c r="K10" s="7"/>
      <c r="L10" s="9" t="s">
        <v>55</v>
      </c>
      <c r="M10" s="104">
        <v>27</v>
      </c>
      <c r="N10" s="104">
        <v>31.5</v>
      </c>
      <c r="O10" s="104">
        <v>24.5</v>
      </c>
      <c r="P10" s="104">
        <v>18.8</v>
      </c>
      <c r="Q10" s="104">
        <v>22.4</v>
      </c>
      <c r="R10" s="104">
        <v>28.5</v>
      </c>
      <c r="S10" s="104">
        <v>41.2</v>
      </c>
      <c r="T10" s="104">
        <v>11.6</v>
      </c>
      <c r="U10" s="104">
        <v>23.6</v>
      </c>
    </row>
    <row r="11" spans="1:21" ht="16.5" customHeight="1" x14ac:dyDescent="0.2">
      <c r="A11" s="13"/>
      <c r="B11" s="13" t="s">
        <v>333</v>
      </c>
      <c r="C11" s="13"/>
      <c r="D11" s="13"/>
      <c r="E11" s="13"/>
      <c r="F11" s="13"/>
      <c r="G11" s="13"/>
      <c r="H11" s="13"/>
      <c r="I11" s="13"/>
      <c r="J11" s="13"/>
      <c r="K11" s="13"/>
      <c r="L11" s="14" t="s">
        <v>55</v>
      </c>
      <c r="M11" s="105">
        <v>50.5</v>
      </c>
      <c r="N11" s="105">
        <v>49.8</v>
      </c>
      <c r="O11" s="105">
        <v>46.1</v>
      </c>
      <c r="P11" s="105">
        <v>48.8</v>
      </c>
      <c r="Q11" s="105">
        <v>44.5</v>
      </c>
      <c r="R11" s="105">
        <v>43.2</v>
      </c>
      <c r="S11" s="105">
        <v>60.1</v>
      </c>
      <c r="T11" s="105">
        <v>52.2</v>
      </c>
      <c r="U11" s="105">
        <v>48.8</v>
      </c>
    </row>
    <row r="12" spans="1:21" ht="4.5" customHeight="1" x14ac:dyDescent="0.2">
      <c r="A12" s="28"/>
      <c r="B12" s="28"/>
      <c r="C12" s="2"/>
      <c r="D12" s="2"/>
      <c r="E12" s="2"/>
      <c r="F12" s="2"/>
      <c r="G12" s="2"/>
      <c r="H12" s="2"/>
      <c r="I12" s="2"/>
      <c r="J12" s="2"/>
      <c r="K12" s="2"/>
      <c r="L12" s="2"/>
      <c r="M12" s="2"/>
      <c r="N12" s="2"/>
      <c r="O12" s="2"/>
      <c r="P12" s="2"/>
      <c r="Q12" s="2"/>
      <c r="R12" s="2"/>
      <c r="S12" s="2"/>
      <c r="T12" s="2"/>
      <c r="U12" s="2"/>
    </row>
    <row r="13" spans="1:21" ht="42.4" customHeight="1" x14ac:dyDescent="0.2">
      <c r="A13" s="28" t="s">
        <v>62</v>
      </c>
      <c r="B13" s="28"/>
      <c r="C13" s="132" t="s">
        <v>334</v>
      </c>
      <c r="D13" s="132"/>
      <c r="E13" s="132"/>
      <c r="F13" s="132"/>
      <c r="G13" s="132"/>
      <c r="H13" s="132"/>
      <c r="I13" s="132"/>
      <c r="J13" s="132"/>
      <c r="K13" s="132"/>
      <c r="L13" s="132"/>
      <c r="M13" s="132"/>
      <c r="N13" s="132"/>
      <c r="O13" s="132"/>
      <c r="P13" s="132"/>
      <c r="Q13" s="132"/>
      <c r="R13" s="132"/>
      <c r="S13" s="132"/>
      <c r="T13" s="132"/>
      <c r="U13" s="132"/>
    </row>
    <row r="14" spans="1:21" ht="16.5" customHeight="1" x14ac:dyDescent="0.2">
      <c r="A14" s="28" t="s">
        <v>63</v>
      </c>
      <c r="B14" s="28"/>
      <c r="C14" s="132" t="s">
        <v>320</v>
      </c>
      <c r="D14" s="132"/>
      <c r="E14" s="132"/>
      <c r="F14" s="132"/>
      <c r="G14" s="132"/>
      <c r="H14" s="132"/>
      <c r="I14" s="132"/>
      <c r="J14" s="132"/>
      <c r="K14" s="132"/>
      <c r="L14" s="132"/>
      <c r="M14" s="132"/>
      <c r="N14" s="132"/>
      <c r="O14" s="132"/>
      <c r="P14" s="132"/>
      <c r="Q14" s="132"/>
      <c r="R14" s="132"/>
      <c r="S14" s="132"/>
      <c r="T14" s="132"/>
      <c r="U14" s="132"/>
    </row>
    <row r="15" spans="1:21" ht="42.4" customHeight="1" x14ac:dyDescent="0.2">
      <c r="A15" s="28" t="s">
        <v>64</v>
      </c>
      <c r="B15" s="28"/>
      <c r="C15" s="132" t="s">
        <v>136</v>
      </c>
      <c r="D15" s="132"/>
      <c r="E15" s="132"/>
      <c r="F15" s="132"/>
      <c r="G15" s="132"/>
      <c r="H15" s="132"/>
      <c r="I15" s="132"/>
      <c r="J15" s="132"/>
      <c r="K15" s="132"/>
      <c r="L15" s="132"/>
      <c r="M15" s="132"/>
      <c r="N15" s="132"/>
      <c r="O15" s="132"/>
      <c r="P15" s="132"/>
      <c r="Q15" s="132"/>
      <c r="R15" s="132"/>
      <c r="S15" s="132"/>
      <c r="T15" s="132"/>
      <c r="U15" s="132"/>
    </row>
    <row r="16" spans="1:21" ht="29.45" customHeight="1" x14ac:dyDescent="0.2">
      <c r="A16" s="28" t="s">
        <v>65</v>
      </c>
      <c r="B16" s="28"/>
      <c r="C16" s="132" t="s">
        <v>156</v>
      </c>
      <c r="D16" s="132"/>
      <c r="E16" s="132"/>
      <c r="F16" s="132"/>
      <c r="G16" s="132"/>
      <c r="H16" s="132"/>
      <c r="I16" s="132"/>
      <c r="J16" s="132"/>
      <c r="K16" s="132"/>
      <c r="L16" s="132"/>
      <c r="M16" s="132"/>
      <c r="N16" s="132"/>
      <c r="O16" s="132"/>
      <c r="P16" s="132"/>
      <c r="Q16" s="132"/>
      <c r="R16" s="132"/>
      <c r="S16" s="132"/>
      <c r="T16" s="132"/>
      <c r="U16" s="132"/>
    </row>
    <row r="17" spans="1:21" ht="42.4" customHeight="1" x14ac:dyDescent="0.2">
      <c r="A17" s="28" t="s">
        <v>66</v>
      </c>
      <c r="B17" s="28"/>
      <c r="C17" s="132" t="s">
        <v>140</v>
      </c>
      <c r="D17" s="132"/>
      <c r="E17" s="132"/>
      <c r="F17" s="132"/>
      <c r="G17" s="132"/>
      <c r="H17" s="132"/>
      <c r="I17" s="132"/>
      <c r="J17" s="132"/>
      <c r="K17" s="132"/>
      <c r="L17" s="132"/>
      <c r="M17" s="132"/>
      <c r="N17" s="132"/>
      <c r="O17" s="132"/>
      <c r="P17" s="132"/>
      <c r="Q17" s="132"/>
      <c r="R17" s="132"/>
      <c r="S17" s="132"/>
      <c r="T17" s="132"/>
      <c r="U17" s="132"/>
    </row>
    <row r="18" spans="1:21" ht="16.5" customHeight="1" x14ac:dyDescent="0.2">
      <c r="A18" s="28" t="s">
        <v>67</v>
      </c>
      <c r="B18" s="28"/>
      <c r="C18" s="132" t="s">
        <v>157</v>
      </c>
      <c r="D18" s="132"/>
      <c r="E18" s="132"/>
      <c r="F18" s="132"/>
      <c r="G18" s="132"/>
      <c r="H18" s="132"/>
      <c r="I18" s="132"/>
      <c r="J18" s="132"/>
      <c r="K18" s="132"/>
      <c r="L18" s="132"/>
      <c r="M18" s="132"/>
      <c r="N18" s="132"/>
      <c r="O18" s="132"/>
      <c r="P18" s="132"/>
      <c r="Q18" s="132"/>
      <c r="R18" s="132"/>
      <c r="S18" s="132"/>
      <c r="T18" s="132"/>
      <c r="U18" s="132"/>
    </row>
    <row r="19" spans="1:21" ht="4.5" customHeight="1" x14ac:dyDescent="0.2"/>
    <row r="20" spans="1:21" ht="29.45" customHeight="1" x14ac:dyDescent="0.2">
      <c r="A20" s="29" t="s">
        <v>83</v>
      </c>
      <c r="B20" s="28"/>
      <c r="C20" s="28"/>
      <c r="D20" s="28"/>
      <c r="E20" s="132" t="s">
        <v>335</v>
      </c>
      <c r="F20" s="132"/>
      <c r="G20" s="132"/>
      <c r="H20" s="132"/>
      <c r="I20" s="132"/>
      <c r="J20" s="132"/>
      <c r="K20" s="132"/>
      <c r="L20" s="132"/>
      <c r="M20" s="132"/>
      <c r="N20" s="132"/>
      <c r="O20" s="132"/>
      <c r="P20" s="132"/>
      <c r="Q20" s="132"/>
      <c r="R20" s="132"/>
      <c r="S20" s="132"/>
      <c r="T20" s="132"/>
      <c r="U20" s="132"/>
    </row>
  </sheetData>
  <mergeCells count="8">
    <mergeCell ref="C17:U17"/>
    <mergeCell ref="C18:U18"/>
    <mergeCell ref="E20:U20"/>
    <mergeCell ref="K1:U1"/>
    <mergeCell ref="C13:U13"/>
    <mergeCell ref="C14:U14"/>
    <mergeCell ref="C15:U15"/>
    <mergeCell ref="C16:U16"/>
  </mergeCells>
  <pageMargins left="0.7" right="0.7" top="0.75" bottom="0.75" header="0.3" footer="0.3"/>
  <pageSetup paperSize="9" fitToHeight="0" orientation="landscape" horizontalDpi="300" verticalDpi="300"/>
  <headerFooter scaleWithDoc="0" alignWithMargins="0">
    <oddHeader>&amp;C&amp;"Arial"&amp;8TABLE BA.15</oddHeader>
    <oddFooter>&amp;L&amp;"Arial"&amp;8REPORT ON
GOVERNMENT
SERVICES 2022&amp;R&amp;"Arial"&amp;8CHILD CARE, EDUCATION AND
TRAINING SECTOR OVERVIEW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26"/>
  <sheetViews>
    <sheetView showGridLines="0" workbookViewId="0"/>
  </sheetViews>
  <sheetFormatPr defaultRowHeight="12.75" x14ac:dyDescent="0.2"/>
  <cols>
    <col min="1" max="10" width="1.85546875" customWidth="1"/>
    <col min="11" max="11" width="6.28515625" customWidth="1"/>
    <col min="12" max="12" width="5.42578125" customWidth="1"/>
    <col min="13" max="30" width="6" customWidth="1"/>
  </cols>
  <sheetData>
    <row r="1" spans="1:30" ht="33.950000000000003" customHeight="1" x14ac:dyDescent="0.2">
      <c r="A1" s="8" t="s">
        <v>336</v>
      </c>
      <c r="B1" s="8"/>
      <c r="C1" s="8"/>
      <c r="D1" s="8"/>
      <c r="E1" s="8"/>
      <c r="F1" s="8"/>
      <c r="G1" s="8"/>
      <c r="H1" s="8"/>
      <c r="I1" s="8"/>
      <c r="J1" s="8"/>
      <c r="K1" s="138" t="s">
        <v>337</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338</v>
      </c>
      <c r="N2" s="137"/>
      <c r="O2" s="136" t="s">
        <v>339</v>
      </c>
      <c r="P2" s="137"/>
      <c r="Q2" s="136" t="s">
        <v>340</v>
      </c>
      <c r="R2" s="137"/>
      <c r="S2" s="136" t="s">
        <v>341</v>
      </c>
      <c r="T2" s="137"/>
      <c r="U2" s="136" t="s">
        <v>342</v>
      </c>
      <c r="V2" s="137"/>
      <c r="W2" s="136" t="s">
        <v>343</v>
      </c>
      <c r="X2" s="137"/>
      <c r="Y2" s="136" t="s">
        <v>344</v>
      </c>
      <c r="Z2" s="137"/>
      <c r="AA2" s="136" t="s">
        <v>345</v>
      </c>
      <c r="AB2" s="137"/>
      <c r="AC2" s="136" t="s">
        <v>346</v>
      </c>
      <c r="AD2" s="137"/>
    </row>
    <row r="3" spans="1:30" ht="16.5" customHeight="1" x14ac:dyDescent="0.2">
      <c r="A3" s="7" t="s">
        <v>347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348</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243</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
      <c r="A6" s="7"/>
      <c r="B6" s="7"/>
      <c r="C6" s="7"/>
      <c r="D6" s="7" t="s">
        <v>349</v>
      </c>
      <c r="E6" s="7"/>
      <c r="F6" s="7"/>
      <c r="G6" s="7"/>
      <c r="H6" s="7"/>
      <c r="I6" s="7"/>
      <c r="J6" s="7"/>
      <c r="K6" s="7"/>
      <c r="L6" s="9" t="s">
        <v>55</v>
      </c>
      <c r="M6" s="109">
        <v>2.8</v>
      </c>
      <c r="N6" s="113">
        <v>1</v>
      </c>
      <c r="O6" s="109">
        <v>2.2000000000000002</v>
      </c>
      <c r="P6" s="113">
        <v>0.9</v>
      </c>
      <c r="Q6" s="108">
        <v>1.6</v>
      </c>
      <c r="R6" s="113">
        <v>0.8</v>
      </c>
      <c r="S6" s="108">
        <v>0.6</v>
      </c>
      <c r="T6" s="113">
        <v>0.5</v>
      </c>
      <c r="U6" s="108">
        <v>1.8</v>
      </c>
      <c r="V6" s="113">
        <v>1.4</v>
      </c>
      <c r="W6" s="106" t="s">
        <v>48</v>
      </c>
      <c r="X6" s="7"/>
      <c r="Y6" s="106" t="s">
        <v>48</v>
      </c>
      <c r="Z6" s="7"/>
      <c r="AA6" s="108">
        <v>1.1000000000000001</v>
      </c>
      <c r="AB6" s="113">
        <v>1</v>
      </c>
      <c r="AC6" s="109">
        <v>2</v>
      </c>
      <c r="AD6" s="113">
        <v>0.5</v>
      </c>
    </row>
    <row r="7" spans="1:30" ht="16.5" customHeight="1" x14ac:dyDescent="0.2">
      <c r="A7" s="7"/>
      <c r="B7" s="7"/>
      <c r="C7" s="7"/>
      <c r="D7" s="7" t="s">
        <v>350</v>
      </c>
      <c r="E7" s="7"/>
      <c r="F7" s="7"/>
      <c r="G7" s="7"/>
      <c r="H7" s="7"/>
      <c r="I7" s="7"/>
      <c r="J7" s="7"/>
      <c r="K7" s="7"/>
      <c r="L7" s="9" t="s">
        <v>55</v>
      </c>
      <c r="M7" s="110">
        <v>11.7</v>
      </c>
      <c r="N7" s="113">
        <v>2.5</v>
      </c>
      <c r="O7" s="110">
        <v>13.9</v>
      </c>
      <c r="P7" s="113">
        <v>2.2999999999999998</v>
      </c>
      <c r="Q7" s="110">
        <v>11.9</v>
      </c>
      <c r="R7" s="113">
        <v>2.4</v>
      </c>
      <c r="S7" s="110">
        <v>14.2</v>
      </c>
      <c r="T7" s="113">
        <v>2.9</v>
      </c>
      <c r="U7" s="110">
        <v>10.7</v>
      </c>
      <c r="V7" s="113">
        <v>2.5</v>
      </c>
      <c r="W7" s="110">
        <v>14.5</v>
      </c>
      <c r="X7" s="113">
        <v>4.4000000000000004</v>
      </c>
      <c r="Y7" s="108">
        <v>7.3</v>
      </c>
      <c r="Z7" s="113">
        <v>5.0999999999999996</v>
      </c>
      <c r="AA7" s="110">
        <v>13.6</v>
      </c>
      <c r="AB7" s="113">
        <v>6.2</v>
      </c>
      <c r="AC7" s="110">
        <v>12.5</v>
      </c>
      <c r="AD7" s="113">
        <v>1.1000000000000001</v>
      </c>
    </row>
    <row r="8" spans="1:30" ht="16.5" customHeight="1" x14ac:dyDescent="0.2">
      <c r="A8" s="7"/>
      <c r="B8" s="7"/>
      <c r="C8" s="7"/>
      <c r="D8" s="7" t="s">
        <v>351</v>
      </c>
      <c r="E8" s="7"/>
      <c r="F8" s="7"/>
      <c r="G8" s="7"/>
      <c r="H8" s="7"/>
      <c r="I8" s="7"/>
      <c r="J8" s="7"/>
      <c r="K8" s="7"/>
      <c r="L8" s="9" t="s">
        <v>55</v>
      </c>
      <c r="M8" s="110">
        <v>28.4</v>
      </c>
      <c r="N8" s="113">
        <v>3.1</v>
      </c>
      <c r="O8" s="110">
        <v>29.5</v>
      </c>
      <c r="P8" s="113">
        <v>3.2</v>
      </c>
      <c r="Q8" s="110">
        <v>26.6</v>
      </c>
      <c r="R8" s="113">
        <v>3.3</v>
      </c>
      <c r="S8" s="110">
        <v>30.5</v>
      </c>
      <c r="T8" s="113">
        <v>4.0999999999999996</v>
      </c>
      <c r="U8" s="110">
        <v>31.8</v>
      </c>
      <c r="V8" s="113">
        <v>4.3</v>
      </c>
      <c r="W8" s="110">
        <v>32.1</v>
      </c>
      <c r="X8" s="113">
        <v>6.4</v>
      </c>
      <c r="Y8" s="110">
        <v>20.6</v>
      </c>
      <c r="Z8" s="113">
        <v>9.3000000000000007</v>
      </c>
      <c r="AA8" s="110">
        <v>28.4</v>
      </c>
      <c r="AB8" s="113">
        <v>8.6999999999999993</v>
      </c>
      <c r="AC8" s="110">
        <v>28.7</v>
      </c>
      <c r="AD8" s="113">
        <v>1.4</v>
      </c>
    </row>
    <row r="9" spans="1:30" ht="16.5" customHeight="1" x14ac:dyDescent="0.2">
      <c r="A9" s="7"/>
      <c r="B9" s="7"/>
      <c r="C9" s="7"/>
      <c r="D9" s="7" t="s">
        <v>352</v>
      </c>
      <c r="E9" s="7"/>
      <c r="F9" s="7"/>
      <c r="G9" s="7"/>
      <c r="H9" s="7"/>
      <c r="I9" s="7"/>
      <c r="J9" s="7"/>
      <c r="K9" s="7"/>
      <c r="L9" s="9" t="s">
        <v>55</v>
      </c>
      <c r="M9" s="110">
        <v>39.5</v>
      </c>
      <c r="N9" s="113">
        <v>3.2</v>
      </c>
      <c r="O9" s="110">
        <v>38.9</v>
      </c>
      <c r="P9" s="113">
        <v>3.8</v>
      </c>
      <c r="Q9" s="110">
        <v>41</v>
      </c>
      <c r="R9" s="113">
        <v>4.0999999999999996</v>
      </c>
      <c r="S9" s="110">
        <v>39.200000000000003</v>
      </c>
      <c r="T9" s="113">
        <v>4.5</v>
      </c>
      <c r="U9" s="110">
        <v>38.6</v>
      </c>
      <c r="V9" s="113">
        <v>4.5</v>
      </c>
      <c r="W9" s="110">
        <v>36</v>
      </c>
      <c r="X9" s="113">
        <v>6.8</v>
      </c>
      <c r="Y9" s="110">
        <v>42.5</v>
      </c>
      <c r="Z9" s="107">
        <v>10.199999999999999</v>
      </c>
      <c r="AA9" s="110">
        <v>38.1</v>
      </c>
      <c r="AB9" s="113">
        <v>8.9</v>
      </c>
      <c r="AC9" s="110">
        <v>39.5</v>
      </c>
      <c r="AD9" s="113">
        <v>1.8</v>
      </c>
    </row>
    <row r="10" spans="1:30" ht="16.5" customHeight="1" x14ac:dyDescent="0.2">
      <c r="A10" s="7"/>
      <c r="B10" s="7"/>
      <c r="C10" s="7"/>
      <c r="D10" s="7" t="s">
        <v>353</v>
      </c>
      <c r="E10" s="7"/>
      <c r="F10" s="7"/>
      <c r="G10" s="7"/>
      <c r="H10" s="7"/>
      <c r="I10" s="7"/>
      <c r="J10" s="7"/>
      <c r="K10" s="7"/>
      <c r="L10" s="9" t="s">
        <v>55</v>
      </c>
      <c r="M10" s="110">
        <v>17.600000000000001</v>
      </c>
      <c r="N10" s="113">
        <v>2.9</v>
      </c>
      <c r="O10" s="110">
        <v>15.3</v>
      </c>
      <c r="P10" s="113">
        <v>2.8</v>
      </c>
      <c r="Q10" s="110">
        <v>18.899999999999999</v>
      </c>
      <c r="R10" s="113">
        <v>3</v>
      </c>
      <c r="S10" s="110">
        <v>15.5</v>
      </c>
      <c r="T10" s="113">
        <v>3.5</v>
      </c>
      <c r="U10" s="110">
        <v>17</v>
      </c>
      <c r="V10" s="113">
        <v>3.3</v>
      </c>
      <c r="W10" s="110">
        <v>15.7</v>
      </c>
      <c r="X10" s="113">
        <v>4.8</v>
      </c>
      <c r="Y10" s="110">
        <v>27.8</v>
      </c>
      <c r="Z10" s="113">
        <v>8.6999999999999993</v>
      </c>
      <c r="AA10" s="110">
        <v>18.8</v>
      </c>
      <c r="AB10" s="113">
        <v>6</v>
      </c>
      <c r="AC10" s="110">
        <v>17.2</v>
      </c>
      <c r="AD10" s="113">
        <v>1.5</v>
      </c>
    </row>
    <row r="11" spans="1:30" ht="16.5" customHeight="1" x14ac:dyDescent="0.2">
      <c r="A11" s="7"/>
      <c r="B11" s="7"/>
      <c r="C11" s="7"/>
      <c r="D11" s="7" t="s">
        <v>102</v>
      </c>
      <c r="E11" s="7"/>
      <c r="F11" s="7"/>
      <c r="G11" s="7"/>
      <c r="H11" s="7"/>
      <c r="I11" s="7"/>
      <c r="J11" s="7"/>
      <c r="K11" s="7"/>
      <c r="L11" s="9" t="s">
        <v>55</v>
      </c>
      <c r="M11" s="111">
        <v>100</v>
      </c>
      <c r="N11" s="7"/>
      <c r="O11" s="111">
        <v>100</v>
      </c>
      <c r="P11" s="7"/>
      <c r="Q11" s="111">
        <v>100</v>
      </c>
      <c r="R11" s="7"/>
      <c r="S11" s="111">
        <v>100</v>
      </c>
      <c r="T11" s="7"/>
      <c r="U11" s="111">
        <v>100</v>
      </c>
      <c r="V11" s="7"/>
      <c r="W11" s="111">
        <v>100</v>
      </c>
      <c r="X11" s="7"/>
      <c r="Y11" s="111">
        <v>100</v>
      </c>
      <c r="Z11" s="7"/>
      <c r="AA11" s="111">
        <v>100</v>
      </c>
      <c r="AB11" s="7"/>
      <c r="AC11" s="111">
        <v>100</v>
      </c>
      <c r="AD11" s="7"/>
    </row>
    <row r="12" spans="1:30" ht="16.5" customHeight="1" x14ac:dyDescent="0.2">
      <c r="A12" s="7"/>
      <c r="B12" s="7"/>
      <c r="C12" s="7" t="s">
        <v>354</v>
      </c>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
      <c r="A13" s="7"/>
      <c r="B13" s="7"/>
      <c r="C13" s="7"/>
      <c r="D13" s="7" t="s">
        <v>349</v>
      </c>
      <c r="E13" s="7"/>
      <c r="F13" s="7"/>
      <c r="G13" s="7"/>
      <c r="H13" s="7"/>
      <c r="I13" s="7"/>
      <c r="J13" s="7"/>
      <c r="K13" s="7"/>
      <c r="L13" s="9" t="s">
        <v>55</v>
      </c>
      <c r="M13" s="109">
        <v>2.7</v>
      </c>
      <c r="N13" s="113">
        <v>0.8</v>
      </c>
      <c r="O13" s="109">
        <v>2.8</v>
      </c>
      <c r="P13" s="113">
        <v>0.9</v>
      </c>
      <c r="Q13" s="108">
        <v>1.3</v>
      </c>
      <c r="R13" s="113">
        <v>0.7</v>
      </c>
      <c r="S13" s="108">
        <v>0.7</v>
      </c>
      <c r="T13" s="113">
        <v>0.5</v>
      </c>
      <c r="U13" s="108">
        <v>1.7</v>
      </c>
      <c r="V13" s="113">
        <v>1.1000000000000001</v>
      </c>
      <c r="W13" s="106" t="s">
        <v>48</v>
      </c>
      <c r="X13" s="7"/>
      <c r="Y13" s="106" t="s">
        <v>48</v>
      </c>
      <c r="Z13" s="7"/>
      <c r="AA13" s="108">
        <v>1.1000000000000001</v>
      </c>
      <c r="AB13" s="113">
        <v>0.9</v>
      </c>
      <c r="AC13" s="109">
        <v>2.1</v>
      </c>
      <c r="AD13" s="113">
        <v>0.4</v>
      </c>
    </row>
    <row r="14" spans="1:30" ht="16.5" customHeight="1" x14ac:dyDescent="0.2">
      <c r="A14" s="7"/>
      <c r="B14" s="7"/>
      <c r="C14" s="7"/>
      <c r="D14" s="7" t="s">
        <v>350</v>
      </c>
      <c r="E14" s="7"/>
      <c r="F14" s="7"/>
      <c r="G14" s="7"/>
      <c r="H14" s="7"/>
      <c r="I14" s="7"/>
      <c r="J14" s="7"/>
      <c r="K14" s="7"/>
      <c r="L14" s="9" t="s">
        <v>55</v>
      </c>
      <c r="M14" s="110">
        <v>13.4</v>
      </c>
      <c r="N14" s="113">
        <v>2.1</v>
      </c>
      <c r="O14" s="110">
        <v>15.4</v>
      </c>
      <c r="P14" s="113">
        <v>2.2999999999999998</v>
      </c>
      <c r="Q14" s="110">
        <v>13.9</v>
      </c>
      <c r="R14" s="113">
        <v>2.5</v>
      </c>
      <c r="S14" s="110">
        <v>15.3</v>
      </c>
      <c r="T14" s="113">
        <v>2.6</v>
      </c>
      <c r="U14" s="110">
        <v>13.2</v>
      </c>
      <c r="V14" s="113">
        <v>2.5</v>
      </c>
      <c r="W14" s="110">
        <v>15.3</v>
      </c>
      <c r="X14" s="113">
        <v>4</v>
      </c>
      <c r="Y14" s="108">
        <v>8.1</v>
      </c>
      <c r="Z14" s="113">
        <v>4.2</v>
      </c>
      <c r="AA14" s="110">
        <v>14.1</v>
      </c>
      <c r="AB14" s="113">
        <v>6.4</v>
      </c>
      <c r="AC14" s="110">
        <v>14.1</v>
      </c>
      <c r="AD14" s="113">
        <v>1.1000000000000001</v>
      </c>
    </row>
    <row r="15" spans="1:30" ht="16.5" customHeight="1" x14ac:dyDescent="0.2">
      <c r="A15" s="7"/>
      <c r="B15" s="7"/>
      <c r="C15" s="7"/>
      <c r="D15" s="7" t="s">
        <v>351</v>
      </c>
      <c r="E15" s="7"/>
      <c r="F15" s="7"/>
      <c r="G15" s="7"/>
      <c r="H15" s="7"/>
      <c r="I15" s="7"/>
      <c r="J15" s="7"/>
      <c r="K15" s="7"/>
      <c r="L15" s="9" t="s">
        <v>55</v>
      </c>
      <c r="M15" s="110">
        <v>29.6</v>
      </c>
      <c r="N15" s="113">
        <v>2.8</v>
      </c>
      <c r="O15" s="110">
        <v>30.2</v>
      </c>
      <c r="P15" s="113">
        <v>2.7</v>
      </c>
      <c r="Q15" s="110">
        <v>28.8</v>
      </c>
      <c r="R15" s="113">
        <v>3.1</v>
      </c>
      <c r="S15" s="110">
        <v>32</v>
      </c>
      <c r="T15" s="113">
        <v>3.8</v>
      </c>
      <c r="U15" s="110">
        <v>34.1</v>
      </c>
      <c r="V15" s="113">
        <v>4.0999999999999996</v>
      </c>
      <c r="W15" s="110">
        <v>33.5</v>
      </c>
      <c r="X15" s="113">
        <v>5.6</v>
      </c>
      <c r="Y15" s="110">
        <v>23</v>
      </c>
      <c r="Z15" s="113">
        <v>8.1999999999999993</v>
      </c>
      <c r="AA15" s="110">
        <v>31.3</v>
      </c>
      <c r="AB15" s="113">
        <v>8.6</v>
      </c>
      <c r="AC15" s="110">
        <v>30.1</v>
      </c>
      <c r="AD15" s="113">
        <v>1.3</v>
      </c>
    </row>
    <row r="16" spans="1:30" ht="16.5" customHeight="1" x14ac:dyDescent="0.2">
      <c r="A16" s="7"/>
      <c r="B16" s="7"/>
      <c r="C16" s="7"/>
      <c r="D16" s="7" t="s">
        <v>352</v>
      </c>
      <c r="E16" s="7"/>
      <c r="F16" s="7"/>
      <c r="G16" s="7"/>
      <c r="H16" s="7"/>
      <c r="I16" s="7"/>
      <c r="J16" s="7"/>
      <c r="K16" s="7"/>
      <c r="L16" s="9" t="s">
        <v>55</v>
      </c>
      <c r="M16" s="110">
        <v>38.1</v>
      </c>
      <c r="N16" s="113">
        <v>3</v>
      </c>
      <c r="O16" s="110">
        <v>37.1</v>
      </c>
      <c r="P16" s="113">
        <v>3.3</v>
      </c>
      <c r="Q16" s="110">
        <v>39.299999999999997</v>
      </c>
      <c r="R16" s="113">
        <v>3.6</v>
      </c>
      <c r="S16" s="110">
        <v>38</v>
      </c>
      <c r="T16" s="113">
        <v>4.2</v>
      </c>
      <c r="U16" s="110">
        <v>36.200000000000003</v>
      </c>
      <c r="V16" s="113">
        <v>4</v>
      </c>
      <c r="W16" s="110">
        <v>35.9</v>
      </c>
      <c r="X16" s="113">
        <v>5.5</v>
      </c>
      <c r="Y16" s="110">
        <v>42.1</v>
      </c>
      <c r="Z16" s="113">
        <v>9.1</v>
      </c>
      <c r="AA16" s="110">
        <v>36.299999999999997</v>
      </c>
      <c r="AB16" s="113">
        <v>8.1999999999999993</v>
      </c>
      <c r="AC16" s="110">
        <v>37.9</v>
      </c>
      <c r="AD16" s="113">
        <v>1.7</v>
      </c>
    </row>
    <row r="17" spans="1:30" ht="16.5" customHeight="1" x14ac:dyDescent="0.2">
      <c r="A17" s="7"/>
      <c r="B17" s="7"/>
      <c r="C17" s="7"/>
      <c r="D17" s="7" t="s">
        <v>353</v>
      </c>
      <c r="E17" s="7"/>
      <c r="F17" s="7"/>
      <c r="G17" s="7"/>
      <c r="H17" s="7"/>
      <c r="I17" s="7"/>
      <c r="J17" s="7"/>
      <c r="K17" s="7"/>
      <c r="L17" s="9" t="s">
        <v>55</v>
      </c>
      <c r="M17" s="110">
        <v>16.2</v>
      </c>
      <c r="N17" s="113">
        <v>2.6</v>
      </c>
      <c r="O17" s="110">
        <v>14.5</v>
      </c>
      <c r="P17" s="113">
        <v>2.2999999999999998</v>
      </c>
      <c r="Q17" s="110">
        <v>16.7</v>
      </c>
      <c r="R17" s="113">
        <v>2.6</v>
      </c>
      <c r="S17" s="110">
        <v>14</v>
      </c>
      <c r="T17" s="113">
        <v>3</v>
      </c>
      <c r="U17" s="110">
        <v>14.8</v>
      </c>
      <c r="V17" s="113">
        <v>3</v>
      </c>
      <c r="W17" s="110">
        <v>13.9</v>
      </c>
      <c r="X17" s="113">
        <v>4</v>
      </c>
      <c r="Y17" s="110">
        <v>25.1</v>
      </c>
      <c r="Z17" s="113">
        <v>7.4</v>
      </c>
      <c r="AA17" s="110">
        <v>17.2</v>
      </c>
      <c r="AB17" s="113">
        <v>5.3</v>
      </c>
      <c r="AC17" s="110">
        <v>15.6</v>
      </c>
      <c r="AD17" s="113">
        <v>1.4</v>
      </c>
    </row>
    <row r="18" spans="1:30" ht="16.5" customHeight="1" x14ac:dyDescent="0.2">
      <c r="A18" s="13"/>
      <c r="B18" s="13"/>
      <c r="C18" s="13"/>
      <c r="D18" s="13" t="s">
        <v>102</v>
      </c>
      <c r="E18" s="13"/>
      <c r="F18" s="13"/>
      <c r="G18" s="13"/>
      <c r="H18" s="13"/>
      <c r="I18" s="13"/>
      <c r="J18" s="13"/>
      <c r="K18" s="13"/>
      <c r="L18" s="14" t="s">
        <v>55</v>
      </c>
      <c r="M18" s="112">
        <v>100</v>
      </c>
      <c r="N18" s="13"/>
      <c r="O18" s="112">
        <v>100</v>
      </c>
      <c r="P18" s="13"/>
      <c r="Q18" s="112">
        <v>100</v>
      </c>
      <c r="R18" s="13"/>
      <c r="S18" s="112">
        <v>100</v>
      </c>
      <c r="T18" s="13"/>
      <c r="U18" s="112">
        <v>100</v>
      </c>
      <c r="V18" s="13"/>
      <c r="W18" s="112">
        <v>100</v>
      </c>
      <c r="X18" s="13"/>
      <c r="Y18" s="112">
        <v>100</v>
      </c>
      <c r="Z18" s="13"/>
      <c r="AA18" s="112">
        <v>100</v>
      </c>
      <c r="AB18" s="13"/>
      <c r="AC18" s="112">
        <v>100</v>
      </c>
      <c r="AD18" s="13"/>
    </row>
    <row r="19" spans="1:30" ht="4.5" customHeight="1" x14ac:dyDescent="0.2">
      <c r="A19" s="28"/>
      <c r="B19" s="2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16.5" customHeight="1" x14ac:dyDescent="0.2">
      <c r="A20" s="28"/>
      <c r="B20" s="28"/>
      <c r="C20" s="132" t="s">
        <v>355</v>
      </c>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1" spans="1:30" ht="4.5" customHeight="1" x14ac:dyDescent="0.2">
      <c r="A21" s="28"/>
      <c r="B21" s="2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ht="29.45" customHeight="1" x14ac:dyDescent="0.2">
      <c r="A22" s="28" t="s">
        <v>62</v>
      </c>
      <c r="B22" s="28"/>
      <c r="C22" s="132" t="s">
        <v>81</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row>
    <row r="23" spans="1:30" ht="16.5" customHeight="1" x14ac:dyDescent="0.2">
      <c r="A23" s="28" t="s">
        <v>63</v>
      </c>
      <c r="B23" s="28"/>
      <c r="C23" s="132" t="s">
        <v>356</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row>
    <row r="24" spans="1:30" ht="16.5" customHeight="1" x14ac:dyDescent="0.2">
      <c r="A24" s="28" t="s">
        <v>71</v>
      </c>
      <c r="B24" s="28"/>
      <c r="C24" s="132" t="s">
        <v>82</v>
      </c>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row>
    <row r="25" spans="1:30" ht="4.5" customHeight="1" x14ac:dyDescent="0.2"/>
    <row r="26" spans="1:30" ht="16.5" customHeight="1" x14ac:dyDescent="0.2">
      <c r="A26" s="29" t="s">
        <v>83</v>
      </c>
      <c r="B26" s="28"/>
      <c r="C26" s="28"/>
      <c r="D26" s="28"/>
      <c r="E26" s="132" t="s">
        <v>357</v>
      </c>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row>
  </sheetData>
  <mergeCells count="15">
    <mergeCell ref="C20:AD20"/>
    <mergeCell ref="C22:AD22"/>
    <mergeCell ref="C23:AD23"/>
    <mergeCell ref="C24:AD24"/>
    <mergeCell ref="E26:AD26"/>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BA.16</oddHeader>
    <oddFooter>&amp;L&amp;"Arial"&amp;8REPORT ON
GOVERNMENT
SERVICES 2022&amp;R&amp;"Arial"&amp;8CHILD CARE, EDUCATION AND
TRAINING SECTOR OVERVIEW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D26"/>
  <sheetViews>
    <sheetView showGridLines="0" workbookViewId="0"/>
  </sheetViews>
  <sheetFormatPr defaultRowHeight="12.75" x14ac:dyDescent="0.2"/>
  <cols>
    <col min="1" max="10" width="1.85546875" customWidth="1"/>
    <col min="11" max="11" width="6.28515625" customWidth="1"/>
    <col min="12" max="12" width="5.42578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6" customWidth="1"/>
    <col min="30" max="30" width="5" customWidth="1"/>
  </cols>
  <sheetData>
    <row r="1" spans="1:30" ht="17.45" customHeight="1" x14ac:dyDescent="0.2">
      <c r="A1" s="8" t="s">
        <v>358</v>
      </c>
      <c r="B1" s="8"/>
      <c r="C1" s="8"/>
      <c r="D1" s="8"/>
      <c r="E1" s="8"/>
      <c r="F1" s="8"/>
      <c r="G1" s="8"/>
      <c r="H1" s="8"/>
      <c r="I1" s="8"/>
      <c r="J1" s="8"/>
      <c r="K1" s="138" t="s">
        <v>359</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360</v>
      </c>
      <c r="N2" s="137"/>
      <c r="O2" s="136" t="s">
        <v>361</v>
      </c>
      <c r="P2" s="137"/>
      <c r="Q2" s="136" t="s">
        <v>362</v>
      </c>
      <c r="R2" s="137"/>
      <c r="S2" s="136" t="s">
        <v>363</v>
      </c>
      <c r="T2" s="137"/>
      <c r="U2" s="136" t="s">
        <v>364</v>
      </c>
      <c r="V2" s="137"/>
      <c r="W2" s="136" t="s">
        <v>365</v>
      </c>
      <c r="X2" s="137"/>
      <c r="Y2" s="136" t="s">
        <v>366</v>
      </c>
      <c r="Z2" s="137"/>
      <c r="AA2" s="136" t="s">
        <v>367</v>
      </c>
      <c r="AB2" s="137"/>
      <c r="AC2" s="136" t="s">
        <v>368</v>
      </c>
      <c r="AD2" s="137"/>
    </row>
    <row r="3" spans="1:30" ht="16.5" customHeight="1" x14ac:dyDescent="0.2">
      <c r="A3" s="7" t="s">
        <v>347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369</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243</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
      <c r="A6" s="7"/>
      <c r="B6" s="7"/>
      <c r="C6" s="7"/>
      <c r="D6" s="7" t="s">
        <v>349</v>
      </c>
      <c r="E6" s="7"/>
      <c r="F6" s="7"/>
      <c r="G6" s="7"/>
      <c r="H6" s="7"/>
      <c r="I6" s="7"/>
      <c r="J6" s="7"/>
      <c r="K6" s="7"/>
      <c r="L6" s="9" t="s">
        <v>55</v>
      </c>
      <c r="M6" s="116">
        <v>2.8</v>
      </c>
      <c r="N6" s="120">
        <v>1</v>
      </c>
      <c r="O6" s="116">
        <v>2.2000000000000002</v>
      </c>
      <c r="P6" s="120">
        <v>0.9</v>
      </c>
      <c r="Q6" s="115">
        <v>1.6</v>
      </c>
      <c r="R6" s="120">
        <v>0.8</v>
      </c>
      <c r="S6" s="115">
        <v>0.6</v>
      </c>
      <c r="T6" s="120">
        <v>0.5</v>
      </c>
      <c r="U6" s="115">
        <v>1.8</v>
      </c>
      <c r="V6" s="120">
        <v>1.4</v>
      </c>
      <c r="W6" s="114" t="s">
        <v>48</v>
      </c>
      <c r="X6" s="7"/>
      <c r="Y6" s="114" t="s">
        <v>48</v>
      </c>
      <c r="Z6" s="7"/>
      <c r="AA6" s="115">
        <v>1.1000000000000001</v>
      </c>
      <c r="AB6" s="120">
        <v>1</v>
      </c>
      <c r="AC6" s="116">
        <v>2</v>
      </c>
      <c r="AD6" s="120">
        <v>0.5</v>
      </c>
    </row>
    <row r="7" spans="1:30" ht="16.5" customHeight="1" x14ac:dyDescent="0.2">
      <c r="A7" s="7"/>
      <c r="B7" s="7"/>
      <c r="C7" s="7"/>
      <c r="D7" s="7" t="s">
        <v>350</v>
      </c>
      <c r="E7" s="7"/>
      <c r="F7" s="7"/>
      <c r="G7" s="7"/>
      <c r="H7" s="7"/>
      <c r="I7" s="7"/>
      <c r="J7" s="7"/>
      <c r="K7" s="7"/>
      <c r="L7" s="9" t="s">
        <v>55</v>
      </c>
      <c r="M7" s="117">
        <v>19.899999999999999</v>
      </c>
      <c r="N7" s="120">
        <v>3</v>
      </c>
      <c r="O7" s="117">
        <v>21.5</v>
      </c>
      <c r="P7" s="120">
        <v>2.9</v>
      </c>
      <c r="Q7" s="117">
        <v>17.899999999999999</v>
      </c>
      <c r="R7" s="120">
        <v>2.9</v>
      </c>
      <c r="S7" s="117">
        <v>21.4</v>
      </c>
      <c r="T7" s="120">
        <v>3.4</v>
      </c>
      <c r="U7" s="117">
        <v>19.3</v>
      </c>
      <c r="V7" s="120">
        <v>4</v>
      </c>
      <c r="W7" s="117">
        <v>22.8</v>
      </c>
      <c r="X7" s="120">
        <v>5.3</v>
      </c>
      <c r="Y7" s="117">
        <v>13</v>
      </c>
      <c r="Z7" s="120">
        <v>5.8</v>
      </c>
      <c r="AA7" s="117">
        <v>22.8</v>
      </c>
      <c r="AB7" s="120">
        <v>6.4</v>
      </c>
      <c r="AC7" s="117">
        <v>20</v>
      </c>
      <c r="AD7" s="120">
        <v>1.4</v>
      </c>
    </row>
    <row r="8" spans="1:30" ht="16.5" customHeight="1" x14ac:dyDescent="0.2">
      <c r="A8" s="7"/>
      <c r="B8" s="7"/>
      <c r="C8" s="7"/>
      <c r="D8" s="7" t="s">
        <v>351</v>
      </c>
      <c r="E8" s="7"/>
      <c r="F8" s="7"/>
      <c r="G8" s="7"/>
      <c r="H8" s="7"/>
      <c r="I8" s="7"/>
      <c r="J8" s="7"/>
      <c r="K8" s="7"/>
      <c r="L8" s="9" t="s">
        <v>55</v>
      </c>
      <c r="M8" s="117">
        <v>32.1</v>
      </c>
      <c r="N8" s="120">
        <v>3.9</v>
      </c>
      <c r="O8" s="117">
        <v>31.3</v>
      </c>
      <c r="P8" s="120">
        <v>3.6</v>
      </c>
      <c r="Q8" s="117">
        <v>31.3</v>
      </c>
      <c r="R8" s="120">
        <v>3.5</v>
      </c>
      <c r="S8" s="117">
        <v>32.9</v>
      </c>
      <c r="T8" s="120">
        <v>5</v>
      </c>
      <c r="U8" s="117">
        <v>32.6</v>
      </c>
      <c r="V8" s="120">
        <v>4.5</v>
      </c>
      <c r="W8" s="117">
        <v>32.6</v>
      </c>
      <c r="X8" s="120">
        <v>6.6</v>
      </c>
      <c r="Y8" s="117">
        <v>24.2</v>
      </c>
      <c r="Z8" s="120">
        <v>8.4</v>
      </c>
      <c r="AA8" s="117">
        <v>29.6</v>
      </c>
      <c r="AB8" s="120">
        <v>7.8</v>
      </c>
      <c r="AC8" s="117">
        <v>31.7</v>
      </c>
      <c r="AD8" s="120">
        <v>1.8</v>
      </c>
    </row>
    <row r="9" spans="1:30" ht="16.5" customHeight="1" x14ac:dyDescent="0.2">
      <c r="A9" s="7"/>
      <c r="B9" s="7"/>
      <c r="C9" s="7"/>
      <c r="D9" s="7" t="s">
        <v>352</v>
      </c>
      <c r="E9" s="7"/>
      <c r="F9" s="7"/>
      <c r="G9" s="7"/>
      <c r="H9" s="7"/>
      <c r="I9" s="7"/>
      <c r="J9" s="7"/>
      <c r="K9" s="7"/>
      <c r="L9" s="9" t="s">
        <v>55</v>
      </c>
      <c r="M9" s="117">
        <v>31.9</v>
      </c>
      <c r="N9" s="120">
        <v>3.5</v>
      </c>
      <c r="O9" s="117">
        <v>31.8</v>
      </c>
      <c r="P9" s="120">
        <v>4.2</v>
      </c>
      <c r="Q9" s="117">
        <v>35.5</v>
      </c>
      <c r="R9" s="120">
        <v>3.8</v>
      </c>
      <c r="S9" s="117">
        <v>32.200000000000003</v>
      </c>
      <c r="T9" s="120">
        <v>4.8</v>
      </c>
      <c r="U9" s="117">
        <v>32.9</v>
      </c>
      <c r="V9" s="120">
        <v>4.4000000000000004</v>
      </c>
      <c r="W9" s="117">
        <v>30.2</v>
      </c>
      <c r="X9" s="120">
        <v>6</v>
      </c>
      <c r="Y9" s="117">
        <v>37.200000000000003</v>
      </c>
      <c r="Z9" s="120">
        <v>9.1999999999999993</v>
      </c>
      <c r="AA9" s="117">
        <v>34.200000000000003</v>
      </c>
      <c r="AB9" s="120">
        <v>8</v>
      </c>
      <c r="AC9" s="117">
        <v>32.799999999999997</v>
      </c>
      <c r="AD9" s="120">
        <v>1.7</v>
      </c>
    </row>
    <row r="10" spans="1:30" ht="16.5" customHeight="1" x14ac:dyDescent="0.2">
      <c r="A10" s="7"/>
      <c r="B10" s="7"/>
      <c r="C10" s="7"/>
      <c r="D10" s="7" t="s">
        <v>353</v>
      </c>
      <c r="E10" s="7"/>
      <c r="F10" s="7"/>
      <c r="G10" s="7"/>
      <c r="H10" s="7"/>
      <c r="I10" s="7"/>
      <c r="J10" s="7"/>
      <c r="K10" s="7"/>
      <c r="L10" s="9" t="s">
        <v>55</v>
      </c>
      <c r="M10" s="117">
        <v>13.4</v>
      </c>
      <c r="N10" s="120">
        <v>2.2999999999999998</v>
      </c>
      <c r="O10" s="117">
        <v>13.1</v>
      </c>
      <c r="P10" s="120">
        <v>2.4</v>
      </c>
      <c r="Q10" s="117">
        <v>13.7</v>
      </c>
      <c r="R10" s="120">
        <v>2.8</v>
      </c>
      <c r="S10" s="117">
        <v>13</v>
      </c>
      <c r="T10" s="120">
        <v>3.2</v>
      </c>
      <c r="U10" s="117">
        <v>13.3</v>
      </c>
      <c r="V10" s="120">
        <v>3.3</v>
      </c>
      <c r="W10" s="117">
        <v>12.7</v>
      </c>
      <c r="X10" s="120">
        <v>4.5</v>
      </c>
      <c r="Y10" s="117">
        <v>23.9</v>
      </c>
      <c r="Z10" s="120">
        <v>8.3000000000000007</v>
      </c>
      <c r="AA10" s="117">
        <v>12.3</v>
      </c>
      <c r="AB10" s="120">
        <v>5.4</v>
      </c>
      <c r="AC10" s="117">
        <v>13.5</v>
      </c>
      <c r="AD10" s="120">
        <v>1.2</v>
      </c>
    </row>
    <row r="11" spans="1:30" ht="16.5" customHeight="1" x14ac:dyDescent="0.2">
      <c r="A11" s="7"/>
      <c r="B11" s="7"/>
      <c r="C11" s="7"/>
      <c r="D11" s="7" t="s">
        <v>102</v>
      </c>
      <c r="E11" s="7"/>
      <c r="F11" s="7"/>
      <c r="G11" s="7"/>
      <c r="H11" s="7"/>
      <c r="I11" s="7"/>
      <c r="J11" s="7"/>
      <c r="K11" s="7"/>
      <c r="L11" s="9" t="s">
        <v>55</v>
      </c>
      <c r="M11" s="118">
        <v>100</v>
      </c>
      <c r="N11" s="7"/>
      <c r="O11" s="118">
        <v>100</v>
      </c>
      <c r="P11" s="7"/>
      <c r="Q11" s="118">
        <v>100</v>
      </c>
      <c r="R11" s="7"/>
      <c r="S11" s="118">
        <v>100</v>
      </c>
      <c r="T11" s="7"/>
      <c r="U11" s="118">
        <v>100</v>
      </c>
      <c r="V11" s="7"/>
      <c r="W11" s="118">
        <v>100</v>
      </c>
      <c r="X11" s="7"/>
      <c r="Y11" s="118">
        <v>100</v>
      </c>
      <c r="Z11" s="7"/>
      <c r="AA11" s="118">
        <v>100</v>
      </c>
      <c r="AB11" s="7"/>
      <c r="AC11" s="118">
        <v>100</v>
      </c>
      <c r="AD11" s="7"/>
    </row>
    <row r="12" spans="1:30" ht="16.5" customHeight="1" x14ac:dyDescent="0.2">
      <c r="A12" s="7"/>
      <c r="B12" s="7"/>
      <c r="C12" s="7" t="s">
        <v>354</v>
      </c>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
      <c r="A13" s="7"/>
      <c r="B13" s="7"/>
      <c r="C13" s="7"/>
      <c r="D13" s="7" t="s">
        <v>349</v>
      </c>
      <c r="E13" s="7"/>
      <c r="F13" s="7"/>
      <c r="G13" s="7"/>
      <c r="H13" s="7"/>
      <c r="I13" s="7"/>
      <c r="J13" s="7"/>
      <c r="K13" s="7"/>
      <c r="L13" s="9" t="s">
        <v>55</v>
      </c>
      <c r="M13" s="116">
        <v>2.7</v>
      </c>
      <c r="N13" s="120">
        <v>0.8</v>
      </c>
      <c r="O13" s="116">
        <v>2.8</v>
      </c>
      <c r="P13" s="120">
        <v>0.9</v>
      </c>
      <c r="Q13" s="115">
        <v>1.3</v>
      </c>
      <c r="R13" s="120">
        <v>0.7</v>
      </c>
      <c r="S13" s="115">
        <v>0.7</v>
      </c>
      <c r="T13" s="120">
        <v>0.5</v>
      </c>
      <c r="U13" s="115">
        <v>1.7</v>
      </c>
      <c r="V13" s="120">
        <v>1.1000000000000001</v>
      </c>
      <c r="W13" s="114" t="s">
        <v>48</v>
      </c>
      <c r="X13" s="7"/>
      <c r="Y13" s="114" t="s">
        <v>48</v>
      </c>
      <c r="Z13" s="7"/>
      <c r="AA13" s="115">
        <v>1.1000000000000001</v>
      </c>
      <c r="AB13" s="120">
        <v>0.9</v>
      </c>
      <c r="AC13" s="116">
        <v>2.1</v>
      </c>
      <c r="AD13" s="120">
        <v>0.4</v>
      </c>
    </row>
    <row r="14" spans="1:30" ht="16.5" customHeight="1" x14ac:dyDescent="0.2">
      <c r="A14" s="7"/>
      <c r="B14" s="7"/>
      <c r="C14" s="7"/>
      <c r="D14" s="7" t="s">
        <v>350</v>
      </c>
      <c r="E14" s="7"/>
      <c r="F14" s="7"/>
      <c r="G14" s="7"/>
      <c r="H14" s="7"/>
      <c r="I14" s="7"/>
      <c r="J14" s="7"/>
      <c r="K14" s="7"/>
      <c r="L14" s="9" t="s">
        <v>55</v>
      </c>
      <c r="M14" s="117">
        <v>21.4</v>
      </c>
      <c r="N14" s="120">
        <v>2.5</v>
      </c>
      <c r="O14" s="117">
        <v>23</v>
      </c>
      <c r="P14" s="120">
        <v>2.7</v>
      </c>
      <c r="Q14" s="117">
        <v>20.3</v>
      </c>
      <c r="R14" s="120">
        <v>2.8</v>
      </c>
      <c r="S14" s="117">
        <v>22.4</v>
      </c>
      <c r="T14" s="120">
        <v>3.2</v>
      </c>
      <c r="U14" s="117">
        <v>22.5</v>
      </c>
      <c r="V14" s="120">
        <v>3.4</v>
      </c>
      <c r="W14" s="117">
        <v>24.3</v>
      </c>
      <c r="X14" s="120">
        <v>4.8</v>
      </c>
      <c r="Y14" s="117">
        <v>14.1</v>
      </c>
      <c r="Z14" s="120">
        <v>5.2</v>
      </c>
      <c r="AA14" s="117">
        <v>23.8</v>
      </c>
      <c r="AB14" s="120">
        <v>6.1</v>
      </c>
      <c r="AC14" s="117">
        <v>21.7</v>
      </c>
      <c r="AD14" s="120">
        <v>1.3</v>
      </c>
    </row>
    <row r="15" spans="1:30" ht="16.5" customHeight="1" x14ac:dyDescent="0.2">
      <c r="A15" s="7"/>
      <c r="B15" s="7"/>
      <c r="C15" s="7"/>
      <c r="D15" s="7" t="s">
        <v>351</v>
      </c>
      <c r="E15" s="7"/>
      <c r="F15" s="7"/>
      <c r="G15" s="7"/>
      <c r="H15" s="7"/>
      <c r="I15" s="7"/>
      <c r="J15" s="7"/>
      <c r="K15" s="7"/>
      <c r="L15" s="9" t="s">
        <v>55</v>
      </c>
      <c r="M15" s="117">
        <v>32.9</v>
      </c>
      <c r="N15" s="120">
        <v>3.3</v>
      </c>
      <c r="O15" s="117">
        <v>31.4</v>
      </c>
      <c r="P15" s="120">
        <v>3</v>
      </c>
      <c r="Q15" s="117">
        <v>32.299999999999997</v>
      </c>
      <c r="R15" s="120">
        <v>3.1</v>
      </c>
      <c r="S15" s="117">
        <v>34.200000000000003</v>
      </c>
      <c r="T15" s="120">
        <v>4.0999999999999996</v>
      </c>
      <c r="U15" s="117">
        <v>33.5</v>
      </c>
      <c r="V15" s="120">
        <v>3.8</v>
      </c>
      <c r="W15" s="117">
        <v>33.9</v>
      </c>
      <c r="X15" s="120">
        <v>5.9</v>
      </c>
      <c r="Y15" s="117">
        <v>25.7</v>
      </c>
      <c r="Z15" s="120">
        <v>7.9</v>
      </c>
      <c r="AA15" s="117">
        <v>30.9</v>
      </c>
      <c r="AB15" s="120">
        <v>7.7</v>
      </c>
      <c r="AC15" s="117">
        <v>32.5</v>
      </c>
      <c r="AD15" s="120">
        <v>1.6</v>
      </c>
    </row>
    <row r="16" spans="1:30" ht="16.5" customHeight="1" x14ac:dyDescent="0.2">
      <c r="A16" s="7"/>
      <c r="B16" s="7"/>
      <c r="C16" s="7"/>
      <c r="D16" s="7" t="s">
        <v>352</v>
      </c>
      <c r="E16" s="7"/>
      <c r="F16" s="7"/>
      <c r="G16" s="7"/>
      <c r="H16" s="7"/>
      <c r="I16" s="7"/>
      <c r="J16" s="7"/>
      <c r="K16" s="7"/>
      <c r="L16" s="9" t="s">
        <v>55</v>
      </c>
      <c r="M16" s="117">
        <v>30.5</v>
      </c>
      <c r="N16" s="120">
        <v>3.3</v>
      </c>
      <c r="O16" s="117">
        <v>30.4</v>
      </c>
      <c r="P16" s="120">
        <v>3.5</v>
      </c>
      <c r="Q16" s="117">
        <v>33.799999999999997</v>
      </c>
      <c r="R16" s="120">
        <v>3.4</v>
      </c>
      <c r="S16" s="117">
        <v>31.3</v>
      </c>
      <c r="T16" s="120">
        <v>4.0999999999999996</v>
      </c>
      <c r="U16" s="117">
        <v>30.7</v>
      </c>
      <c r="V16" s="120">
        <v>4.0999999999999996</v>
      </c>
      <c r="W16" s="117">
        <v>29.2</v>
      </c>
      <c r="X16" s="120">
        <v>5.6</v>
      </c>
      <c r="Y16" s="117">
        <v>36.700000000000003</v>
      </c>
      <c r="Z16" s="120">
        <v>8.6999999999999993</v>
      </c>
      <c r="AA16" s="117">
        <v>32.799999999999997</v>
      </c>
      <c r="AB16" s="120">
        <v>7.6</v>
      </c>
      <c r="AC16" s="117">
        <v>31.3</v>
      </c>
      <c r="AD16" s="120">
        <v>1.5</v>
      </c>
    </row>
    <row r="17" spans="1:30" ht="16.5" customHeight="1" x14ac:dyDescent="0.2">
      <c r="A17" s="7"/>
      <c r="B17" s="7"/>
      <c r="C17" s="7"/>
      <c r="D17" s="7" t="s">
        <v>353</v>
      </c>
      <c r="E17" s="7"/>
      <c r="F17" s="7"/>
      <c r="G17" s="7"/>
      <c r="H17" s="7"/>
      <c r="I17" s="7"/>
      <c r="J17" s="7"/>
      <c r="K17" s="7"/>
      <c r="L17" s="9" t="s">
        <v>55</v>
      </c>
      <c r="M17" s="117">
        <v>12.4</v>
      </c>
      <c r="N17" s="120">
        <v>2.1</v>
      </c>
      <c r="O17" s="117">
        <v>12.4</v>
      </c>
      <c r="P17" s="120">
        <v>2.1</v>
      </c>
      <c r="Q17" s="117">
        <v>12.3</v>
      </c>
      <c r="R17" s="120">
        <v>2.4</v>
      </c>
      <c r="S17" s="117">
        <v>11.5</v>
      </c>
      <c r="T17" s="120">
        <v>2.8</v>
      </c>
      <c r="U17" s="117">
        <v>11.5</v>
      </c>
      <c r="V17" s="120">
        <v>2.8</v>
      </c>
      <c r="W17" s="117">
        <v>11.2</v>
      </c>
      <c r="X17" s="120">
        <v>4</v>
      </c>
      <c r="Y17" s="117">
        <v>21.8</v>
      </c>
      <c r="Z17" s="120">
        <v>7.2</v>
      </c>
      <c r="AA17" s="117">
        <v>11.4</v>
      </c>
      <c r="AB17" s="120">
        <v>4.7</v>
      </c>
      <c r="AC17" s="117">
        <v>12.3</v>
      </c>
      <c r="AD17" s="120">
        <v>1.2</v>
      </c>
    </row>
    <row r="18" spans="1:30" ht="16.5" customHeight="1" x14ac:dyDescent="0.2">
      <c r="A18" s="13"/>
      <c r="B18" s="13"/>
      <c r="C18" s="13"/>
      <c r="D18" s="13" t="s">
        <v>102</v>
      </c>
      <c r="E18" s="13"/>
      <c r="F18" s="13"/>
      <c r="G18" s="13"/>
      <c r="H18" s="13"/>
      <c r="I18" s="13"/>
      <c r="J18" s="13"/>
      <c r="K18" s="13"/>
      <c r="L18" s="14" t="s">
        <v>55</v>
      </c>
      <c r="M18" s="119">
        <v>100</v>
      </c>
      <c r="N18" s="13"/>
      <c r="O18" s="119">
        <v>100</v>
      </c>
      <c r="P18" s="13"/>
      <c r="Q18" s="119">
        <v>100</v>
      </c>
      <c r="R18" s="13"/>
      <c r="S18" s="119">
        <v>100</v>
      </c>
      <c r="T18" s="13"/>
      <c r="U18" s="119">
        <v>100</v>
      </c>
      <c r="V18" s="13"/>
      <c r="W18" s="119">
        <v>100</v>
      </c>
      <c r="X18" s="13"/>
      <c r="Y18" s="119">
        <v>100</v>
      </c>
      <c r="Z18" s="13"/>
      <c r="AA18" s="119">
        <v>100</v>
      </c>
      <c r="AB18" s="13"/>
      <c r="AC18" s="119">
        <v>100</v>
      </c>
      <c r="AD18" s="13"/>
    </row>
    <row r="19" spans="1:30" ht="4.5" customHeight="1" x14ac:dyDescent="0.2">
      <c r="A19" s="28"/>
      <c r="B19" s="2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16.5" customHeight="1" x14ac:dyDescent="0.2">
      <c r="A20" s="28"/>
      <c r="B20" s="28"/>
      <c r="C20" s="132" t="s">
        <v>370</v>
      </c>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1" spans="1:30" ht="4.5" customHeight="1" x14ac:dyDescent="0.2">
      <c r="A21" s="28"/>
      <c r="B21" s="2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ht="29.45" customHeight="1" x14ac:dyDescent="0.2">
      <c r="A22" s="28" t="s">
        <v>62</v>
      </c>
      <c r="B22" s="28"/>
      <c r="C22" s="132" t="s">
        <v>81</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row>
    <row r="23" spans="1:30" ht="29.45" customHeight="1" x14ac:dyDescent="0.2">
      <c r="A23" s="28" t="s">
        <v>63</v>
      </c>
      <c r="B23" s="28"/>
      <c r="C23" s="132" t="s">
        <v>356</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row>
    <row r="24" spans="1:30" ht="16.5" customHeight="1" x14ac:dyDescent="0.2">
      <c r="A24" s="28" t="s">
        <v>71</v>
      </c>
      <c r="B24" s="28"/>
      <c r="C24" s="132" t="s">
        <v>82</v>
      </c>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row>
    <row r="25" spans="1:30" ht="4.5" customHeight="1" x14ac:dyDescent="0.2"/>
    <row r="26" spans="1:30" ht="16.5" customHeight="1" x14ac:dyDescent="0.2">
      <c r="A26" s="29" t="s">
        <v>83</v>
      </c>
      <c r="B26" s="28"/>
      <c r="C26" s="28"/>
      <c r="D26" s="28"/>
      <c r="E26" s="132" t="s">
        <v>371</v>
      </c>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row>
  </sheetData>
  <mergeCells count="15">
    <mergeCell ref="C20:AD20"/>
    <mergeCell ref="C22:AD22"/>
    <mergeCell ref="C23:AD23"/>
    <mergeCell ref="C24:AD24"/>
    <mergeCell ref="E26:AD26"/>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BA.17</oddHeader>
    <oddFooter>&amp;L&amp;"Arial"&amp;8REPORT ON
GOVERNMENT
SERVICES 2022&amp;R&amp;"Arial"&amp;8CHILD CARE, EDUCATION AND
TRAINING SECTOR OVERVIEW
PAGE &amp;B&amp;P&amp;B</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D28"/>
  <sheetViews>
    <sheetView showGridLines="0" workbookViewId="0"/>
  </sheetViews>
  <sheetFormatPr defaultRowHeight="12.75" x14ac:dyDescent="0.2"/>
  <cols>
    <col min="1" max="10" width="1.85546875" customWidth="1"/>
    <col min="11" max="11" width="6.28515625" customWidth="1"/>
    <col min="12" max="12" width="5.42578125" customWidth="1"/>
    <col min="13" max="13" width="6" customWidth="1"/>
    <col min="14" max="14" width="5" customWidth="1"/>
    <col min="15" max="15" width="6" customWidth="1"/>
    <col min="16" max="16" width="5" customWidth="1"/>
    <col min="17" max="17" width="6" customWidth="1"/>
    <col min="18" max="18" width="5" customWidth="1"/>
    <col min="19" max="19" width="6" customWidth="1"/>
    <col min="20" max="20" width="5" customWidth="1"/>
    <col min="21" max="21" width="6" customWidth="1"/>
    <col min="22" max="22" width="5" customWidth="1"/>
    <col min="23" max="23" width="6" customWidth="1"/>
    <col min="24" max="24" width="5" customWidth="1"/>
    <col min="25" max="25" width="6" customWidth="1"/>
    <col min="26" max="26" width="5" customWidth="1"/>
    <col min="27" max="27" width="6" customWidth="1"/>
    <col min="28" max="28" width="5" customWidth="1"/>
    <col min="29" max="29" width="6" customWidth="1"/>
    <col min="30" max="30" width="5" customWidth="1"/>
  </cols>
  <sheetData>
    <row r="1" spans="1:30" ht="33.950000000000003" customHeight="1" x14ac:dyDescent="0.2">
      <c r="A1" s="8" t="s">
        <v>372</v>
      </c>
      <c r="B1" s="8"/>
      <c r="C1" s="8"/>
      <c r="D1" s="8"/>
      <c r="E1" s="8"/>
      <c r="F1" s="8"/>
      <c r="G1" s="8"/>
      <c r="H1" s="8"/>
      <c r="I1" s="8"/>
      <c r="J1" s="8"/>
      <c r="K1" s="138" t="s">
        <v>373</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374</v>
      </c>
      <c r="N2" s="137"/>
      <c r="O2" s="136" t="s">
        <v>375</v>
      </c>
      <c r="P2" s="137"/>
      <c r="Q2" s="136" t="s">
        <v>376</v>
      </c>
      <c r="R2" s="137"/>
      <c r="S2" s="136" t="s">
        <v>377</v>
      </c>
      <c r="T2" s="137"/>
      <c r="U2" s="136" t="s">
        <v>378</v>
      </c>
      <c r="V2" s="137"/>
      <c r="W2" s="136" t="s">
        <v>379</v>
      </c>
      <c r="X2" s="137"/>
      <c r="Y2" s="136" t="s">
        <v>380</v>
      </c>
      <c r="Z2" s="137"/>
      <c r="AA2" s="136" t="s">
        <v>381</v>
      </c>
      <c r="AB2" s="137"/>
      <c r="AC2" s="136" t="s">
        <v>382</v>
      </c>
      <c r="AD2" s="137"/>
    </row>
    <row r="3" spans="1:30" ht="16.5" customHeight="1" x14ac:dyDescent="0.2">
      <c r="A3" s="7" t="s">
        <v>347</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383</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243</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29.45" customHeight="1" x14ac:dyDescent="0.2">
      <c r="A6" s="7"/>
      <c r="B6" s="7"/>
      <c r="C6" s="7"/>
      <c r="D6" s="140" t="s">
        <v>384</v>
      </c>
      <c r="E6" s="140"/>
      <c r="F6" s="140"/>
      <c r="G6" s="140"/>
      <c r="H6" s="140"/>
      <c r="I6" s="140"/>
      <c r="J6" s="140"/>
      <c r="K6" s="140"/>
      <c r="L6" s="9" t="s">
        <v>55</v>
      </c>
      <c r="M6" s="124">
        <v>24.8</v>
      </c>
      <c r="N6" s="128">
        <v>2.5</v>
      </c>
      <c r="O6" s="124">
        <v>22.6</v>
      </c>
      <c r="P6" s="128">
        <v>2.4</v>
      </c>
      <c r="Q6" s="124">
        <v>24.9</v>
      </c>
      <c r="R6" s="128">
        <v>3.6</v>
      </c>
      <c r="S6" s="124">
        <v>22.7</v>
      </c>
      <c r="T6" s="128">
        <v>3.8</v>
      </c>
      <c r="U6" s="124">
        <v>29.1</v>
      </c>
      <c r="V6" s="128">
        <v>4.5</v>
      </c>
      <c r="W6" s="124">
        <v>28.4</v>
      </c>
      <c r="X6" s="128">
        <v>4.7</v>
      </c>
      <c r="Y6" s="124">
        <v>18.399999999999999</v>
      </c>
      <c r="Z6" s="128">
        <v>6.7</v>
      </c>
      <c r="AA6" s="124">
        <v>31.6</v>
      </c>
      <c r="AB6" s="128">
        <v>6.4</v>
      </c>
      <c r="AC6" s="124">
        <v>24.4</v>
      </c>
      <c r="AD6" s="128">
        <v>1.4</v>
      </c>
    </row>
    <row r="7" spans="1:30" ht="16.5" customHeight="1" x14ac:dyDescent="0.2">
      <c r="A7" s="7"/>
      <c r="B7" s="7"/>
      <c r="C7" s="7"/>
      <c r="D7" s="7" t="s">
        <v>385</v>
      </c>
      <c r="E7" s="7"/>
      <c r="F7" s="7"/>
      <c r="G7" s="7"/>
      <c r="H7" s="7"/>
      <c r="I7" s="7"/>
      <c r="J7" s="7"/>
      <c r="K7" s="7"/>
      <c r="L7" s="9" t="s">
        <v>55</v>
      </c>
      <c r="M7" s="124">
        <v>45.3</v>
      </c>
      <c r="N7" s="128">
        <v>3.5</v>
      </c>
      <c r="O7" s="124">
        <v>47</v>
      </c>
      <c r="P7" s="128">
        <v>3.9</v>
      </c>
      <c r="Q7" s="124">
        <v>45.9</v>
      </c>
      <c r="R7" s="128">
        <v>3.7</v>
      </c>
      <c r="S7" s="124">
        <v>48.4</v>
      </c>
      <c r="T7" s="128">
        <v>4.4000000000000004</v>
      </c>
      <c r="U7" s="124">
        <v>44.4</v>
      </c>
      <c r="V7" s="128">
        <v>4.9000000000000004</v>
      </c>
      <c r="W7" s="124">
        <v>45.5</v>
      </c>
      <c r="X7" s="128">
        <v>5.4</v>
      </c>
      <c r="Y7" s="124">
        <v>35.700000000000003</v>
      </c>
      <c r="Z7" s="128">
        <v>8.6</v>
      </c>
      <c r="AA7" s="124">
        <v>41.1</v>
      </c>
      <c r="AB7" s="128">
        <v>7.6</v>
      </c>
      <c r="AC7" s="124">
        <v>45.9</v>
      </c>
      <c r="AD7" s="128">
        <v>1.9</v>
      </c>
    </row>
    <row r="8" spans="1:30" ht="16.5" customHeight="1" x14ac:dyDescent="0.2">
      <c r="A8" s="7"/>
      <c r="B8" s="7"/>
      <c r="C8" s="7"/>
      <c r="D8" s="7" t="s">
        <v>351</v>
      </c>
      <c r="E8" s="7"/>
      <c r="F8" s="7"/>
      <c r="G8" s="7"/>
      <c r="H8" s="7"/>
      <c r="I8" s="7"/>
      <c r="J8" s="7"/>
      <c r="K8" s="7"/>
      <c r="L8" s="9" t="s">
        <v>55</v>
      </c>
      <c r="M8" s="124">
        <v>25.9</v>
      </c>
      <c r="N8" s="128">
        <v>3.2</v>
      </c>
      <c r="O8" s="124">
        <v>26.9</v>
      </c>
      <c r="P8" s="128">
        <v>3.7</v>
      </c>
      <c r="Q8" s="124">
        <v>25.9</v>
      </c>
      <c r="R8" s="128">
        <v>3.1</v>
      </c>
      <c r="S8" s="124">
        <v>25.3</v>
      </c>
      <c r="T8" s="128">
        <v>4.2</v>
      </c>
      <c r="U8" s="124">
        <v>23.8</v>
      </c>
      <c r="V8" s="128">
        <v>3.6</v>
      </c>
      <c r="W8" s="124">
        <v>23.2</v>
      </c>
      <c r="X8" s="128">
        <v>4.5999999999999996</v>
      </c>
      <c r="Y8" s="124">
        <v>39.6</v>
      </c>
      <c r="Z8" s="128">
        <v>9.8000000000000007</v>
      </c>
      <c r="AA8" s="124">
        <v>24.3</v>
      </c>
      <c r="AB8" s="128">
        <v>7.5</v>
      </c>
      <c r="AC8" s="124">
        <v>26.1</v>
      </c>
      <c r="AD8" s="128">
        <v>1.7</v>
      </c>
    </row>
    <row r="9" spans="1:30" ht="16.5" customHeight="1" x14ac:dyDescent="0.2">
      <c r="A9" s="7"/>
      <c r="B9" s="7"/>
      <c r="C9" s="7"/>
      <c r="D9" s="7" t="s">
        <v>352</v>
      </c>
      <c r="E9" s="7"/>
      <c r="F9" s="7"/>
      <c r="G9" s="7"/>
      <c r="H9" s="7"/>
      <c r="I9" s="7"/>
      <c r="J9" s="7"/>
      <c r="K9" s="7"/>
      <c r="L9" s="9" t="s">
        <v>55</v>
      </c>
      <c r="M9" s="125">
        <v>4</v>
      </c>
      <c r="N9" s="128">
        <v>1.6</v>
      </c>
      <c r="O9" s="125">
        <v>3.5</v>
      </c>
      <c r="P9" s="128">
        <v>1.5</v>
      </c>
      <c r="Q9" s="125">
        <v>3.3</v>
      </c>
      <c r="R9" s="128">
        <v>1.6</v>
      </c>
      <c r="S9" s="122">
        <v>3.6</v>
      </c>
      <c r="T9" s="128">
        <v>2</v>
      </c>
      <c r="U9" s="122">
        <v>2.7</v>
      </c>
      <c r="V9" s="128">
        <v>1.8</v>
      </c>
      <c r="W9" s="122">
        <v>2.8</v>
      </c>
      <c r="X9" s="128">
        <v>2.1</v>
      </c>
      <c r="Y9" s="122">
        <v>6.3</v>
      </c>
      <c r="Z9" s="128">
        <v>4.8</v>
      </c>
      <c r="AA9" s="121" t="s">
        <v>48</v>
      </c>
      <c r="AB9" s="7"/>
      <c r="AC9" s="125">
        <v>3.6</v>
      </c>
      <c r="AD9" s="128">
        <v>0.9</v>
      </c>
    </row>
    <row r="10" spans="1:30" ht="16.5" customHeight="1" x14ac:dyDescent="0.2">
      <c r="A10" s="7"/>
      <c r="B10" s="7"/>
      <c r="C10" s="7"/>
      <c r="D10" s="7" t="s">
        <v>102</v>
      </c>
      <c r="E10" s="7"/>
      <c r="F10" s="7"/>
      <c r="G10" s="7"/>
      <c r="H10" s="7"/>
      <c r="I10" s="7"/>
      <c r="J10" s="7"/>
      <c r="K10" s="7"/>
      <c r="L10" s="9" t="s">
        <v>55</v>
      </c>
      <c r="M10" s="126">
        <v>100</v>
      </c>
      <c r="N10" s="7"/>
      <c r="O10" s="126">
        <v>100</v>
      </c>
      <c r="P10" s="7"/>
      <c r="Q10" s="126">
        <v>100</v>
      </c>
      <c r="R10" s="7"/>
      <c r="S10" s="126">
        <v>100</v>
      </c>
      <c r="T10" s="7"/>
      <c r="U10" s="126">
        <v>100</v>
      </c>
      <c r="V10" s="7"/>
      <c r="W10" s="126">
        <v>100</v>
      </c>
      <c r="X10" s="7"/>
      <c r="Y10" s="126">
        <v>100</v>
      </c>
      <c r="Z10" s="7"/>
      <c r="AA10" s="126">
        <v>100</v>
      </c>
      <c r="AB10" s="7"/>
      <c r="AC10" s="126">
        <v>100</v>
      </c>
      <c r="AD10" s="7"/>
    </row>
    <row r="11" spans="1:30" ht="16.5" customHeight="1" x14ac:dyDescent="0.2">
      <c r="A11" s="7"/>
      <c r="B11" s="7"/>
      <c r="C11" s="7" t="s">
        <v>354</v>
      </c>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
      <c r="A12" s="7"/>
      <c r="B12" s="7"/>
      <c r="C12" s="7"/>
      <c r="D12" s="7" t="s">
        <v>349</v>
      </c>
      <c r="E12" s="7"/>
      <c r="F12" s="7"/>
      <c r="G12" s="7"/>
      <c r="H12" s="7"/>
      <c r="I12" s="7"/>
      <c r="J12" s="7"/>
      <c r="K12" s="7"/>
      <c r="L12" s="9" t="s">
        <v>55</v>
      </c>
      <c r="M12" s="125">
        <v>2.7</v>
      </c>
      <c r="N12" s="128">
        <v>0.8</v>
      </c>
      <c r="O12" s="125">
        <v>2.8</v>
      </c>
      <c r="P12" s="128">
        <v>0.9</v>
      </c>
      <c r="Q12" s="122">
        <v>1.3</v>
      </c>
      <c r="R12" s="128">
        <v>0.7</v>
      </c>
      <c r="S12" s="122">
        <v>0.7</v>
      </c>
      <c r="T12" s="128">
        <v>0.5</v>
      </c>
      <c r="U12" s="122">
        <v>1.7</v>
      </c>
      <c r="V12" s="128">
        <v>1.1000000000000001</v>
      </c>
      <c r="W12" s="121" t="s">
        <v>48</v>
      </c>
      <c r="X12" s="7"/>
      <c r="Y12" s="121" t="s">
        <v>48</v>
      </c>
      <c r="Z12" s="7"/>
      <c r="AA12" s="122">
        <v>1.1000000000000001</v>
      </c>
      <c r="AB12" s="128">
        <v>0.9</v>
      </c>
      <c r="AC12" s="125">
        <v>2.1</v>
      </c>
      <c r="AD12" s="128">
        <v>0.4</v>
      </c>
    </row>
    <row r="13" spans="1:30" ht="16.5" customHeight="1" x14ac:dyDescent="0.2">
      <c r="A13" s="7"/>
      <c r="B13" s="7"/>
      <c r="C13" s="7"/>
      <c r="D13" s="7" t="s">
        <v>386</v>
      </c>
      <c r="E13" s="7"/>
      <c r="F13" s="7"/>
      <c r="G13" s="7"/>
      <c r="H13" s="7"/>
      <c r="I13" s="7"/>
      <c r="J13" s="7"/>
      <c r="K13" s="7"/>
      <c r="L13" s="9" t="s">
        <v>55</v>
      </c>
      <c r="M13" s="124">
        <v>24.8</v>
      </c>
      <c r="N13" s="128">
        <v>2.1</v>
      </c>
      <c r="O13" s="124">
        <v>22.7</v>
      </c>
      <c r="P13" s="128">
        <v>2.2000000000000002</v>
      </c>
      <c r="Q13" s="124">
        <v>26.9</v>
      </c>
      <c r="R13" s="128">
        <v>3.2</v>
      </c>
      <c r="S13" s="124">
        <v>23.7</v>
      </c>
      <c r="T13" s="128">
        <v>3.4</v>
      </c>
      <c r="U13" s="124">
        <v>31.1</v>
      </c>
      <c r="V13" s="128">
        <v>3.6</v>
      </c>
      <c r="W13" s="124">
        <v>30.1</v>
      </c>
      <c r="X13" s="128">
        <v>4.5</v>
      </c>
      <c r="Y13" s="124">
        <v>17.2</v>
      </c>
      <c r="Z13" s="128">
        <v>5.8</v>
      </c>
      <c r="AA13" s="124">
        <v>31.5</v>
      </c>
      <c r="AB13" s="128">
        <v>6.6</v>
      </c>
      <c r="AC13" s="124">
        <v>25.1</v>
      </c>
      <c r="AD13" s="128">
        <v>1.3</v>
      </c>
    </row>
    <row r="14" spans="1:30" ht="16.5" customHeight="1" x14ac:dyDescent="0.2">
      <c r="A14" s="7"/>
      <c r="B14" s="7"/>
      <c r="C14" s="7"/>
      <c r="D14" s="7" t="s">
        <v>387</v>
      </c>
      <c r="E14" s="7"/>
      <c r="F14" s="7"/>
      <c r="G14" s="7"/>
      <c r="H14" s="7"/>
      <c r="I14" s="7"/>
      <c r="J14" s="7"/>
      <c r="K14" s="7"/>
      <c r="L14" s="9" t="s">
        <v>55</v>
      </c>
      <c r="M14" s="124">
        <v>13.1</v>
      </c>
      <c r="N14" s="128">
        <v>2.1</v>
      </c>
      <c r="O14" s="124">
        <v>13.8</v>
      </c>
      <c r="P14" s="128">
        <v>2.4</v>
      </c>
      <c r="Q14" s="124">
        <v>13</v>
      </c>
      <c r="R14" s="128">
        <v>2.1</v>
      </c>
      <c r="S14" s="124">
        <v>14.8</v>
      </c>
      <c r="T14" s="128">
        <v>2.8</v>
      </c>
      <c r="U14" s="124">
        <v>12.9</v>
      </c>
      <c r="V14" s="128">
        <v>2.7</v>
      </c>
      <c r="W14" s="124">
        <v>13</v>
      </c>
      <c r="X14" s="128">
        <v>3.9</v>
      </c>
      <c r="Y14" s="125">
        <v>9.6999999999999993</v>
      </c>
      <c r="Z14" s="128">
        <v>4.2</v>
      </c>
      <c r="AA14" s="124">
        <v>10.6</v>
      </c>
      <c r="AB14" s="128">
        <v>4.5999999999999996</v>
      </c>
      <c r="AC14" s="124">
        <v>13.4</v>
      </c>
      <c r="AD14" s="128">
        <v>1</v>
      </c>
    </row>
    <row r="15" spans="1:30" ht="16.5" customHeight="1" x14ac:dyDescent="0.2">
      <c r="A15" s="7"/>
      <c r="B15" s="7"/>
      <c r="C15" s="7"/>
      <c r="D15" s="7" t="s">
        <v>388</v>
      </c>
      <c r="E15" s="7"/>
      <c r="F15" s="7"/>
      <c r="G15" s="7"/>
      <c r="H15" s="7"/>
      <c r="I15" s="7"/>
      <c r="J15" s="7"/>
      <c r="K15" s="7"/>
      <c r="L15" s="9" t="s">
        <v>55</v>
      </c>
      <c r="M15" s="124">
        <v>31.1</v>
      </c>
      <c r="N15" s="128">
        <v>3.1</v>
      </c>
      <c r="O15" s="124">
        <v>31.8</v>
      </c>
      <c r="P15" s="128">
        <v>3.4</v>
      </c>
      <c r="Q15" s="124">
        <v>31</v>
      </c>
      <c r="R15" s="128">
        <v>3.4</v>
      </c>
      <c r="S15" s="124">
        <v>33.9</v>
      </c>
      <c r="T15" s="128">
        <v>4.2</v>
      </c>
      <c r="U15" s="124">
        <v>30.5</v>
      </c>
      <c r="V15" s="128">
        <v>4</v>
      </c>
      <c r="W15" s="124">
        <v>31.1</v>
      </c>
      <c r="X15" s="128">
        <v>5.6</v>
      </c>
      <c r="Y15" s="124">
        <v>27.9</v>
      </c>
      <c r="Z15" s="128">
        <v>7.2</v>
      </c>
      <c r="AA15" s="124">
        <v>30</v>
      </c>
      <c r="AB15" s="128">
        <v>7.7</v>
      </c>
      <c r="AC15" s="124">
        <v>31.4</v>
      </c>
      <c r="AD15" s="128">
        <v>1.6</v>
      </c>
    </row>
    <row r="16" spans="1:30" ht="16.5" customHeight="1" x14ac:dyDescent="0.2">
      <c r="A16" s="7"/>
      <c r="B16" s="7"/>
      <c r="C16" s="7"/>
      <c r="D16" s="7" t="s">
        <v>351</v>
      </c>
      <c r="E16" s="7"/>
      <c r="F16" s="7"/>
      <c r="G16" s="7"/>
      <c r="H16" s="7"/>
      <c r="I16" s="7"/>
      <c r="J16" s="7"/>
      <c r="K16" s="7"/>
      <c r="L16" s="9" t="s">
        <v>55</v>
      </c>
      <c r="M16" s="124">
        <v>24.9</v>
      </c>
      <c r="N16" s="128">
        <v>3</v>
      </c>
      <c r="O16" s="124">
        <v>25.4</v>
      </c>
      <c r="P16" s="128">
        <v>3.3</v>
      </c>
      <c r="Q16" s="124">
        <v>24.8</v>
      </c>
      <c r="R16" s="128">
        <v>2.7</v>
      </c>
      <c r="S16" s="124">
        <v>23.7</v>
      </c>
      <c r="T16" s="128">
        <v>3.5</v>
      </c>
      <c r="U16" s="124">
        <v>21.5</v>
      </c>
      <c r="V16" s="128">
        <v>3.2</v>
      </c>
      <c r="W16" s="124">
        <v>21.9</v>
      </c>
      <c r="X16" s="128">
        <v>4.2</v>
      </c>
      <c r="Y16" s="124">
        <v>38</v>
      </c>
      <c r="Z16" s="128">
        <v>8</v>
      </c>
      <c r="AA16" s="124">
        <v>23.9</v>
      </c>
      <c r="AB16" s="128">
        <v>7.4</v>
      </c>
      <c r="AC16" s="124">
        <v>24.8</v>
      </c>
      <c r="AD16" s="128">
        <v>1.6</v>
      </c>
    </row>
    <row r="17" spans="1:30" ht="16.5" customHeight="1" x14ac:dyDescent="0.2">
      <c r="A17" s="7"/>
      <c r="B17" s="7"/>
      <c r="C17" s="7"/>
      <c r="D17" s="7" t="s">
        <v>352</v>
      </c>
      <c r="E17" s="7"/>
      <c r="F17" s="7"/>
      <c r="G17" s="7"/>
      <c r="H17" s="7"/>
      <c r="I17" s="7"/>
      <c r="J17" s="7"/>
      <c r="K17" s="7"/>
      <c r="L17" s="9" t="s">
        <v>55</v>
      </c>
      <c r="M17" s="125">
        <v>3.5</v>
      </c>
      <c r="N17" s="128">
        <v>1.3</v>
      </c>
      <c r="O17" s="125">
        <v>3.4</v>
      </c>
      <c r="P17" s="128">
        <v>1.4</v>
      </c>
      <c r="Q17" s="125">
        <v>3</v>
      </c>
      <c r="R17" s="128">
        <v>1.3</v>
      </c>
      <c r="S17" s="122">
        <v>3.2</v>
      </c>
      <c r="T17" s="128">
        <v>1.7</v>
      </c>
      <c r="U17" s="122">
        <v>2.2000000000000002</v>
      </c>
      <c r="V17" s="128">
        <v>1.5</v>
      </c>
      <c r="W17" s="122">
        <v>2.5</v>
      </c>
      <c r="X17" s="128">
        <v>1.8</v>
      </c>
      <c r="Y17" s="122">
        <v>5.6</v>
      </c>
      <c r="Z17" s="128">
        <v>4.0999999999999996</v>
      </c>
      <c r="AA17" s="123">
        <v>2.9</v>
      </c>
      <c r="AB17" s="128">
        <v>3.2</v>
      </c>
      <c r="AC17" s="125">
        <v>3.2</v>
      </c>
      <c r="AD17" s="128">
        <v>0.7</v>
      </c>
    </row>
    <row r="18" spans="1:30" ht="16.5" customHeight="1" x14ac:dyDescent="0.2">
      <c r="A18" s="13"/>
      <c r="B18" s="13"/>
      <c r="C18" s="13"/>
      <c r="D18" s="13" t="s">
        <v>102</v>
      </c>
      <c r="E18" s="13"/>
      <c r="F18" s="13"/>
      <c r="G18" s="13"/>
      <c r="H18" s="13"/>
      <c r="I18" s="13"/>
      <c r="J18" s="13"/>
      <c r="K18" s="13"/>
      <c r="L18" s="14" t="s">
        <v>55</v>
      </c>
      <c r="M18" s="127">
        <v>100</v>
      </c>
      <c r="N18" s="13"/>
      <c r="O18" s="127">
        <v>100</v>
      </c>
      <c r="P18" s="13"/>
      <c r="Q18" s="127">
        <v>100</v>
      </c>
      <c r="R18" s="13"/>
      <c r="S18" s="127">
        <v>100</v>
      </c>
      <c r="T18" s="13"/>
      <c r="U18" s="127">
        <v>100</v>
      </c>
      <c r="V18" s="13"/>
      <c r="W18" s="127">
        <v>100</v>
      </c>
      <c r="X18" s="13"/>
      <c r="Y18" s="127">
        <v>100</v>
      </c>
      <c r="Z18" s="13"/>
      <c r="AA18" s="127">
        <v>100</v>
      </c>
      <c r="AB18" s="13"/>
      <c r="AC18" s="127">
        <v>100</v>
      </c>
      <c r="AD18" s="13"/>
    </row>
    <row r="19" spans="1:30" ht="4.5" customHeight="1" x14ac:dyDescent="0.2">
      <c r="A19" s="28"/>
      <c r="B19" s="2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row>
    <row r="20" spans="1:30" ht="16.5" customHeight="1" x14ac:dyDescent="0.2">
      <c r="A20" s="28"/>
      <c r="B20" s="28"/>
      <c r="C20" s="132" t="s">
        <v>390</v>
      </c>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row>
    <row r="21" spans="1:30" ht="4.5" customHeight="1" x14ac:dyDescent="0.2">
      <c r="A21" s="28"/>
      <c r="B21" s="2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row>
    <row r="22" spans="1:30" ht="29.45" customHeight="1" x14ac:dyDescent="0.2">
      <c r="A22" s="28" t="s">
        <v>62</v>
      </c>
      <c r="B22" s="28"/>
      <c r="C22" s="132" t="s">
        <v>81</v>
      </c>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row>
    <row r="23" spans="1:30" ht="29.45" customHeight="1" x14ac:dyDescent="0.2">
      <c r="A23" s="28" t="s">
        <v>63</v>
      </c>
      <c r="B23" s="28"/>
      <c r="C23" s="132" t="s">
        <v>356</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row>
    <row r="24" spans="1:30" ht="29.45" customHeight="1" x14ac:dyDescent="0.2">
      <c r="A24" s="28" t="s">
        <v>64</v>
      </c>
      <c r="B24" s="28"/>
      <c r="C24" s="132" t="s">
        <v>391</v>
      </c>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row>
    <row r="25" spans="1:30" ht="16.5" customHeight="1" x14ac:dyDescent="0.2">
      <c r="A25" s="28" t="s">
        <v>71</v>
      </c>
      <c r="B25" s="28"/>
      <c r="C25" s="132" t="s">
        <v>82</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row>
    <row r="26" spans="1:30" ht="16.5" customHeight="1" x14ac:dyDescent="0.2">
      <c r="A26" s="28" t="s">
        <v>389</v>
      </c>
      <c r="B26" s="28"/>
      <c r="C26" s="132" t="s">
        <v>392</v>
      </c>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row>
    <row r="27" spans="1:30" ht="4.5" customHeight="1" x14ac:dyDescent="0.2"/>
    <row r="28" spans="1:30" ht="16.5" customHeight="1" x14ac:dyDescent="0.2">
      <c r="A28" s="29" t="s">
        <v>83</v>
      </c>
      <c r="B28" s="28"/>
      <c r="C28" s="28"/>
      <c r="D28" s="28"/>
      <c r="E28" s="132" t="s">
        <v>393</v>
      </c>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row>
  </sheetData>
  <mergeCells count="18">
    <mergeCell ref="C25:AD25"/>
    <mergeCell ref="C26:AD26"/>
    <mergeCell ref="E28:AD28"/>
    <mergeCell ref="K1:AD1"/>
    <mergeCell ref="C20:AD20"/>
    <mergeCell ref="C22:AD22"/>
    <mergeCell ref="C23:AD23"/>
    <mergeCell ref="C24:AD24"/>
    <mergeCell ref="W2:X2"/>
    <mergeCell ref="Y2:Z2"/>
    <mergeCell ref="AA2:AB2"/>
    <mergeCell ref="AC2:AD2"/>
    <mergeCell ref="D6:K6"/>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BA.18</oddHeader>
    <oddFooter>&amp;L&amp;"Arial"&amp;8REPORT ON
GOVERNMENT
SERVICES 2022&amp;R&amp;"Arial"&amp;8CHILD CARE, EDUCATION AND
TRAINING SECTOR OVERVIEW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90"/>
  <sheetViews>
    <sheetView showGridLines="0" workbookViewId="0"/>
  </sheetViews>
  <sheetFormatPr defaultRowHeight="12.75" x14ac:dyDescent="0.2"/>
  <cols>
    <col min="1" max="10" width="1.85546875" customWidth="1"/>
    <col min="11" max="11" width="23.42578125" customWidth="1"/>
    <col min="12" max="12" width="5.42578125" customWidth="1"/>
    <col min="13" max="13" width="7.5703125" customWidth="1"/>
    <col min="14" max="14" width="6" customWidth="1"/>
    <col min="15" max="15" width="7.5703125" customWidth="1"/>
    <col min="16" max="16" width="6" customWidth="1"/>
    <col min="17" max="17" width="7.5703125" customWidth="1"/>
    <col min="18" max="18" width="6" customWidth="1"/>
    <col min="19" max="19" width="7.5703125" customWidth="1"/>
    <col min="20" max="20" width="6" customWidth="1"/>
    <col min="21" max="21" width="7.5703125" customWidth="1"/>
    <col min="22" max="22" width="6" customWidth="1"/>
    <col min="23" max="23" width="7.5703125" customWidth="1"/>
    <col min="24" max="24" width="6" customWidth="1"/>
    <col min="25" max="25" width="7.5703125" customWidth="1"/>
    <col min="26" max="26" width="6" customWidth="1"/>
    <col min="27" max="27" width="7.5703125" customWidth="1"/>
    <col min="28" max="28" width="6" customWidth="1"/>
    <col min="29" max="29" width="8.5703125" customWidth="1"/>
    <col min="30" max="30" width="6" customWidth="1"/>
  </cols>
  <sheetData>
    <row r="1" spans="1:30" ht="17.45" customHeight="1" x14ac:dyDescent="0.2">
      <c r="A1" s="8" t="s">
        <v>28</v>
      </c>
      <c r="B1" s="8"/>
      <c r="C1" s="8"/>
      <c r="D1" s="8"/>
      <c r="E1" s="8"/>
      <c r="F1" s="8"/>
      <c r="G1" s="8"/>
      <c r="H1" s="8"/>
      <c r="I1" s="8"/>
      <c r="J1" s="8"/>
      <c r="K1" s="138" t="s">
        <v>29</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31</v>
      </c>
      <c r="N2" s="137"/>
      <c r="O2" s="136" t="s">
        <v>32</v>
      </c>
      <c r="P2" s="137"/>
      <c r="Q2" s="136" t="s">
        <v>33</v>
      </c>
      <c r="R2" s="137"/>
      <c r="S2" s="136" t="s">
        <v>34</v>
      </c>
      <c r="T2" s="137"/>
      <c r="U2" s="136" t="s">
        <v>35</v>
      </c>
      <c r="V2" s="137"/>
      <c r="W2" s="136" t="s">
        <v>36</v>
      </c>
      <c r="X2" s="137"/>
      <c r="Y2" s="136" t="s">
        <v>37</v>
      </c>
      <c r="Z2" s="137"/>
      <c r="AA2" s="136" t="s">
        <v>38</v>
      </c>
      <c r="AB2" s="137"/>
      <c r="AC2" s="136" t="s">
        <v>39</v>
      </c>
      <c r="AD2" s="137"/>
    </row>
    <row r="3" spans="1:30" ht="16.5" customHeight="1" x14ac:dyDescent="0.2">
      <c r="A3" s="7" t="s">
        <v>40</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41</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42</v>
      </c>
      <c r="D5" s="7"/>
      <c r="E5" s="7"/>
      <c r="F5" s="7"/>
      <c r="G5" s="7"/>
      <c r="H5" s="7"/>
      <c r="I5" s="7"/>
      <c r="J5" s="7"/>
      <c r="K5" s="7"/>
      <c r="L5" s="9"/>
      <c r="M5" s="10"/>
      <c r="N5" s="7"/>
      <c r="O5" s="10"/>
      <c r="P5" s="7"/>
      <c r="Q5" s="10"/>
      <c r="R5" s="7"/>
      <c r="S5" s="10"/>
      <c r="T5" s="7"/>
      <c r="U5" s="10"/>
      <c r="V5" s="7"/>
      <c r="W5" s="10"/>
      <c r="X5" s="7"/>
      <c r="Y5" s="10"/>
      <c r="Z5" s="7"/>
      <c r="AA5" s="10"/>
      <c r="AB5" s="7"/>
      <c r="AC5" s="10"/>
      <c r="AD5" s="7"/>
    </row>
    <row r="6" spans="1:30" ht="16.5" customHeight="1" x14ac:dyDescent="0.2">
      <c r="A6" s="7"/>
      <c r="B6" s="7"/>
      <c r="C6" s="7"/>
      <c r="D6" s="7" t="s">
        <v>43</v>
      </c>
      <c r="E6" s="7"/>
      <c r="F6" s="7"/>
      <c r="G6" s="7"/>
      <c r="H6" s="7"/>
      <c r="I6" s="7"/>
      <c r="J6" s="7"/>
      <c r="K6" s="7"/>
      <c r="L6" s="9" t="s">
        <v>44</v>
      </c>
      <c r="M6" s="24">
        <v>84.9</v>
      </c>
      <c r="N6" s="7"/>
      <c r="O6" s="24">
        <v>54.6</v>
      </c>
      <c r="P6" s="7"/>
      <c r="Q6" s="24">
        <v>54.9</v>
      </c>
      <c r="R6" s="7"/>
      <c r="S6" s="24">
        <v>15.3</v>
      </c>
      <c r="T6" s="7"/>
      <c r="U6" s="24">
        <v>18.2</v>
      </c>
      <c r="V6" s="7"/>
      <c r="W6" s="18">
        <v>2.2000000000000002</v>
      </c>
      <c r="X6" s="7"/>
      <c r="Y6" s="18">
        <v>3.7</v>
      </c>
      <c r="Z6" s="7"/>
      <c r="AA6" s="18">
        <v>1.1000000000000001</v>
      </c>
      <c r="AB6" s="7"/>
      <c r="AC6" s="19">
        <v>235.4</v>
      </c>
      <c r="AD6" s="7"/>
    </row>
    <row r="7" spans="1:30" ht="16.5" customHeight="1" x14ac:dyDescent="0.2">
      <c r="A7" s="7"/>
      <c r="B7" s="7"/>
      <c r="C7" s="7"/>
      <c r="D7" s="7" t="s">
        <v>45</v>
      </c>
      <c r="E7" s="7"/>
      <c r="F7" s="7"/>
      <c r="G7" s="7"/>
      <c r="H7" s="7"/>
      <c r="I7" s="7"/>
      <c r="J7" s="7"/>
      <c r="K7" s="7"/>
      <c r="L7" s="9" t="s">
        <v>44</v>
      </c>
      <c r="M7" s="15">
        <v>10.8</v>
      </c>
      <c r="N7" s="7"/>
      <c r="O7" s="24">
        <v>10.5</v>
      </c>
      <c r="P7" s="7"/>
      <c r="Q7" s="18">
        <v>4.3</v>
      </c>
      <c r="R7" s="7"/>
      <c r="S7" s="18" t="s">
        <v>46</v>
      </c>
      <c r="T7" s="7"/>
      <c r="U7" s="23">
        <v>4.2</v>
      </c>
      <c r="V7" s="7"/>
      <c r="W7" s="23" t="s">
        <v>46</v>
      </c>
      <c r="X7" s="7"/>
      <c r="Y7" s="23" t="s">
        <v>46</v>
      </c>
      <c r="Z7" s="7"/>
      <c r="AA7" s="23" t="s">
        <v>46</v>
      </c>
      <c r="AB7" s="7"/>
      <c r="AC7" s="24">
        <v>32</v>
      </c>
      <c r="AD7" s="7"/>
    </row>
    <row r="8" spans="1:30" ht="16.5" customHeight="1" x14ac:dyDescent="0.2">
      <c r="A8" s="7"/>
      <c r="B8" s="7"/>
      <c r="C8" s="7"/>
      <c r="D8" s="7" t="s">
        <v>47</v>
      </c>
      <c r="E8" s="7"/>
      <c r="F8" s="7"/>
      <c r="G8" s="7"/>
      <c r="H8" s="7"/>
      <c r="I8" s="7"/>
      <c r="J8" s="7"/>
      <c r="K8" s="7"/>
      <c r="L8" s="9" t="s">
        <v>44</v>
      </c>
      <c r="M8" s="24">
        <v>27.5</v>
      </c>
      <c r="N8" s="7"/>
      <c r="O8" s="24">
        <v>20.9</v>
      </c>
      <c r="P8" s="7"/>
      <c r="Q8" s="15">
        <v>13.4</v>
      </c>
      <c r="R8" s="7"/>
      <c r="S8" s="18">
        <v>2.8</v>
      </c>
      <c r="T8" s="7"/>
      <c r="U8" s="18">
        <v>8.9</v>
      </c>
      <c r="V8" s="7"/>
      <c r="W8" s="18">
        <v>1.7</v>
      </c>
      <c r="X8" s="7"/>
      <c r="Y8" s="22" t="s">
        <v>48</v>
      </c>
      <c r="Z8" s="7"/>
      <c r="AA8" s="22" t="s">
        <v>48</v>
      </c>
      <c r="AB8" s="7"/>
      <c r="AC8" s="24">
        <v>92.6</v>
      </c>
      <c r="AD8" s="7"/>
    </row>
    <row r="9" spans="1:30" ht="16.5" customHeight="1" x14ac:dyDescent="0.2">
      <c r="A9" s="7"/>
      <c r="B9" s="7"/>
      <c r="C9" s="7"/>
      <c r="D9" s="7" t="s">
        <v>49</v>
      </c>
      <c r="E9" s="7"/>
      <c r="F9" s="7"/>
      <c r="G9" s="7"/>
      <c r="H9" s="7"/>
      <c r="I9" s="7"/>
      <c r="J9" s="7"/>
      <c r="K9" s="7"/>
      <c r="L9" s="9" t="s">
        <v>44</v>
      </c>
      <c r="M9" s="18">
        <v>3.7</v>
      </c>
      <c r="N9" s="7"/>
      <c r="O9" s="23" t="s">
        <v>46</v>
      </c>
      <c r="P9" s="7"/>
      <c r="Q9" s="23" t="s">
        <v>46</v>
      </c>
      <c r="R9" s="7"/>
      <c r="S9" s="23" t="s">
        <v>46</v>
      </c>
      <c r="T9" s="7"/>
      <c r="U9" s="23" t="s">
        <v>46</v>
      </c>
      <c r="V9" s="7"/>
      <c r="W9" s="23" t="s">
        <v>46</v>
      </c>
      <c r="X9" s="7"/>
      <c r="Y9" s="23" t="s">
        <v>46</v>
      </c>
      <c r="Z9" s="7"/>
      <c r="AA9" s="23" t="s">
        <v>46</v>
      </c>
      <c r="AB9" s="7"/>
      <c r="AC9" s="18">
        <v>5.0999999999999996</v>
      </c>
      <c r="AD9" s="7"/>
    </row>
    <row r="10" spans="1:30" ht="16.5" customHeight="1" x14ac:dyDescent="0.2">
      <c r="A10" s="7"/>
      <c r="B10" s="7"/>
      <c r="C10" s="7" t="s">
        <v>50</v>
      </c>
      <c r="D10" s="7"/>
      <c r="E10" s="7"/>
      <c r="F10" s="7"/>
      <c r="G10" s="7"/>
      <c r="H10" s="7"/>
      <c r="I10" s="7"/>
      <c r="J10" s="7"/>
      <c r="K10" s="7"/>
      <c r="L10" s="9" t="s">
        <v>44</v>
      </c>
      <c r="M10" s="19">
        <v>275.89999999999998</v>
      </c>
      <c r="N10" s="7"/>
      <c r="O10" s="19">
        <v>240.9</v>
      </c>
      <c r="P10" s="7"/>
      <c r="Q10" s="19">
        <v>186.7</v>
      </c>
      <c r="R10" s="7"/>
      <c r="S10" s="24">
        <v>60.5</v>
      </c>
      <c r="T10" s="7"/>
      <c r="U10" s="24">
        <v>89.4</v>
      </c>
      <c r="V10" s="7"/>
      <c r="W10" s="24">
        <v>20.7</v>
      </c>
      <c r="X10" s="7"/>
      <c r="Y10" s="24">
        <v>16.899999999999999</v>
      </c>
      <c r="Z10" s="7"/>
      <c r="AA10" s="22" t="s">
        <v>48</v>
      </c>
      <c r="AB10" s="7"/>
      <c r="AC10" s="19">
        <v>894</v>
      </c>
      <c r="AD10" s="7"/>
    </row>
    <row r="11" spans="1:30" ht="16.5" customHeight="1" x14ac:dyDescent="0.2">
      <c r="A11" s="7"/>
      <c r="B11" s="7"/>
      <c r="C11" s="7" t="s">
        <v>51</v>
      </c>
      <c r="D11" s="7"/>
      <c r="E11" s="7"/>
      <c r="F11" s="7"/>
      <c r="G11" s="7"/>
      <c r="H11" s="7"/>
      <c r="I11" s="7"/>
      <c r="J11" s="7"/>
      <c r="K11" s="7"/>
      <c r="L11" s="9" t="s">
        <v>44</v>
      </c>
      <c r="M11" s="19">
        <v>407</v>
      </c>
      <c r="N11" s="7"/>
      <c r="O11" s="19">
        <v>328.8</v>
      </c>
      <c r="P11" s="7"/>
      <c r="Q11" s="19">
        <v>259.10000000000002</v>
      </c>
      <c r="R11" s="7"/>
      <c r="S11" s="19">
        <v>121.1</v>
      </c>
      <c r="T11" s="7"/>
      <c r="U11" s="24">
        <v>82</v>
      </c>
      <c r="V11" s="7"/>
      <c r="W11" s="24">
        <v>26.2</v>
      </c>
      <c r="X11" s="7"/>
      <c r="Y11" s="24">
        <v>22</v>
      </c>
      <c r="Z11" s="7"/>
      <c r="AA11" s="23">
        <v>6</v>
      </c>
      <c r="AB11" s="7"/>
      <c r="AC11" s="20">
        <v>1255.3</v>
      </c>
      <c r="AD11" s="7"/>
    </row>
    <row r="12" spans="1:30" ht="16.5" customHeight="1" x14ac:dyDescent="0.2">
      <c r="A12" s="7"/>
      <c r="B12" s="7"/>
      <c r="C12" s="7" t="s">
        <v>52</v>
      </c>
      <c r="D12" s="7"/>
      <c r="E12" s="7"/>
      <c r="F12" s="7"/>
      <c r="G12" s="7"/>
      <c r="H12" s="7"/>
      <c r="I12" s="7"/>
      <c r="J12" s="7"/>
      <c r="K12" s="7"/>
      <c r="L12" s="9" t="s">
        <v>44</v>
      </c>
      <c r="M12" s="24">
        <v>55.3</v>
      </c>
      <c r="N12" s="7"/>
      <c r="O12" s="24">
        <v>39.1</v>
      </c>
      <c r="P12" s="7"/>
      <c r="Q12" s="24">
        <v>54.8</v>
      </c>
      <c r="R12" s="7"/>
      <c r="S12" s="24">
        <v>33</v>
      </c>
      <c r="T12" s="7"/>
      <c r="U12" s="24">
        <v>16.8</v>
      </c>
      <c r="V12" s="7"/>
      <c r="W12" s="23">
        <v>5.0999999999999996</v>
      </c>
      <c r="X12" s="7"/>
      <c r="Y12" s="23">
        <v>2.4</v>
      </c>
      <c r="Z12" s="7"/>
      <c r="AA12" s="18">
        <v>3.7</v>
      </c>
      <c r="AB12" s="7"/>
      <c r="AC12" s="19">
        <v>207.2</v>
      </c>
      <c r="AD12" s="7"/>
    </row>
    <row r="13" spans="1:30" ht="16.5" customHeight="1" x14ac:dyDescent="0.2">
      <c r="A13" s="7"/>
      <c r="B13" s="7"/>
      <c r="C13" s="7" t="s">
        <v>53</v>
      </c>
      <c r="D13" s="7"/>
      <c r="E13" s="7"/>
      <c r="F13" s="7"/>
      <c r="G13" s="7"/>
      <c r="H13" s="7"/>
      <c r="I13" s="7"/>
      <c r="J13" s="7"/>
      <c r="K13" s="7"/>
      <c r="L13" s="9" t="s">
        <v>44</v>
      </c>
      <c r="M13" s="19">
        <v>462.3</v>
      </c>
      <c r="N13" s="7"/>
      <c r="O13" s="19">
        <v>372.2</v>
      </c>
      <c r="P13" s="7"/>
      <c r="Q13" s="19">
        <v>315.7</v>
      </c>
      <c r="R13" s="7"/>
      <c r="S13" s="19">
        <v>151.80000000000001</v>
      </c>
      <c r="T13" s="7"/>
      <c r="U13" s="24">
        <v>98</v>
      </c>
      <c r="V13" s="7"/>
      <c r="W13" s="24">
        <v>30.9</v>
      </c>
      <c r="X13" s="7"/>
      <c r="Y13" s="24">
        <v>23.8</v>
      </c>
      <c r="Z13" s="7"/>
      <c r="AA13" s="18">
        <v>9.1999999999999993</v>
      </c>
      <c r="AB13" s="7"/>
      <c r="AC13" s="20">
        <v>1464.9</v>
      </c>
      <c r="AD13" s="7"/>
    </row>
    <row r="14" spans="1:30" ht="16.5" customHeight="1" x14ac:dyDescent="0.2">
      <c r="A14" s="7"/>
      <c r="B14" s="7"/>
      <c r="C14" s="7" t="s">
        <v>54</v>
      </c>
      <c r="D14" s="7"/>
      <c r="E14" s="7"/>
      <c r="F14" s="7"/>
      <c r="G14" s="7"/>
      <c r="H14" s="7"/>
      <c r="I14" s="7"/>
      <c r="J14" s="7"/>
      <c r="K14" s="7"/>
      <c r="L14" s="9"/>
      <c r="M14" s="10"/>
      <c r="N14" s="7"/>
      <c r="O14" s="10"/>
      <c r="P14" s="7"/>
      <c r="Q14" s="10"/>
      <c r="R14" s="7"/>
      <c r="S14" s="10"/>
      <c r="T14" s="7"/>
      <c r="U14" s="10"/>
      <c r="V14" s="7"/>
      <c r="W14" s="10"/>
      <c r="X14" s="7"/>
      <c r="Y14" s="10"/>
      <c r="Z14" s="7"/>
      <c r="AA14" s="10"/>
      <c r="AB14" s="7"/>
      <c r="AC14" s="10"/>
      <c r="AD14" s="7"/>
    </row>
    <row r="15" spans="1:30" ht="16.5" customHeight="1" x14ac:dyDescent="0.2">
      <c r="A15" s="7"/>
      <c r="B15" s="7"/>
      <c r="C15" s="7"/>
      <c r="D15" s="7" t="s">
        <v>43</v>
      </c>
      <c r="E15" s="7"/>
      <c r="F15" s="7"/>
      <c r="G15" s="7"/>
      <c r="H15" s="7"/>
      <c r="I15" s="7"/>
      <c r="J15" s="7"/>
      <c r="K15" s="7"/>
      <c r="L15" s="9" t="s">
        <v>55</v>
      </c>
      <c r="M15" s="24">
        <v>18.399999999999999</v>
      </c>
      <c r="N15" s="26">
        <v>2.8</v>
      </c>
      <c r="O15" s="24">
        <v>14.7</v>
      </c>
      <c r="P15" s="26">
        <v>2.9</v>
      </c>
      <c r="Q15" s="24">
        <v>17.399999999999999</v>
      </c>
      <c r="R15" s="26">
        <v>3.1</v>
      </c>
      <c r="S15" s="24">
        <v>12</v>
      </c>
      <c r="T15" s="26">
        <v>3.6</v>
      </c>
      <c r="U15" s="24">
        <v>15.6</v>
      </c>
      <c r="V15" s="26">
        <v>3.6</v>
      </c>
      <c r="W15" s="18">
        <v>7.1</v>
      </c>
      <c r="X15" s="26">
        <v>3.8</v>
      </c>
      <c r="Y15" s="15">
        <v>15.5</v>
      </c>
      <c r="Z15" s="26">
        <v>8</v>
      </c>
      <c r="AA15" s="22" t="s">
        <v>48</v>
      </c>
      <c r="AB15" s="7"/>
      <c r="AC15" s="24">
        <v>16.100000000000001</v>
      </c>
      <c r="AD15" s="26">
        <v>1.7</v>
      </c>
    </row>
    <row r="16" spans="1:30" ht="16.5" customHeight="1" x14ac:dyDescent="0.2">
      <c r="A16" s="7"/>
      <c r="B16" s="7"/>
      <c r="C16" s="7"/>
      <c r="D16" s="7" t="s">
        <v>45</v>
      </c>
      <c r="E16" s="7"/>
      <c r="F16" s="7"/>
      <c r="G16" s="7"/>
      <c r="H16" s="7"/>
      <c r="I16" s="7"/>
      <c r="J16" s="7"/>
      <c r="K16" s="7"/>
      <c r="L16" s="9" t="s">
        <v>55</v>
      </c>
      <c r="M16" s="18">
        <v>2.2999999999999998</v>
      </c>
      <c r="N16" s="26">
        <v>1.2</v>
      </c>
      <c r="O16" s="23">
        <v>2.8</v>
      </c>
      <c r="P16" s="26">
        <v>1.3</v>
      </c>
      <c r="Q16" s="18">
        <v>1.4</v>
      </c>
      <c r="R16" s="26">
        <v>1</v>
      </c>
      <c r="S16" s="18">
        <v>2.8</v>
      </c>
      <c r="T16" s="26">
        <v>2.2999999999999998</v>
      </c>
      <c r="U16" s="22" t="s">
        <v>48</v>
      </c>
      <c r="V16" s="7"/>
      <c r="W16" s="22" t="s">
        <v>48</v>
      </c>
      <c r="X16" s="7"/>
      <c r="Y16" s="22" t="s">
        <v>48</v>
      </c>
      <c r="Z16" s="7"/>
      <c r="AA16" s="22" t="s">
        <v>48</v>
      </c>
      <c r="AB16" s="7"/>
      <c r="AC16" s="23">
        <v>2.2000000000000002</v>
      </c>
      <c r="AD16" s="26">
        <v>0.6</v>
      </c>
    </row>
    <row r="17" spans="1:30" ht="16.5" customHeight="1" x14ac:dyDescent="0.2">
      <c r="A17" s="7"/>
      <c r="B17" s="7"/>
      <c r="C17" s="7"/>
      <c r="D17" s="7" t="s">
        <v>47</v>
      </c>
      <c r="E17" s="7"/>
      <c r="F17" s="7"/>
      <c r="G17" s="7"/>
      <c r="H17" s="7"/>
      <c r="I17" s="7"/>
      <c r="J17" s="7"/>
      <c r="K17" s="7"/>
      <c r="L17" s="9" t="s">
        <v>55</v>
      </c>
      <c r="M17" s="23">
        <v>5.9</v>
      </c>
      <c r="N17" s="26">
        <v>2.2000000000000002</v>
      </c>
      <c r="O17" s="23">
        <v>5.6</v>
      </c>
      <c r="P17" s="26">
        <v>2.2000000000000002</v>
      </c>
      <c r="Q17" s="18">
        <v>4.2</v>
      </c>
      <c r="R17" s="26">
        <v>2.2999999999999998</v>
      </c>
      <c r="S17" s="18">
        <v>5.9</v>
      </c>
      <c r="T17" s="26">
        <v>3.3</v>
      </c>
      <c r="U17" s="18">
        <v>2.9</v>
      </c>
      <c r="V17" s="26">
        <v>2</v>
      </c>
      <c r="W17" s="18">
        <v>5.5</v>
      </c>
      <c r="X17" s="26">
        <v>3.3</v>
      </c>
      <c r="Y17" s="22" t="s">
        <v>48</v>
      </c>
      <c r="Z17" s="7"/>
      <c r="AA17" s="22" t="s">
        <v>48</v>
      </c>
      <c r="AB17" s="7"/>
      <c r="AC17" s="23">
        <v>6.3</v>
      </c>
      <c r="AD17" s="26">
        <v>1.1000000000000001</v>
      </c>
    </row>
    <row r="18" spans="1:30" ht="16.5" customHeight="1" x14ac:dyDescent="0.2">
      <c r="A18" s="7"/>
      <c r="B18" s="7"/>
      <c r="C18" s="7"/>
      <c r="D18" s="7" t="s">
        <v>49</v>
      </c>
      <c r="E18" s="7"/>
      <c r="F18" s="7"/>
      <c r="G18" s="7"/>
      <c r="H18" s="7"/>
      <c r="I18" s="7"/>
      <c r="J18" s="7"/>
      <c r="K18" s="7"/>
      <c r="L18" s="9" t="s">
        <v>55</v>
      </c>
      <c r="M18" s="18">
        <v>0.8</v>
      </c>
      <c r="N18" s="26">
        <v>0.6</v>
      </c>
      <c r="O18" s="22" t="s">
        <v>48</v>
      </c>
      <c r="P18" s="7"/>
      <c r="Q18" s="22" t="s">
        <v>48</v>
      </c>
      <c r="R18" s="7"/>
      <c r="S18" s="22" t="s">
        <v>48</v>
      </c>
      <c r="T18" s="7"/>
      <c r="U18" s="22" t="s">
        <v>48</v>
      </c>
      <c r="V18" s="7"/>
      <c r="W18" s="22" t="s">
        <v>48</v>
      </c>
      <c r="X18" s="7"/>
      <c r="Y18" s="22" t="s">
        <v>48</v>
      </c>
      <c r="Z18" s="7"/>
      <c r="AA18" s="22" t="s">
        <v>48</v>
      </c>
      <c r="AB18" s="7"/>
      <c r="AC18" s="18">
        <v>0.3</v>
      </c>
      <c r="AD18" s="26">
        <v>0.2</v>
      </c>
    </row>
    <row r="19" spans="1:30" ht="16.5" customHeight="1" x14ac:dyDescent="0.2">
      <c r="A19" s="7"/>
      <c r="B19" s="7"/>
      <c r="C19" s="7" t="s">
        <v>56</v>
      </c>
      <c r="D19" s="7"/>
      <c r="E19" s="7"/>
      <c r="F19" s="7"/>
      <c r="G19" s="7"/>
      <c r="H19" s="7"/>
      <c r="I19" s="7"/>
      <c r="J19" s="7"/>
      <c r="K19" s="7"/>
      <c r="L19" s="9" t="s">
        <v>55</v>
      </c>
      <c r="M19" s="24">
        <v>59.7</v>
      </c>
      <c r="N19" s="26">
        <v>2.2999999999999998</v>
      </c>
      <c r="O19" s="24">
        <v>64.7</v>
      </c>
      <c r="P19" s="26">
        <v>2.9</v>
      </c>
      <c r="Q19" s="22" t="s">
        <v>48</v>
      </c>
      <c r="R19" s="7"/>
      <c r="S19" s="24">
        <v>58.9</v>
      </c>
      <c r="T19" s="26">
        <v>4.0999999999999996</v>
      </c>
      <c r="U19" s="24">
        <v>61.7</v>
      </c>
      <c r="V19" s="26">
        <v>3.6</v>
      </c>
      <c r="W19" s="24">
        <v>67</v>
      </c>
      <c r="X19" s="26">
        <v>4.7</v>
      </c>
      <c r="Y19" s="24">
        <v>71</v>
      </c>
      <c r="Z19" s="26">
        <v>9.1</v>
      </c>
      <c r="AA19" s="22" t="s">
        <v>48</v>
      </c>
      <c r="AB19" s="7"/>
      <c r="AC19" s="24">
        <v>61</v>
      </c>
      <c r="AD19" s="26">
        <v>1</v>
      </c>
    </row>
    <row r="20" spans="1:30" ht="16.5" customHeight="1" x14ac:dyDescent="0.2">
      <c r="A20" s="7"/>
      <c r="B20" s="7"/>
      <c r="C20" s="7" t="s">
        <v>57</v>
      </c>
      <c r="D20" s="7"/>
      <c r="E20" s="7"/>
      <c r="F20" s="7"/>
      <c r="G20" s="7"/>
      <c r="H20" s="7"/>
      <c r="I20" s="7"/>
      <c r="J20" s="7"/>
      <c r="K20" s="7"/>
      <c r="L20" s="9" t="s">
        <v>55</v>
      </c>
      <c r="M20" s="24">
        <v>88</v>
      </c>
      <c r="N20" s="26">
        <v>2.9</v>
      </c>
      <c r="O20" s="24">
        <v>88.3</v>
      </c>
      <c r="P20" s="26">
        <v>2.4</v>
      </c>
      <c r="Q20" s="24">
        <v>82.1</v>
      </c>
      <c r="R20" s="26">
        <v>1.1000000000000001</v>
      </c>
      <c r="S20" s="24">
        <v>79.8</v>
      </c>
      <c r="T20" s="26">
        <v>3.9</v>
      </c>
      <c r="U20" s="24">
        <v>83.7</v>
      </c>
      <c r="V20" s="26">
        <v>4.8</v>
      </c>
      <c r="W20" s="24">
        <v>84.8</v>
      </c>
      <c r="X20" s="26">
        <v>4.8</v>
      </c>
      <c r="Y20" s="24">
        <v>92.4</v>
      </c>
      <c r="Z20" s="26">
        <v>6.3</v>
      </c>
      <c r="AA20" s="15">
        <v>65.2</v>
      </c>
      <c r="AB20" s="17">
        <v>55.6</v>
      </c>
      <c r="AC20" s="24">
        <v>85.7</v>
      </c>
      <c r="AD20" s="26">
        <v>1.3</v>
      </c>
    </row>
    <row r="21" spans="1:30" ht="16.5" customHeight="1" x14ac:dyDescent="0.2">
      <c r="A21" s="7"/>
      <c r="B21" s="7"/>
      <c r="C21" s="7" t="s">
        <v>58</v>
      </c>
      <c r="D21" s="7"/>
      <c r="E21" s="7"/>
      <c r="F21" s="7"/>
      <c r="G21" s="7"/>
      <c r="H21" s="7"/>
      <c r="I21" s="7"/>
      <c r="J21" s="7"/>
      <c r="K21" s="7"/>
      <c r="L21" s="9" t="s">
        <v>55</v>
      </c>
      <c r="M21" s="24">
        <v>12</v>
      </c>
      <c r="N21" s="26">
        <v>3</v>
      </c>
      <c r="O21" s="24">
        <v>10.5</v>
      </c>
      <c r="P21" s="26">
        <v>2.2999999999999998</v>
      </c>
      <c r="Q21" s="24">
        <v>17.399999999999999</v>
      </c>
      <c r="R21" s="26">
        <v>4.2</v>
      </c>
      <c r="S21" s="24">
        <v>21.7</v>
      </c>
      <c r="T21" s="26">
        <v>4.7</v>
      </c>
      <c r="U21" s="24">
        <v>17.100000000000001</v>
      </c>
      <c r="V21" s="26">
        <v>4.7</v>
      </c>
      <c r="W21" s="24">
        <v>16.5</v>
      </c>
      <c r="X21" s="26">
        <v>4.9000000000000004</v>
      </c>
      <c r="Y21" s="15">
        <v>10.1</v>
      </c>
      <c r="Z21" s="26">
        <v>7.1</v>
      </c>
      <c r="AA21" s="22" t="s">
        <v>48</v>
      </c>
      <c r="AB21" s="7"/>
      <c r="AC21" s="24">
        <v>14.1</v>
      </c>
      <c r="AD21" s="26">
        <v>1.8</v>
      </c>
    </row>
    <row r="22" spans="1:30" ht="16.5" customHeight="1" x14ac:dyDescent="0.2">
      <c r="A22" s="7"/>
      <c r="B22" s="7" t="s">
        <v>59</v>
      </c>
      <c r="C22" s="7"/>
      <c r="D22" s="7"/>
      <c r="E22" s="7"/>
      <c r="F22" s="7"/>
      <c r="G22" s="7"/>
      <c r="H22" s="7"/>
      <c r="I22" s="7"/>
      <c r="J22" s="7"/>
      <c r="K22" s="7"/>
      <c r="L22" s="9"/>
      <c r="M22" s="10"/>
      <c r="N22" s="7"/>
      <c r="O22" s="10"/>
      <c r="P22" s="7"/>
      <c r="Q22" s="10"/>
      <c r="R22" s="7"/>
      <c r="S22" s="10"/>
      <c r="T22" s="7"/>
      <c r="U22" s="10"/>
      <c r="V22" s="7"/>
      <c r="W22" s="10"/>
      <c r="X22" s="7"/>
      <c r="Y22" s="10"/>
      <c r="Z22" s="7"/>
      <c r="AA22" s="10"/>
      <c r="AB22" s="7"/>
      <c r="AC22" s="10"/>
      <c r="AD22" s="7"/>
    </row>
    <row r="23" spans="1:30" ht="16.5" customHeight="1" x14ac:dyDescent="0.2">
      <c r="A23" s="7"/>
      <c r="B23" s="7"/>
      <c r="C23" s="7" t="s">
        <v>42</v>
      </c>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
      <c r="A24" s="7"/>
      <c r="B24" s="7"/>
      <c r="C24" s="7"/>
      <c r="D24" s="7" t="s">
        <v>43</v>
      </c>
      <c r="E24" s="7"/>
      <c r="F24" s="7"/>
      <c r="G24" s="7"/>
      <c r="H24" s="7"/>
      <c r="I24" s="7"/>
      <c r="J24" s="7"/>
      <c r="K24" s="7"/>
      <c r="L24" s="9" t="s">
        <v>44</v>
      </c>
      <c r="M24" s="19">
        <v>167.8</v>
      </c>
      <c r="N24" s="7"/>
      <c r="O24" s="19">
        <v>161.1</v>
      </c>
      <c r="P24" s="7"/>
      <c r="Q24" s="24">
        <v>84.3</v>
      </c>
      <c r="R24" s="7"/>
      <c r="S24" s="24">
        <v>41.1</v>
      </c>
      <c r="T24" s="7"/>
      <c r="U24" s="24">
        <v>34.5</v>
      </c>
      <c r="V24" s="7"/>
      <c r="W24" s="23">
        <v>6</v>
      </c>
      <c r="X24" s="7"/>
      <c r="Y24" s="24">
        <v>12.3</v>
      </c>
      <c r="Z24" s="7"/>
      <c r="AA24" s="18">
        <v>1.5</v>
      </c>
      <c r="AB24" s="7"/>
      <c r="AC24" s="19">
        <v>508.3</v>
      </c>
      <c r="AD24" s="7"/>
    </row>
    <row r="25" spans="1:30" ht="16.5" customHeight="1" x14ac:dyDescent="0.2">
      <c r="A25" s="7"/>
      <c r="B25" s="7"/>
      <c r="C25" s="7"/>
      <c r="D25" s="7" t="s">
        <v>45</v>
      </c>
      <c r="E25" s="7"/>
      <c r="F25" s="7"/>
      <c r="G25" s="7"/>
      <c r="H25" s="7"/>
      <c r="I25" s="7"/>
      <c r="J25" s="7"/>
      <c r="K25" s="7"/>
      <c r="L25" s="9" t="s">
        <v>44</v>
      </c>
      <c r="M25" s="24">
        <v>24.3</v>
      </c>
      <c r="N25" s="7"/>
      <c r="O25" s="24">
        <v>14.1</v>
      </c>
      <c r="P25" s="7"/>
      <c r="Q25" s="18">
        <v>9.9</v>
      </c>
      <c r="R25" s="7"/>
      <c r="S25" s="18">
        <v>4.9000000000000004</v>
      </c>
      <c r="T25" s="7"/>
      <c r="U25" s="18">
        <v>2.5</v>
      </c>
      <c r="V25" s="7"/>
      <c r="W25" s="18">
        <v>0.8</v>
      </c>
      <c r="X25" s="7"/>
      <c r="Y25" s="18">
        <v>1.1000000000000001</v>
      </c>
      <c r="Z25" s="7"/>
      <c r="AA25" s="23" t="s">
        <v>46</v>
      </c>
      <c r="AB25" s="7"/>
      <c r="AC25" s="24">
        <v>56</v>
      </c>
      <c r="AD25" s="7"/>
    </row>
    <row r="26" spans="1:30" ht="16.5" customHeight="1" x14ac:dyDescent="0.2">
      <c r="A26" s="7"/>
      <c r="B26" s="7"/>
      <c r="C26" s="7"/>
      <c r="D26" s="7" t="s">
        <v>47</v>
      </c>
      <c r="E26" s="7"/>
      <c r="F26" s="7"/>
      <c r="G26" s="7"/>
      <c r="H26" s="7"/>
      <c r="I26" s="7"/>
      <c r="J26" s="7"/>
      <c r="K26" s="7"/>
      <c r="L26" s="9" t="s">
        <v>44</v>
      </c>
      <c r="M26" s="24">
        <v>36.200000000000003</v>
      </c>
      <c r="N26" s="7"/>
      <c r="O26" s="24">
        <v>28.7</v>
      </c>
      <c r="P26" s="7"/>
      <c r="Q26" s="24">
        <v>18</v>
      </c>
      <c r="R26" s="7"/>
      <c r="S26" s="15">
        <v>13.1</v>
      </c>
      <c r="T26" s="7"/>
      <c r="U26" s="24">
        <v>10.6</v>
      </c>
      <c r="V26" s="7"/>
      <c r="W26" s="18">
        <v>2.8</v>
      </c>
      <c r="X26" s="7"/>
      <c r="Y26" s="22" t="s">
        <v>48</v>
      </c>
      <c r="Z26" s="7"/>
      <c r="AA26" s="18">
        <v>1.3</v>
      </c>
      <c r="AB26" s="7"/>
      <c r="AC26" s="19">
        <v>110.9</v>
      </c>
      <c r="AD26" s="7"/>
    </row>
    <row r="27" spans="1:30" ht="16.5" customHeight="1" x14ac:dyDescent="0.2">
      <c r="A27" s="7"/>
      <c r="B27" s="7"/>
      <c r="C27" s="7"/>
      <c r="D27" s="7" t="s">
        <v>49</v>
      </c>
      <c r="E27" s="7"/>
      <c r="F27" s="7"/>
      <c r="G27" s="7"/>
      <c r="H27" s="7"/>
      <c r="I27" s="7"/>
      <c r="J27" s="7"/>
      <c r="K27" s="7"/>
      <c r="L27" s="9" t="s">
        <v>44</v>
      </c>
      <c r="M27" s="15">
        <v>10.1</v>
      </c>
      <c r="N27" s="7"/>
      <c r="O27" s="22" t="s">
        <v>48</v>
      </c>
      <c r="P27" s="7"/>
      <c r="Q27" s="22" t="s">
        <v>48</v>
      </c>
      <c r="R27" s="7"/>
      <c r="S27" s="22" t="s">
        <v>48</v>
      </c>
      <c r="T27" s="7"/>
      <c r="U27" s="22" t="s">
        <v>48</v>
      </c>
      <c r="V27" s="7"/>
      <c r="W27" s="22" t="s">
        <v>48</v>
      </c>
      <c r="X27" s="7"/>
      <c r="Y27" s="23" t="s">
        <v>46</v>
      </c>
      <c r="Z27" s="7"/>
      <c r="AA27" s="23" t="s">
        <v>46</v>
      </c>
      <c r="AB27" s="7"/>
      <c r="AC27" s="23">
        <v>3.9</v>
      </c>
      <c r="AD27" s="7"/>
    </row>
    <row r="28" spans="1:30" ht="16.5" customHeight="1" x14ac:dyDescent="0.2">
      <c r="A28" s="7"/>
      <c r="B28" s="7"/>
      <c r="C28" s="7" t="s">
        <v>50</v>
      </c>
      <c r="D28" s="7"/>
      <c r="E28" s="7"/>
      <c r="F28" s="7"/>
      <c r="G28" s="7"/>
      <c r="H28" s="7"/>
      <c r="I28" s="7"/>
      <c r="J28" s="7"/>
      <c r="K28" s="7"/>
      <c r="L28" s="9" t="s">
        <v>44</v>
      </c>
      <c r="M28" s="23" t="s">
        <v>46</v>
      </c>
      <c r="N28" s="7"/>
      <c r="O28" s="23" t="s">
        <v>46</v>
      </c>
      <c r="P28" s="7"/>
      <c r="Q28" s="23" t="s">
        <v>46</v>
      </c>
      <c r="R28" s="7"/>
      <c r="S28" s="23" t="s">
        <v>46</v>
      </c>
      <c r="T28" s="7"/>
      <c r="U28" s="23" t="s">
        <v>46</v>
      </c>
      <c r="V28" s="7"/>
      <c r="W28" s="23" t="s">
        <v>46</v>
      </c>
      <c r="X28" s="7"/>
      <c r="Y28" s="23" t="s">
        <v>46</v>
      </c>
      <c r="Z28" s="7"/>
      <c r="AA28" s="23" t="s">
        <v>46</v>
      </c>
      <c r="AB28" s="7"/>
      <c r="AC28" s="18">
        <v>3.9</v>
      </c>
      <c r="AD28" s="7"/>
    </row>
    <row r="29" spans="1:30" ht="16.5" customHeight="1" x14ac:dyDescent="0.2">
      <c r="A29" s="7"/>
      <c r="B29" s="7"/>
      <c r="C29" s="7" t="s">
        <v>51</v>
      </c>
      <c r="D29" s="7"/>
      <c r="E29" s="7"/>
      <c r="F29" s="7"/>
      <c r="G29" s="7"/>
      <c r="H29" s="7"/>
      <c r="I29" s="7"/>
      <c r="J29" s="7"/>
      <c r="K29" s="7"/>
      <c r="L29" s="9" t="s">
        <v>44</v>
      </c>
      <c r="M29" s="19">
        <v>240.7</v>
      </c>
      <c r="N29" s="7"/>
      <c r="O29" s="19">
        <v>215.2</v>
      </c>
      <c r="P29" s="7"/>
      <c r="Q29" s="19">
        <v>121.8</v>
      </c>
      <c r="R29" s="7"/>
      <c r="S29" s="24">
        <v>68.2</v>
      </c>
      <c r="T29" s="7"/>
      <c r="U29" s="24">
        <v>47.1</v>
      </c>
      <c r="V29" s="7"/>
      <c r="W29" s="24">
        <v>10.3</v>
      </c>
      <c r="X29" s="7"/>
      <c r="Y29" s="24">
        <v>15.2</v>
      </c>
      <c r="Z29" s="7"/>
      <c r="AA29" s="23">
        <v>3.4</v>
      </c>
      <c r="AB29" s="7"/>
      <c r="AC29" s="19">
        <v>722.2</v>
      </c>
      <c r="AD29" s="7"/>
    </row>
    <row r="30" spans="1:30" ht="16.5" customHeight="1" x14ac:dyDescent="0.2">
      <c r="A30" s="7"/>
      <c r="B30" s="7"/>
      <c r="C30" s="7" t="s">
        <v>52</v>
      </c>
      <c r="D30" s="7"/>
      <c r="E30" s="7"/>
      <c r="F30" s="7"/>
      <c r="G30" s="7"/>
      <c r="H30" s="7"/>
      <c r="I30" s="7"/>
      <c r="J30" s="7"/>
      <c r="K30" s="7"/>
      <c r="L30" s="9" t="s">
        <v>44</v>
      </c>
      <c r="M30" s="19">
        <v>261.60000000000002</v>
      </c>
      <c r="N30" s="7"/>
      <c r="O30" s="19">
        <v>220.6</v>
      </c>
      <c r="P30" s="7"/>
      <c r="Q30" s="19">
        <v>201.3</v>
      </c>
      <c r="R30" s="7"/>
      <c r="S30" s="24">
        <v>93.3</v>
      </c>
      <c r="T30" s="7"/>
      <c r="U30" s="24">
        <v>63.3</v>
      </c>
      <c r="V30" s="7"/>
      <c r="W30" s="24">
        <v>20.8</v>
      </c>
      <c r="X30" s="7"/>
      <c r="Y30" s="24">
        <v>13.8</v>
      </c>
      <c r="Z30" s="7"/>
      <c r="AA30" s="23">
        <v>6.7</v>
      </c>
      <c r="AB30" s="7"/>
      <c r="AC30" s="19">
        <v>883.4</v>
      </c>
      <c r="AD30" s="7"/>
    </row>
    <row r="31" spans="1:30" ht="16.5" customHeight="1" x14ac:dyDescent="0.2">
      <c r="A31" s="7"/>
      <c r="B31" s="7"/>
      <c r="C31" s="7" t="s">
        <v>53</v>
      </c>
      <c r="D31" s="7"/>
      <c r="E31" s="7"/>
      <c r="F31" s="7"/>
      <c r="G31" s="7"/>
      <c r="H31" s="7"/>
      <c r="I31" s="7"/>
      <c r="J31" s="7"/>
      <c r="K31" s="7"/>
      <c r="L31" s="9" t="s">
        <v>44</v>
      </c>
      <c r="M31" s="19">
        <v>502.9</v>
      </c>
      <c r="N31" s="7"/>
      <c r="O31" s="19">
        <v>433.8</v>
      </c>
      <c r="P31" s="7"/>
      <c r="Q31" s="19">
        <v>321.2</v>
      </c>
      <c r="R31" s="7"/>
      <c r="S31" s="19">
        <v>161.6</v>
      </c>
      <c r="T31" s="7"/>
      <c r="U31" s="19">
        <v>110.4</v>
      </c>
      <c r="V31" s="7"/>
      <c r="W31" s="24">
        <v>31.1</v>
      </c>
      <c r="X31" s="7"/>
      <c r="Y31" s="24">
        <v>30.3</v>
      </c>
      <c r="Z31" s="7"/>
      <c r="AA31" s="23">
        <v>9.8000000000000007</v>
      </c>
      <c r="AB31" s="7"/>
      <c r="AC31" s="20">
        <v>1603.5</v>
      </c>
      <c r="AD31" s="7"/>
    </row>
    <row r="32" spans="1:30" ht="16.5" customHeight="1" x14ac:dyDescent="0.2">
      <c r="A32" s="7"/>
      <c r="B32" s="7"/>
      <c r="C32" s="7" t="s">
        <v>54</v>
      </c>
      <c r="D32" s="7"/>
      <c r="E32" s="7"/>
      <c r="F32" s="7"/>
      <c r="G32" s="7"/>
      <c r="H32" s="7"/>
      <c r="I32" s="7"/>
      <c r="J32" s="7"/>
      <c r="K32" s="7"/>
      <c r="L32" s="9"/>
      <c r="M32" s="10"/>
      <c r="N32" s="7"/>
      <c r="O32" s="10"/>
      <c r="P32" s="7"/>
      <c r="Q32" s="10"/>
      <c r="R32" s="7"/>
      <c r="S32" s="10"/>
      <c r="T32" s="7"/>
      <c r="U32" s="10"/>
      <c r="V32" s="7"/>
      <c r="W32" s="10"/>
      <c r="X32" s="7"/>
      <c r="Y32" s="10"/>
      <c r="Z32" s="7"/>
      <c r="AA32" s="10"/>
      <c r="AB32" s="7"/>
      <c r="AC32" s="10"/>
      <c r="AD32" s="7"/>
    </row>
    <row r="33" spans="1:30" ht="16.5" customHeight="1" x14ac:dyDescent="0.2">
      <c r="A33" s="7"/>
      <c r="B33" s="7"/>
      <c r="C33" s="7"/>
      <c r="D33" s="7" t="s">
        <v>43</v>
      </c>
      <c r="E33" s="7"/>
      <c r="F33" s="7"/>
      <c r="G33" s="7"/>
      <c r="H33" s="7"/>
      <c r="I33" s="7"/>
      <c r="J33" s="7"/>
      <c r="K33" s="7"/>
      <c r="L33" s="9" t="s">
        <v>55</v>
      </c>
      <c r="M33" s="24">
        <v>33.4</v>
      </c>
      <c r="N33" s="26">
        <v>3.9</v>
      </c>
      <c r="O33" s="24">
        <v>37.1</v>
      </c>
      <c r="P33" s="26">
        <v>4.4000000000000004</v>
      </c>
      <c r="Q33" s="24">
        <v>26.2</v>
      </c>
      <c r="R33" s="26">
        <v>4.5</v>
      </c>
      <c r="S33" s="24">
        <v>25.4</v>
      </c>
      <c r="T33" s="26">
        <v>5.0999999999999996</v>
      </c>
      <c r="U33" s="24">
        <v>31.3</v>
      </c>
      <c r="V33" s="26">
        <v>5.2</v>
      </c>
      <c r="W33" s="24">
        <v>19.3</v>
      </c>
      <c r="X33" s="26">
        <v>8.4</v>
      </c>
      <c r="Y33" s="24">
        <v>40.6</v>
      </c>
      <c r="Z33" s="17">
        <v>10</v>
      </c>
      <c r="AA33" s="15">
        <v>15.3</v>
      </c>
      <c r="AB33" s="26">
        <v>9.6</v>
      </c>
      <c r="AC33" s="24">
        <v>31.7</v>
      </c>
      <c r="AD33" s="26">
        <v>1.9</v>
      </c>
    </row>
    <row r="34" spans="1:30" ht="16.5" customHeight="1" x14ac:dyDescent="0.2">
      <c r="A34" s="7"/>
      <c r="B34" s="7"/>
      <c r="C34" s="7"/>
      <c r="D34" s="7" t="s">
        <v>45</v>
      </c>
      <c r="E34" s="7"/>
      <c r="F34" s="7"/>
      <c r="G34" s="7"/>
      <c r="H34" s="7"/>
      <c r="I34" s="7"/>
      <c r="J34" s="7"/>
      <c r="K34" s="7"/>
      <c r="L34" s="9" t="s">
        <v>55</v>
      </c>
      <c r="M34" s="23">
        <v>4.8</v>
      </c>
      <c r="N34" s="26">
        <v>2.1</v>
      </c>
      <c r="O34" s="23">
        <v>3.3</v>
      </c>
      <c r="P34" s="26">
        <v>1.4</v>
      </c>
      <c r="Q34" s="18">
        <v>3.1</v>
      </c>
      <c r="R34" s="26">
        <v>1.7</v>
      </c>
      <c r="S34" s="18">
        <v>3</v>
      </c>
      <c r="T34" s="26">
        <v>2.1</v>
      </c>
      <c r="U34" s="18">
        <v>2.2999999999999998</v>
      </c>
      <c r="V34" s="26">
        <v>1.5</v>
      </c>
      <c r="W34" s="18">
        <v>2.6</v>
      </c>
      <c r="X34" s="26">
        <v>2.4</v>
      </c>
      <c r="Y34" s="18">
        <v>3.6</v>
      </c>
      <c r="Z34" s="26">
        <v>3.3</v>
      </c>
      <c r="AA34" s="22" t="s">
        <v>48</v>
      </c>
      <c r="AB34" s="7"/>
      <c r="AC34" s="23">
        <v>3.5</v>
      </c>
      <c r="AD34" s="26">
        <v>0.9</v>
      </c>
    </row>
    <row r="35" spans="1:30" ht="16.5" customHeight="1" x14ac:dyDescent="0.2">
      <c r="A35" s="7"/>
      <c r="B35" s="7"/>
      <c r="C35" s="7"/>
      <c r="D35" s="7" t="s">
        <v>47</v>
      </c>
      <c r="E35" s="7"/>
      <c r="F35" s="7"/>
      <c r="G35" s="7"/>
      <c r="H35" s="7"/>
      <c r="I35" s="7"/>
      <c r="J35" s="7"/>
      <c r="K35" s="7"/>
      <c r="L35" s="9" t="s">
        <v>55</v>
      </c>
      <c r="M35" s="23">
        <v>7.2</v>
      </c>
      <c r="N35" s="26">
        <v>2.1</v>
      </c>
      <c r="O35" s="23">
        <v>6.6</v>
      </c>
      <c r="P35" s="26">
        <v>2</v>
      </c>
      <c r="Q35" s="23">
        <v>5.6</v>
      </c>
      <c r="R35" s="26">
        <v>2.4</v>
      </c>
      <c r="S35" s="18">
        <v>8.1</v>
      </c>
      <c r="T35" s="26">
        <v>5.9</v>
      </c>
      <c r="U35" s="23">
        <v>9.6</v>
      </c>
      <c r="V35" s="26">
        <v>3.1</v>
      </c>
      <c r="W35" s="18">
        <v>9</v>
      </c>
      <c r="X35" s="26">
        <v>4.9000000000000004</v>
      </c>
      <c r="Y35" s="22" t="s">
        <v>48</v>
      </c>
      <c r="Z35" s="7"/>
      <c r="AA35" s="15">
        <v>13.3</v>
      </c>
      <c r="AB35" s="17">
        <v>11.1</v>
      </c>
      <c r="AC35" s="23">
        <v>6.9</v>
      </c>
      <c r="AD35" s="26">
        <v>1.2</v>
      </c>
    </row>
    <row r="36" spans="1:30" ht="16.5" customHeight="1" x14ac:dyDescent="0.2">
      <c r="A36" s="7"/>
      <c r="B36" s="7"/>
      <c r="C36" s="7"/>
      <c r="D36" s="7" t="s">
        <v>49</v>
      </c>
      <c r="E36" s="7"/>
      <c r="F36" s="7"/>
      <c r="G36" s="7"/>
      <c r="H36" s="7"/>
      <c r="I36" s="7"/>
      <c r="J36" s="7"/>
      <c r="K36" s="7"/>
      <c r="L36" s="9" t="s">
        <v>55</v>
      </c>
      <c r="M36" s="18">
        <v>2</v>
      </c>
      <c r="N36" s="26">
        <v>1.2</v>
      </c>
      <c r="O36" s="22" t="s">
        <v>48</v>
      </c>
      <c r="P36" s="7"/>
      <c r="Q36" s="22" t="s">
        <v>48</v>
      </c>
      <c r="R36" s="7"/>
      <c r="S36" s="22" t="s">
        <v>48</v>
      </c>
      <c r="T36" s="7"/>
      <c r="U36" s="22" t="s">
        <v>48</v>
      </c>
      <c r="V36" s="7"/>
      <c r="W36" s="22" t="s">
        <v>48</v>
      </c>
      <c r="X36" s="7"/>
      <c r="Y36" s="22" t="s">
        <v>48</v>
      </c>
      <c r="Z36" s="7"/>
      <c r="AA36" s="22" t="s">
        <v>48</v>
      </c>
      <c r="AB36" s="7"/>
      <c r="AC36" s="23">
        <v>1</v>
      </c>
      <c r="AD36" s="26">
        <v>0.4</v>
      </c>
    </row>
    <row r="37" spans="1:30" ht="16.5" customHeight="1" x14ac:dyDescent="0.2">
      <c r="A37" s="7"/>
      <c r="B37" s="7"/>
      <c r="C37" s="7" t="s">
        <v>56</v>
      </c>
      <c r="D37" s="7"/>
      <c r="E37" s="7"/>
      <c r="F37" s="7"/>
      <c r="G37" s="7"/>
      <c r="H37" s="7"/>
      <c r="I37" s="7"/>
      <c r="J37" s="7"/>
      <c r="K37" s="7"/>
      <c r="L37" s="9" t="s">
        <v>55</v>
      </c>
      <c r="M37" s="22" t="s">
        <v>48</v>
      </c>
      <c r="N37" s="7"/>
      <c r="O37" s="22" t="s">
        <v>48</v>
      </c>
      <c r="P37" s="7"/>
      <c r="Q37" s="22" t="s">
        <v>48</v>
      </c>
      <c r="R37" s="7"/>
      <c r="S37" s="22" t="s">
        <v>48</v>
      </c>
      <c r="T37" s="7"/>
      <c r="U37" s="22" t="s">
        <v>48</v>
      </c>
      <c r="V37" s="7"/>
      <c r="W37" s="22" t="s">
        <v>48</v>
      </c>
      <c r="X37" s="7"/>
      <c r="Y37" s="22" t="s">
        <v>48</v>
      </c>
      <c r="Z37" s="7"/>
      <c r="AA37" s="22" t="s">
        <v>48</v>
      </c>
      <c r="AB37" s="7"/>
      <c r="AC37" s="18">
        <v>0.2</v>
      </c>
      <c r="AD37" s="26">
        <v>0.2</v>
      </c>
    </row>
    <row r="38" spans="1:30" ht="16.5" customHeight="1" x14ac:dyDescent="0.2">
      <c r="A38" s="7"/>
      <c r="B38" s="7"/>
      <c r="C38" s="7" t="s">
        <v>57</v>
      </c>
      <c r="D38" s="7"/>
      <c r="E38" s="7"/>
      <c r="F38" s="7"/>
      <c r="G38" s="7"/>
      <c r="H38" s="7"/>
      <c r="I38" s="7"/>
      <c r="J38" s="7"/>
      <c r="K38" s="7"/>
      <c r="L38" s="9" t="s">
        <v>55</v>
      </c>
      <c r="M38" s="24">
        <v>47.9</v>
      </c>
      <c r="N38" s="26">
        <v>3.9</v>
      </c>
      <c r="O38" s="24">
        <v>49.6</v>
      </c>
      <c r="P38" s="26">
        <v>4.3</v>
      </c>
      <c r="Q38" s="24">
        <v>37.9</v>
      </c>
      <c r="R38" s="26">
        <v>5</v>
      </c>
      <c r="S38" s="24">
        <v>42.2</v>
      </c>
      <c r="T38" s="26">
        <v>7.4</v>
      </c>
      <c r="U38" s="24">
        <v>42.7</v>
      </c>
      <c r="V38" s="26">
        <v>5.4</v>
      </c>
      <c r="W38" s="24">
        <v>33.1</v>
      </c>
      <c r="X38" s="26">
        <v>7.5</v>
      </c>
      <c r="Y38" s="24">
        <v>50.2</v>
      </c>
      <c r="Z38" s="17">
        <v>10.6</v>
      </c>
      <c r="AA38" s="24">
        <v>34.700000000000003</v>
      </c>
      <c r="AB38" s="17">
        <v>11.9</v>
      </c>
      <c r="AC38" s="24">
        <v>45</v>
      </c>
      <c r="AD38" s="26">
        <v>2.1</v>
      </c>
    </row>
    <row r="39" spans="1:30" ht="16.5" customHeight="1" x14ac:dyDescent="0.2">
      <c r="A39" s="7"/>
      <c r="B39" s="7"/>
      <c r="C39" s="7" t="s">
        <v>58</v>
      </c>
      <c r="D39" s="7"/>
      <c r="E39" s="7"/>
      <c r="F39" s="7"/>
      <c r="G39" s="7"/>
      <c r="H39" s="7"/>
      <c r="I39" s="7"/>
      <c r="J39" s="7"/>
      <c r="K39" s="7"/>
      <c r="L39" s="9" t="s">
        <v>55</v>
      </c>
      <c r="M39" s="24">
        <v>52</v>
      </c>
      <c r="N39" s="26">
        <v>3.9</v>
      </c>
      <c r="O39" s="24">
        <v>50.9</v>
      </c>
      <c r="P39" s="26">
        <v>4.3</v>
      </c>
      <c r="Q39" s="24">
        <v>62.7</v>
      </c>
      <c r="R39" s="26">
        <v>5</v>
      </c>
      <c r="S39" s="24">
        <v>57.7</v>
      </c>
      <c r="T39" s="26">
        <v>7.4</v>
      </c>
      <c r="U39" s="24">
        <v>57.3</v>
      </c>
      <c r="V39" s="26">
        <v>5.4</v>
      </c>
      <c r="W39" s="24">
        <v>66.900000000000006</v>
      </c>
      <c r="X39" s="26">
        <v>7.4</v>
      </c>
      <c r="Y39" s="24">
        <v>45.5</v>
      </c>
      <c r="Z39" s="17">
        <v>10.6</v>
      </c>
      <c r="AA39" s="24">
        <v>68.400000000000006</v>
      </c>
      <c r="AB39" s="17">
        <v>11</v>
      </c>
      <c r="AC39" s="24">
        <v>55.1</v>
      </c>
      <c r="AD39" s="26">
        <v>2.1</v>
      </c>
    </row>
    <row r="40" spans="1:30" ht="16.5" customHeight="1" x14ac:dyDescent="0.2">
      <c r="A40" s="7"/>
      <c r="B40" s="7" t="s">
        <v>60</v>
      </c>
      <c r="C40" s="7"/>
      <c r="D40" s="7"/>
      <c r="E40" s="7"/>
      <c r="F40" s="7"/>
      <c r="G40" s="7"/>
      <c r="H40" s="7"/>
      <c r="I40" s="7"/>
      <c r="J40" s="7"/>
      <c r="K40" s="7"/>
      <c r="L40" s="9"/>
      <c r="M40" s="10"/>
      <c r="N40" s="7"/>
      <c r="O40" s="10"/>
      <c r="P40" s="7"/>
      <c r="Q40" s="10"/>
      <c r="R40" s="7"/>
      <c r="S40" s="10"/>
      <c r="T40" s="7"/>
      <c r="U40" s="10"/>
      <c r="V40" s="7"/>
      <c r="W40" s="10"/>
      <c r="X40" s="7"/>
      <c r="Y40" s="10"/>
      <c r="Z40" s="7"/>
      <c r="AA40" s="10"/>
      <c r="AB40" s="7"/>
      <c r="AC40" s="10"/>
      <c r="AD40" s="7"/>
    </row>
    <row r="41" spans="1:30" ht="16.5" customHeight="1" x14ac:dyDescent="0.2">
      <c r="A41" s="7"/>
      <c r="B41" s="7"/>
      <c r="C41" s="7" t="s">
        <v>42</v>
      </c>
      <c r="D41" s="7"/>
      <c r="E41" s="7"/>
      <c r="F41" s="7"/>
      <c r="G41" s="7"/>
      <c r="H41" s="7"/>
      <c r="I41" s="7"/>
      <c r="J41" s="7"/>
      <c r="K41" s="7"/>
      <c r="L41" s="9"/>
      <c r="M41" s="10"/>
      <c r="N41" s="7"/>
      <c r="O41" s="10"/>
      <c r="P41" s="7"/>
      <c r="Q41" s="10"/>
      <c r="R41" s="7"/>
      <c r="S41" s="10"/>
      <c r="T41" s="7"/>
      <c r="U41" s="10"/>
      <c r="V41" s="7"/>
      <c r="W41" s="10"/>
      <c r="X41" s="7"/>
      <c r="Y41" s="10"/>
      <c r="Z41" s="7"/>
      <c r="AA41" s="10"/>
      <c r="AB41" s="7"/>
      <c r="AC41" s="10"/>
      <c r="AD41" s="7"/>
    </row>
    <row r="42" spans="1:30" ht="16.5" customHeight="1" x14ac:dyDescent="0.2">
      <c r="A42" s="7"/>
      <c r="B42" s="7"/>
      <c r="C42" s="7"/>
      <c r="D42" s="7" t="s">
        <v>43</v>
      </c>
      <c r="E42" s="7"/>
      <c r="F42" s="7"/>
      <c r="G42" s="7"/>
      <c r="H42" s="7"/>
      <c r="I42" s="7"/>
      <c r="J42" s="7"/>
      <c r="K42" s="7"/>
      <c r="L42" s="9" t="s">
        <v>44</v>
      </c>
      <c r="M42" s="19">
        <v>251.2</v>
      </c>
      <c r="N42" s="7"/>
      <c r="O42" s="19">
        <v>217.4</v>
      </c>
      <c r="P42" s="7"/>
      <c r="Q42" s="19">
        <v>137.5</v>
      </c>
      <c r="R42" s="7"/>
      <c r="S42" s="24">
        <v>60.5</v>
      </c>
      <c r="T42" s="7"/>
      <c r="U42" s="24">
        <v>48.3</v>
      </c>
      <c r="V42" s="7"/>
      <c r="W42" s="23">
        <v>8.6</v>
      </c>
      <c r="X42" s="7"/>
      <c r="Y42" s="24">
        <v>16.399999999999999</v>
      </c>
      <c r="Z42" s="7"/>
      <c r="AA42" s="18">
        <v>2.5</v>
      </c>
      <c r="AB42" s="7"/>
      <c r="AC42" s="19">
        <v>744.2</v>
      </c>
      <c r="AD42" s="7"/>
    </row>
    <row r="43" spans="1:30" ht="16.5" customHeight="1" x14ac:dyDescent="0.2">
      <c r="A43" s="7"/>
      <c r="B43" s="7"/>
      <c r="C43" s="7"/>
      <c r="D43" s="7" t="s">
        <v>45</v>
      </c>
      <c r="E43" s="7"/>
      <c r="F43" s="7"/>
      <c r="G43" s="7"/>
      <c r="H43" s="7"/>
      <c r="I43" s="7"/>
      <c r="J43" s="7"/>
      <c r="K43" s="7"/>
      <c r="L43" s="9" t="s">
        <v>44</v>
      </c>
      <c r="M43" s="24">
        <v>34.4</v>
      </c>
      <c r="N43" s="7"/>
      <c r="O43" s="24">
        <v>22.3</v>
      </c>
      <c r="P43" s="7"/>
      <c r="Q43" s="15">
        <v>11.2</v>
      </c>
      <c r="R43" s="7"/>
      <c r="S43" s="18">
        <v>7.6</v>
      </c>
      <c r="T43" s="7"/>
      <c r="U43" s="18">
        <v>2.8</v>
      </c>
      <c r="V43" s="7"/>
      <c r="W43" s="22" t="s">
        <v>48</v>
      </c>
      <c r="X43" s="7"/>
      <c r="Y43" s="22" t="s">
        <v>48</v>
      </c>
      <c r="Z43" s="7"/>
      <c r="AA43" s="23" t="s">
        <v>46</v>
      </c>
      <c r="AB43" s="7"/>
      <c r="AC43" s="24">
        <v>81.599999999999994</v>
      </c>
      <c r="AD43" s="7"/>
    </row>
    <row r="44" spans="1:30" ht="16.5" customHeight="1" x14ac:dyDescent="0.2">
      <c r="A44" s="7"/>
      <c r="B44" s="7"/>
      <c r="C44" s="7"/>
      <c r="D44" s="7" t="s">
        <v>47</v>
      </c>
      <c r="E44" s="7"/>
      <c r="F44" s="7"/>
      <c r="G44" s="7"/>
      <c r="H44" s="7"/>
      <c r="I44" s="7"/>
      <c r="J44" s="7"/>
      <c r="K44" s="7"/>
      <c r="L44" s="9" t="s">
        <v>44</v>
      </c>
      <c r="M44" s="24">
        <v>65.599999999999994</v>
      </c>
      <c r="N44" s="7"/>
      <c r="O44" s="24">
        <v>48.5</v>
      </c>
      <c r="P44" s="7"/>
      <c r="Q44" s="24">
        <v>33.799999999999997</v>
      </c>
      <c r="R44" s="7"/>
      <c r="S44" s="15">
        <v>23.3</v>
      </c>
      <c r="T44" s="7"/>
      <c r="U44" s="24">
        <v>13.2</v>
      </c>
      <c r="V44" s="7"/>
      <c r="W44" s="23">
        <v>4.7</v>
      </c>
      <c r="X44" s="7"/>
      <c r="Y44" s="18">
        <v>2.8</v>
      </c>
      <c r="Z44" s="7"/>
      <c r="AA44" s="18">
        <v>1.8</v>
      </c>
      <c r="AB44" s="7"/>
      <c r="AC44" s="19">
        <v>191.5</v>
      </c>
      <c r="AD44" s="7"/>
    </row>
    <row r="45" spans="1:30" ht="16.5" customHeight="1" x14ac:dyDescent="0.2">
      <c r="A45" s="7"/>
      <c r="B45" s="7"/>
      <c r="C45" s="7"/>
      <c r="D45" s="7" t="s">
        <v>49</v>
      </c>
      <c r="E45" s="7"/>
      <c r="F45" s="7"/>
      <c r="G45" s="7"/>
      <c r="H45" s="7"/>
      <c r="I45" s="7"/>
      <c r="J45" s="7"/>
      <c r="K45" s="7"/>
      <c r="L45" s="9" t="s">
        <v>44</v>
      </c>
      <c r="M45" s="15">
        <v>10.6</v>
      </c>
      <c r="N45" s="7"/>
      <c r="O45" s="18">
        <v>5</v>
      </c>
      <c r="P45" s="7"/>
      <c r="Q45" s="22" t="s">
        <v>48</v>
      </c>
      <c r="R45" s="7"/>
      <c r="S45" s="22" t="s">
        <v>48</v>
      </c>
      <c r="T45" s="7"/>
      <c r="U45" s="18">
        <v>1.7</v>
      </c>
      <c r="V45" s="7"/>
      <c r="W45" s="22" t="s">
        <v>48</v>
      </c>
      <c r="X45" s="7"/>
      <c r="Y45" s="23" t="s">
        <v>46</v>
      </c>
      <c r="Z45" s="7"/>
      <c r="AA45" s="23" t="s">
        <v>46</v>
      </c>
      <c r="AB45" s="7"/>
      <c r="AC45" s="24">
        <v>20.6</v>
      </c>
      <c r="AD45" s="7"/>
    </row>
    <row r="46" spans="1:30" ht="16.5" customHeight="1" x14ac:dyDescent="0.2">
      <c r="A46" s="7"/>
      <c r="B46" s="7"/>
      <c r="C46" s="7" t="s">
        <v>50</v>
      </c>
      <c r="D46" s="7"/>
      <c r="E46" s="7"/>
      <c r="F46" s="7"/>
      <c r="G46" s="7"/>
      <c r="H46" s="7"/>
      <c r="I46" s="7"/>
      <c r="J46" s="7"/>
      <c r="K46" s="7"/>
      <c r="L46" s="9" t="s">
        <v>44</v>
      </c>
      <c r="M46" s="19">
        <v>276.60000000000002</v>
      </c>
      <c r="N46" s="7"/>
      <c r="O46" s="19">
        <v>242.2</v>
      </c>
      <c r="P46" s="7"/>
      <c r="Q46" s="19">
        <v>186.7</v>
      </c>
      <c r="R46" s="7"/>
      <c r="S46" s="24">
        <v>89.4</v>
      </c>
      <c r="T46" s="7"/>
      <c r="U46" s="24">
        <v>60.5</v>
      </c>
      <c r="V46" s="7"/>
      <c r="W46" s="24">
        <v>20.7</v>
      </c>
      <c r="X46" s="7"/>
      <c r="Y46" s="24">
        <v>15.8</v>
      </c>
      <c r="Z46" s="7"/>
      <c r="AA46" s="22" t="s">
        <v>48</v>
      </c>
      <c r="AB46" s="7"/>
      <c r="AC46" s="19">
        <v>895.3</v>
      </c>
      <c r="AD46" s="7"/>
    </row>
    <row r="47" spans="1:30" ht="16.5" customHeight="1" x14ac:dyDescent="0.2">
      <c r="A47" s="7"/>
      <c r="B47" s="7"/>
      <c r="C47" s="7" t="s">
        <v>51</v>
      </c>
      <c r="D47" s="7"/>
      <c r="E47" s="7"/>
      <c r="F47" s="7"/>
      <c r="G47" s="7"/>
      <c r="H47" s="7"/>
      <c r="I47" s="7"/>
      <c r="J47" s="7"/>
      <c r="K47" s="7"/>
      <c r="L47" s="9" t="s">
        <v>44</v>
      </c>
      <c r="M47" s="19">
        <v>649</v>
      </c>
      <c r="N47" s="7"/>
      <c r="O47" s="19">
        <v>545.20000000000005</v>
      </c>
      <c r="P47" s="7"/>
      <c r="Q47" s="19">
        <v>380.2</v>
      </c>
      <c r="R47" s="7"/>
      <c r="S47" s="19">
        <v>188.9</v>
      </c>
      <c r="T47" s="7"/>
      <c r="U47" s="19">
        <v>128.5</v>
      </c>
      <c r="V47" s="7"/>
      <c r="W47" s="24">
        <v>36</v>
      </c>
      <c r="X47" s="7"/>
      <c r="Y47" s="24">
        <v>36.799999999999997</v>
      </c>
      <c r="Z47" s="7"/>
      <c r="AA47" s="18">
        <v>8.9</v>
      </c>
      <c r="AB47" s="7"/>
      <c r="AC47" s="20">
        <v>1976.4</v>
      </c>
      <c r="AD47" s="7"/>
    </row>
    <row r="48" spans="1:30" ht="16.5" customHeight="1" x14ac:dyDescent="0.2">
      <c r="A48" s="7"/>
      <c r="B48" s="7"/>
      <c r="C48" s="7" t="s">
        <v>52</v>
      </c>
      <c r="D48" s="7"/>
      <c r="E48" s="7"/>
      <c r="F48" s="7"/>
      <c r="G48" s="7"/>
      <c r="H48" s="7"/>
      <c r="I48" s="7"/>
      <c r="J48" s="7"/>
      <c r="K48" s="7"/>
      <c r="L48" s="9" t="s">
        <v>44</v>
      </c>
      <c r="M48" s="19">
        <v>317.60000000000002</v>
      </c>
      <c r="N48" s="7"/>
      <c r="O48" s="19">
        <v>258.89999999999998</v>
      </c>
      <c r="P48" s="7"/>
      <c r="Q48" s="19">
        <v>257.5</v>
      </c>
      <c r="R48" s="7"/>
      <c r="S48" s="19">
        <v>124.9</v>
      </c>
      <c r="T48" s="7"/>
      <c r="U48" s="24">
        <v>80.7</v>
      </c>
      <c r="V48" s="7"/>
      <c r="W48" s="24">
        <v>25.4</v>
      </c>
      <c r="X48" s="7"/>
      <c r="Y48" s="24">
        <v>16.5</v>
      </c>
      <c r="Z48" s="7"/>
      <c r="AA48" s="23">
        <v>9.5</v>
      </c>
      <c r="AB48" s="7"/>
      <c r="AC48" s="20">
        <v>1092</v>
      </c>
      <c r="AD48" s="7"/>
    </row>
    <row r="49" spans="1:30" ht="16.5" customHeight="1" x14ac:dyDescent="0.2">
      <c r="A49" s="7"/>
      <c r="B49" s="7"/>
      <c r="C49" s="7" t="s">
        <v>53</v>
      </c>
      <c r="D49" s="7"/>
      <c r="E49" s="7"/>
      <c r="F49" s="7"/>
      <c r="G49" s="7"/>
      <c r="H49" s="7"/>
      <c r="I49" s="7"/>
      <c r="J49" s="7"/>
      <c r="K49" s="7"/>
      <c r="L49" s="9" t="s">
        <v>44</v>
      </c>
      <c r="M49" s="19">
        <v>969.2</v>
      </c>
      <c r="N49" s="7"/>
      <c r="O49" s="19">
        <v>804.1</v>
      </c>
      <c r="P49" s="7"/>
      <c r="Q49" s="19">
        <v>634.5</v>
      </c>
      <c r="R49" s="7"/>
      <c r="S49" s="19">
        <v>314.2</v>
      </c>
      <c r="T49" s="7"/>
      <c r="U49" s="19">
        <v>209.5</v>
      </c>
      <c r="V49" s="7"/>
      <c r="W49" s="24">
        <v>62.1</v>
      </c>
      <c r="X49" s="7"/>
      <c r="Y49" s="24">
        <v>52.7</v>
      </c>
      <c r="Z49" s="7"/>
      <c r="AA49" s="24">
        <v>18.7</v>
      </c>
      <c r="AB49" s="7"/>
      <c r="AC49" s="20">
        <v>3066.4</v>
      </c>
      <c r="AD49" s="7"/>
    </row>
    <row r="50" spans="1:30" ht="16.5" customHeight="1" x14ac:dyDescent="0.2">
      <c r="A50" s="7"/>
      <c r="B50" s="7"/>
      <c r="C50" s="7" t="s">
        <v>54</v>
      </c>
      <c r="D50" s="7"/>
      <c r="E50" s="7"/>
      <c r="F50" s="7"/>
      <c r="G50" s="7"/>
      <c r="H50" s="7"/>
      <c r="I50" s="7"/>
      <c r="J50" s="7"/>
      <c r="K50" s="7"/>
      <c r="L50" s="9"/>
      <c r="M50" s="10"/>
      <c r="N50" s="7"/>
      <c r="O50" s="10"/>
      <c r="P50" s="7"/>
      <c r="Q50" s="10"/>
      <c r="R50" s="7"/>
      <c r="S50" s="10"/>
      <c r="T50" s="7"/>
      <c r="U50" s="10"/>
      <c r="V50" s="7"/>
      <c r="W50" s="10"/>
      <c r="X50" s="7"/>
      <c r="Y50" s="10"/>
      <c r="Z50" s="7"/>
      <c r="AA50" s="10"/>
      <c r="AB50" s="7"/>
      <c r="AC50" s="10"/>
      <c r="AD50" s="7"/>
    </row>
    <row r="51" spans="1:30" ht="16.5" customHeight="1" x14ac:dyDescent="0.2">
      <c r="A51" s="7"/>
      <c r="B51" s="7"/>
      <c r="C51" s="7"/>
      <c r="D51" s="7" t="s">
        <v>43</v>
      </c>
      <c r="E51" s="7"/>
      <c r="F51" s="7"/>
      <c r="G51" s="7"/>
      <c r="H51" s="7"/>
      <c r="I51" s="7"/>
      <c r="J51" s="7"/>
      <c r="K51" s="7"/>
      <c r="L51" s="9" t="s">
        <v>55</v>
      </c>
      <c r="M51" s="24">
        <v>25.9</v>
      </c>
      <c r="N51" s="26">
        <v>2.4</v>
      </c>
      <c r="O51" s="24">
        <v>27</v>
      </c>
      <c r="P51" s="26">
        <v>2.8</v>
      </c>
      <c r="Q51" s="24">
        <v>21.7</v>
      </c>
      <c r="R51" s="26">
        <v>2.6</v>
      </c>
      <c r="S51" s="24">
        <v>19.3</v>
      </c>
      <c r="T51" s="26">
        <v>3.7</v>
      </c>
      <c r="U51" s="24">
        <v>23.1</v>
      </c>
      <c r="V51" s="26">
        <v>3.4</v>
      </c>
      <c r="W51" s="24">
        <v>13.8</v>
      </c>
      <c r="X51" s="26">
        <v>4.4000000000000004</v>
      </c>
      <c r="Y51" s="24">
        <v>31.1</v>
      </c>
      <c r="Z51" s="26">
        <v>5.7</v>
      </c>
      <c r="AA51" s="24">
        <v>13.4</v>
      </c>
      <c r="AB51" s="26">
        <v>4.2</v>
      </c>
      <c r="AC51" s="24">
        <v>24.3</v>
      </c>
      <c r="AD51" s="26">
        <v>1.3</v>
      </c>
    </row>
    <row r="52" spans="1:30" ht="16.5" customHeight="1" x14ac:dyDescent="0.2">
      <c r="A52" s="7"/>
      <c r="B52" s="7"/>
      <c r="C52" s="7"/>
      <c r="D52" s="7" t="s">
        <v>45</v>
      </c>
      <c r="E52" s="7"/>
      <c r="F52" s="7"/>
      <c r="G52" s="7"/>
      <c r="H52" s="7"/>
      <c r="I52" s="7"/>
      <c r="J52" s="7"/>
      <c r="K52" s="7"/>
      <c r="L52" s="9" t="s">
        <v>55</v>
      </c>
      <c r="M52" s="23">
        <v>3.5</v>
      </c>
      <c r="N52" s="26">
        <v>1.1000000000000001</v>
      </c>
      <c r="O52" s="23">
        <v>2.8</v>
      </c>
      <c r="P52" s="26">
        <v>0.9</v>
      </c>
      <c r="Q52" s="18">
        <v>1.8</v>
      </c>
      <c r="R52" s="26">
        <v>1</v>
      </c>
      <c r="S52" s="18">
        <v>2.4</v>
      </c>
      <c r="T52" s="26">
        <v>1.5</v>
      </c>
      <c r="U52" s="18">
        <v>1.3</v>
      </c>
      <c r="V52" s="26">
        <v>0.9</v>
      </c>
      <c r="W52" s="22" t="s">
        <v>48</v>
      </c>
      <c r="X52" s="7"/>
      <c r="Y52" s="22" t="s">
        <v>48</v>
      </c>
      <c r="Z52" s="7"/>
      <c r="AA52" s="22" t="s">
        <v>48</v>
      </c>
      <c r="AB52" s="7"/>
      <c r="AC52" s="23">
        <v>2.7</v>
      </c>
      <c r="AD52" s="26">
        <v>0.5</v>
      </c>
    </row>
    <row r="53" spans="1:30" ht="16.5" customHeight="1" x14ac:dyDescent="0.2">
      <c r="A53" s="7"/>
      <c r="B53" s="7"/>
      <c r="C53" s="7"/>
      <c r="D53" s="7" t="s">
        <v>47</v>
      </c>
      <c r="E53" s="7"/>
      <c r="F53" s="7"/>
      <c r="G53" s="7"/>
      <c r="H53" s="7"/>
      <c r="I53" s="7"/>
      <c r="J53" s="7"/>
      <c r="K53" s="7"/>
      <c r="L53" s="9" t="s">
        <v>55</v>
      </c>
      <c r="M53" s="23">
        <v>6.8</v>
      </c>
      <c r="N53" s="26">
        <v>1.5</v>
      </c>
      <c r="O53" s="23">
        <v>6</v>
      </c>
      <c r="P53" s="26">
        <v>1.6</v>
      </c>
      <c r="Q53" s="23">
        <v>5.3</v>
      </c>
      <c r="R53" s="26">
        <v>1.7</v>
      </c>
      <c r="S53" s="18">
        <v>7.4</v>
      </c>
      <c r="T53" s="26">
        <v>3.8</v>
      </c>
      <c r="U53" s="23">
        <v>6.3</v>
      </c>
      <c r="V53" s="26">
        <v>2</v>
      </c>
      <c r="W53" s="23">
        <v>7.6</v>
      </c>
      <c r="X53" s="26">
        <v>3.1</v>
      </c>
      <c r="Y53" s="18">
        <v>5.3</v>
      </c>
      <c r="Z53" s="26">
        <v>3.4</v>
      </c>
      <c r="AA53" s="18">
        <v>9.6</v>
      </c>
      <c r="AB53" s="26">
        <v>5.8</v>
      </c>
      <c r="AC53" s="23">
        <v>6.2</v>
      </c>
      <c r="AD53" s="26">
        <v>0.9</v>
      </c>
    </row>
    <row r="54" spans="1:30" ht="16.5" customHeight="1" x14ac:dyDescent="0.2">
      <c r="A54" s="7"/>
      <c r="B54" s="7"/>
      <c r="C54" s="7"/>
      <c r="D54" s="7" t="s">
        <v>49</v>
      </c>
      <c r="E54" s="7"/>
      <c r="F54" s="7"/>
      <c r="G54" s="7"/>
      <c r="H54" s="7"/>
      <c r="I54" s="7"/>
      <c r="J54" s="7"/>
      <c r="K54" s="7"/>
      <c r="L54" s="9" t="s">
        <v>55</v>
      </c>
      <c r="M54" s="18">
        <v>1.1000000000000001</v>
      </c>
      <c r="N54" s="26">
        <v>0.6</v>
      </c>
      <c r="O54" s="18">
        <v>0.6</v>
      </c>
      <c r="P54" s="26">
        <v>0.5</v>
      </c>
      <c r="Q54" s="22" t="s">
        <v>48</v>
      </c>
      <c r="R54" s="7"/>
      <c r="S54" s="22" t="s">
        <v>48</v>
      </c>
      <c r="T54" s="7"/>
      <c r="U54" s="18">
        <v>0.8</v>
      </c>
      <c r="V54" s="26">
        <v>0.6</v>
      </c>
      <c r="W54" s="22" t="s">
        <v>48</v>
      </c>
      <c r="X54" s="7"/>
      <c r="Y54" s="22" t="s">
        <v>48</v>
      </c>
      <c r="Z54" s="7"/>
      <c r="AA54" s="22" t="s">
        <v>48</v>
      </c>
      <c r="AB54" s="7"/>
      <c r="AC54" s="23">
        <v>0.7</v>
      </c>
      <c r="AD54" s="26">
        <v>0.2</v>
      </c>
    </row>
    <row r="55" spans="1:30" ht="16.5" customHeight="1" x14ac:dyDescent="0.2">
      <c r="A55" s="7"/>
      <c r="B55" s="7"/>
      <c r="C55" s="7" t="s">
        <v>56</v>
      </c>
      <c r="D55" s="7"/>
      <c r="E55" s="7"/>
      <c r="F55" s="7"/>
      <c r="G55" s="7"/>
      <c r="H55" s="7"/>
      <c r="I55" s="7"/>
      <c r="J55" s="7"/>
      <c r="K55" s="7"/>
      <c r="L55" s="9" t="s">
        <v>55</v>
      </c>
      <c r="M55" s="24">
        <v>28.5</v>
      </c>
      <c r="N55" s="26">
        <v>1.1000000000000001</v>
      </c>
      <c r="O55" s="24">
        <v>30.1</v>
      </c>
      <c r="P55" s="26">
        <v>1.4</v>
      </c>
      <c r="Q55" s="24">
        <v>29.4</v>
      </c>
      <c r="R55" s="26">
        <v>1</v>
      </c>
      <c r="S55" s="24">
        <v>28.5</v>
      </c>
      <c r="T55" s="26">
        <v>2.2999999999999998</v>
      </c>
      <c r="U55" s="24">
        <v>28.9</v>
      </c>
      <c r="V55" s="26">
        <v>2.1</v>
      </c>
      <c r="W55" s="24">
        <v>33.299999999999997</v>
      </c>
      <c r="X55" s="26">
        <v>2.4</v>
      </c>
      <c r="Y55" s="24">
        <v>30</v>
      </c>
      <c r="Z55" s="26">
        <v>4.2</v>
      </c>
      <c r="AA55" s="24">
        <v>21.9</v>
      </c>
      <c r="AB55" s="16" t="s">
        <v>48</v>
      </c>
      <c r="AC55" s="24">
        <v>29.2</v>
      </c>
      <c r="AD55" s="26">
        <v>0.6</v>
      </c>
    </row>
    <row r="56" spans="1:30" ht="16.5" customHeight="1" x14ac:dyDescent="0.2">
      <c r="A56" s="7"/>
      <c r="B56" s="7"/>
      <c r="C56" s="7" t="s">
        <v>57</v>
      </c>
      <c r="D56" s="7"/>
      <c r="E56" s="7"/>
      <c r="F56" s="7"/>
      <c r="G56" s="7"/>
      <c r="H56" s="7"/>
      <c r="I56" s="7"/>
      <c r="J56" s="7"/>
      <c r="K56" s="7"/>
      <c r="L56" s="9" t="s">
        <v>55</v>
      </c>
      <c r="M56" s="24">
        <v>67</v>
      </c>
      <c r="N56" s="26">
        <v>2.5</v>
      </c>
      <c r="O56" s="24">
        <v>67.8</v>
      </c>
      <c r="P56" s="26">
        <v>2.7</v>
      </c>
      <c r="Q56" s="24">
        <v>59.9</v>
      </c>
      <c r="R56" s="26">
        <v>2.2999999999999998</v>
      </c>
      <c r="S56" s="24">
        <v>60.1</v>
      </c>
      <c r="T56" s="26">
        <v>4</v>
      </c>
      <c r="U56" s="24">
        <v>61.3</v>
      </c>
      <c r="V56" s="26">
        <v>3.7</v>
      </c>
      <c r="W56" s="24">
        <v>58</v>
      </c>
      <c r="X56" s="26">
        <v>4</v>
      </c>
      <c r="Y56" s="24">
        <v>69.8</v>
      </c>
      <c r="Z56" s="26">
        <v>6.3</v>
      </c>
      <c r="AA56" s="15">
        <v>47.6</v>
      </c>
      <c r="AB56" s="17">
        <v>31.5</v>
      </c>
      <c r="AC56" s="24">
        <v>64.5</v>
      </c>
      <c r="AD56" s="26">
        <v>1.4</v>
      </c>
    </row>
    <row r="57" spans="1:30" ht="16.5" customHeight="1" x14ac:dyDescent="0.2">
      <c r="A57" s="7"/>
      <c r="B57" s="7"/>
      <c r="C57" s="7" t="s">
        <v>58</v>
      </c>
      <c r="D57" s="7"/>
      <c r="E57" s="7"/>
      <c r="F57" s="7"/>
      <c r="G57" s="7"/>
      <c r="H57" s="7"/>
      <c r="I57" s="7"/>
      <c r="J57" s="7"/>
      <c r="K57" s="7"/>
      <c r="L57" s="9" t="s">
        <v>55</v>
      </c>
      <c r="M57" s="24">
        <v>32.799999999999997</v>
      </c>
      <c r="N57" s="26">
        <v>2.5</v>
      </c>
      <c r="O57" s="24">
        <v>32.200000000000003</v>
      </c>
      <c r="P57" s="26">
        <v>2.6</v>
      </c>
      <c r="Q57" s="24">
        <v>40.6</v>
      </c>
      <c r="R57" s="26">
        <v>3.1</v>
      </c>
      <c r="S57" s="24">
        <v>39.799999999999997</v>
      </c>
      <c r="T57" s="26">
        <v>4.3</v>
      </c>
      <c r="U57" s="24">
        <v>38.5</v>
      </c>
      <c r="V57" s="26">
        <v>3.8</v>
      </c>
      <c r="W57" s="24">
        <v>40.9</v>
      </c>
      <c r="X57" s="26">
        <v>3.9</v>
      </c>
      <c r="Y57" s="24">
        <v>31.3</v>
      </c>
      <c r="Z57" s="26">
        <v>6.5</v>
      </c>
      <c r="AA57" s="22" t="s">
        <v>48</v>
      </c>
      <c r="AB57" s="7"/>
      <c r="AC57" s="24">
        <v>35.6</v>
      </c>
      <c r="AD57" s="26">
        <v>1.4</v>
      </c>
    </row>
    <row r="58" spans="1:30" ht="16.5" customHeight="1" x14ac:dyDescent="0.2">
      <c r="A58" s="7"/>
      <c r="B58" s="7" t="s">
        <v>61</v>
      </c>
      <c r="C58" s="7"/>
      <c r="D58" s="7"/>
      <c r="E58" s="7"/>
      <c r="F58" s="7"/>
      <c r="G58" s="7"/>
      <c r="H58" s="7"/>
      <c r="I58" s="7"/>
      <c r="J58" s="7"/>
      <c r="K58" s="7"/>
      <c r="L58" s="9"/>
      <c r="M58" s="10"/>
      <c r="N58" s="7"/>
      <c r="O58" s="10"/>
      <c r="P58" s="7"/>
      <c r="Q58" s="10"/>
      <c r="R58" s="7"/>
      <c r="S58" s="10"/>
      <c r="T58" s="7"/>
      <c r="U58" s="10"/>
      <c r="V58" s="7"/>
      <c r="W58" s="10"/>
      <c r="X58" s="7"/>
      <c r="Y58" s="10"/>
      <c r="Z58" s="7"/>
      <c r="AA58" s="10"/>
      <c r="AB58" s="7"/>
      <c r="AC58" s="10"/>
      <c r="AD58" s="7"/>
    </row>
    <row r="59" spans="1:30" ht="16.5" customHeight="1" x14ac:dyDescent="0.2">
      <c r="A59" s="7"/>
      <c r="B59" s="7"/>
      <c r="C59" s="7" t="s">
        <v>42</v>
      </c>
      <c r="D59" s="7"/>
      <c r="E59" s="7"/>
      <c r="F59" s="7"/>
      <c r="G59" s="7"/>
      <c r="H59" s="7"/>
      <c r="I59" s="7"/>
      <c r="J59" s="7"/>
      <c r="K59" s="7"/>
      <c r="L59" s="9"/>
      <c r="M59" s="10"/>
      <c r="N59" s="7"/>
      <c r="O59" s="10"/>
      <c r="P59" s="7"/>
      <c r="Q59" s="10"/>
      <c r="R59" s="7"/>
      <c r="S59" s="10"/>
      <c r="T59" s="7"/>
      <c r="U59" s="10"/>
      <c r="V59" s="7"/>
      <c r="W59" s="10"/>
      <c r="X59" s="7"/>
      <c r="Y59" s="10"/>
      <c r="Z59" s="7"/>
      <c r="AA59" s="10"/>
      <c r="AB59" s="7"/>
      <c r="AC59" s="10"/>
      <c r="AD59" s="7"/>
    </row>
    <row r="60" spans="1:30" ht="16.5" customHeight="1" x14ac:dyDescent="0.2">
      <c r="A60" s="7"/>
      <c r="B60" s="7"/>
      <c r="C60" s="7"/>
      <c r="D60" s="7" t="s">
        <v>43</v>
      </c>
      <c r="E60" s="7"/>
      <c r="F60" s="7"/>
      <c r="G60" s="7"/>
      <c r="H60" s="7"/>
      <c r="I60" s="7"/>
      <c r="J60" s="7"/>
      <c r="K60" s="7"/>
      <c r="L60" s="9" t="s">
        <v>44</v>
      </c>
      <c r="M60" s="19">
        <v>168.5</v>
      </c>
      <c r="N60" s="7"/>
      <c r="O60" s="19">
        <v>146.4</v>
      </c>
      <c r="P60" s="7"/>
      <c r="Q60" s="19">
        <v>110.3</v>
      </c>
      <c r="R60" s="7"/>
      <c r="S60" s="24">
        <v>45.9</v>
      </c>
      <c r="T60" s="7"/>
      <c r="U60" s="24">
        <v>36.4</v>
      </c>
      <c r="V60" s="7"/>
      <c r="W60" s="24">
        <v>10</v>
      </c>
      <c r="X60" s="7"/>
      <c r="Y60" s="24">
        <v>12.2</v>
      </c>
      <c r="Z60" s="7"/>
      <c r="AA60" s="23">
        <v>6.3</v>
      </c>
      <c r="AB60" s="7"/>
      <c r="AC60" s="19">
        <v>537.29999999999995</v>
      </c>
      <c r="AD60" s="7"/>
    </row>
    <row r="61" spans="1:30" ht="16.5" customHeight="1" x14ac:dyDescent="0.2">
      <c r="A61" s="7"/>
      <c r="B61" s="7"/>
      <c r="C61" s="7"/>
      <c r="D61" s="7" t="s">
        <v>45</v>
      </c>
      <c r="E61" s="7"/>
      <c r="F61" s="7"/>
      <c r="G61" s="7"/>
      <c r="H61" s="7"/>
      <c r="I61" s="7"/>
      <c r="J61" s="7"/>
      <c r="K61" s="7"/>
      <c r="L61" s="9" t="s">
        <v>44</v>
      </c>
      <c r="M61" s="24">
        <v>66.099999999999994</v>
      </c>
      <c r="N61" s="7"/>
      <c r="O61" s="24">
        <v>56.4</v>
      </c>
      <c r="P61" s="7"/>
      <c r="Q61" s="24">
        <v>49.9</v>
      </c>
      <c r="R61" s="7"/>
      <c r="S61" s="24">
        <v>17.2</v>
      </c>
      <c r="T61" s="7"/>
      <c r="U61" s="23">
        <v>8.3000000000000007</v>
      </c>
      <c r="V61" s="7"/>
      <c r="W61" s="23">
        <v>6.4</v>
      </c>
      <c r="X61" s="7"/>
      <c r="Y61" s="18">
        <v>2.8</v>
      </c>
      <c r="Z61" s="7"/>
      <c r="AA61" s="23">
        <v>2.6</v>
      </c>
      <c r="AB61" s="7"/>
      <c r="AC61" s="19">
        <v>210.7</v>
      </c>
      <c r="AD61" s="7"/>
    </row>
    <row r="62" spans="1:30" ht="16.5" customHeight="1" x14ac:dyDescent="0.2">
      <c r="A62" s="7"/>
      <c r="B62" s="7"/>
      <c r="C62" s="7"/>
      <c r="D62" s="7" t="s">
        <v>47</v>
      </c>
      <c r="E62" s="7"/>
      <c r="F62" s="7"/>
      <c r="G62" s="7"/>
      <c r="H62" s="7"/>
      <c r="I62" s="7"/>
      <c r="J62" s="7"/>
      <c r="K62" s="7"/>
      <c r="L62" s="9" t="s">
        <v>44</v>
      </c>
      <c r="M62" s="24">
        <v>64.3</v>
      </c>
      <c r="N62" s="7"/>
      <c r="O62" s="24">
        <v>60.1</v>
      </c>
      <c r="P62" s="7"/>
      <c r="Q62" s="24">
        <v>58.9</v>
      </c>
      <c r="R62" s="7"/>
      <c r="S62" s="24">
        <v>31.6</v>
      </c>
      <c r="T62" s="7"/>
      <c r="U62" s="24">
        <v>20.5</v>
      </c>
      <c r="V62" s="7"/>
      <c r="W62" s="23">
        <v>5.9</v>
      </c>
      <c r="X62" s="7"/>
      <c r="Y62" s="18">
        <v>4</v>
      </c>
      <c r="Z62" s="7"/>
      <c r="AA62" s="23">
        <v>4.5</v>
      </c>
      <c r="AB62" s="7"/>
      <c r="AC62" s="19">
        <v>251.1</v>
      </c>
      <c r="AD62" s="7"/>
    </row>
    <row r="63" spans="1:30" ht="16.5" customHeight="1" x14ac:dyDescent="0.2">
      <c r="A63" s="7"/>
      <c r="B63" s="7"/>
      <c r="C63" s="7"/>
      <c r="D63" s="7" t="s">
        <v>49</v>
      </c>
      <c r="E63" s="7"/>
      <c r="F63" s="7"/>
      <c r="G63" s="7"/>
      <c r="H63" s="7"/>
      <c r="I63" s="7"/>
      <c r="J63" s="7"/>
      <c r="K63" s="7"/>
      <c r="L63" s="9" t="s">
        <v>44</v>
      </c>
      <c r="M63" s="24">
        <v>15</v>
      </c>
      <c r="N63" s="7"/>
      <c r="O63" s="15">
        <v>14</v>
      </c>
      <c r="P63" s="7"/>
      <c r="Q63" s="24">
        <v>12.5</v>
      </c>
      <c r="R63" s="7"/>
      <c r="S63" s="18">
        <v>7.2</v>
      </c>
      <c r="T63" s="7"/>
      <c r="U63" s="18">
        <v>3.3</v>
      </c>
      <c r="V63" s="7"/>
      <c r="W63" s="18">
        <v>1.6</v>
      </c>
      <c r="X63" s="7"/>
      <c r="Y63" s="23" t="s">
        <v>46</v>
      </c>
      <c r="Z63" s="7"/>
      <c r="AA63" s="22" t="s">
        <v>48</v>
      </c>
      <c r="AB63" s="7"/>
      <c r="AC63" s="24">
        <v>50.7</v>
      </c>
      <c r="AD63" s="7"/>
    </row>
    <row r="64" spans="1:30" ht="16.5" customHeight="1" x14ac:dyDescent="0.2">
      <c r="A64" s="7"/>
      <c r="B64" s="7"/>
      <c r="C64" s="7" t="s">
        <v>50</v>
      </c>
      <c r="D64" s="7"/>
      <c r="E64" s="7"/>
      <c r="F64" s="7"/>
      <c r="G64" s="7"/>
      <c r="H64" s="7"/>
      <c r="I64" s="7"/>
      <c r="J64" s="7"/>
      <c r="K64" s="7"/>
      <c r="L64" s="9" t="s">
        <v>44</v>
      </c>
      <c r="M64" s="23" t="s">
        <v>46</v>
      </c>
      <c r="N64" s="7"/>
      <c r="O64" s="23" t="s">
        <v>46</v>
      </c>
      <c r="P64" s="7"/>
      <c r="Q64" s="23" t="s">
        <v>46</v>
      </c>
      <c r="R64" s="7"/>
      <c r="S64" s="23" t="s">
        <v>46</v>
      </c>
      <c r="T64" s="7"/>
      <c r="U64" s="23" t="s">
        <v>46</v>
      </c>
      <c r="V64" s="7"/>
      <c r="W64" s="23" t="s">
        <v>46</v>
      </c>
      <c r="X64" s="7"/>
      <c r="Y64" s="23" t="s">
        <v>46</v>
      </c>
      <c r="Z64" s="7"/>
      <c r="AA64" s="23" t="s">
        <v>46</v>
      </c>
      <c r="AB64" s="7"/>
      <c r="AC64" s="22" t="s">
        <v>48</v>
      </c>
      <c r="AD64" s="7"/>
    </row>
    <row r="65" spans="1:30" ht="16.5" customHeight="1" x14ac:dyDescent="0.2">
      <c r="A65" s="7"/>
      <c r="B65" s="7"/>
      <c r="C65" s="7" t="s">
        <v>51</v>
      </c>
      <c r="D65" s="7"/>
      <c r="E65" s="7"/>
      <c r="F65" s="7"/>
      <c r="G65" s="7"/>
      <c r="H65" s="7"/>
      <c r="I65" s="7"/>
      <c r="J65" s="7"/>
      <c r="K65" s="7"/>
      <c r="L65" s="9" t="s">
        <v>44</v>
      </c>
      <c r="M65" s="19">
        <v>331.8</v>
      </c>
      <c r="N65" s="7"/>
      <c r="O65" s="19">
        <v>295.89999999999998</v>
      </c>
      <c r="P65" s="7"/>
      <c r="Q65" s="19">
        <v>241.8</v>
      </c>
      <c r="R65" s="7"/>
      <c r="S65" s="19">
        <v>103.5</v>
      </c>
      <c r="T65" s="7"/>
      <c r="U65" s="24">
        <v>73</v>
      </c>
      <c r="V65" s="7"/>
      <c r="W65" s="24">
        <v>26.2</v>
      </c>
      <c r="X65" s="7"/>
      <c r="Y65" s="24">
        <v>19.5</v>
      </c>
      <c r="Z65" s="7"/>
      <c r="AA65" s="24">
        <v>14.9</v>
      </c>
      <c r="AB65" s="7"/>
      <c r="AC65" s="20">
        <v>1108.4000000000001</v>
      </c>
      <c r="AD65" s="7"/>
    </row>
    <row r="66" spans="1:30" ht="16.5" customHeight="1" x14ac:dyDescent="0.2">
      <c r="A66" s="7"/>
      <c r="B66" s="7"/>
      <c r="C66" s="7" t="s">
        <v>52</v>
      </c>
      <c r="D66" s="7"/>
      <c r="E66" s="7"/>
      <c r="F66" s="7"/>
      <c r="G66" s="7"/>
      <c r="H66" s="7"/>
      <c r="I66" s="7"/>
      <c r="J66" s="7"/>
      <c r="K66" s="7"/>
      <c r="L66" s="9" t="s">
        <v>44</v>
      </c>
      <c r="M66" s="20">
        <v>3914.5</v>
      </c>
      <c r="N66" s="7"/>
      <c r="O66" s="20">
        <v>3256.1</v>
      </c>
      <c r="P66" s="7"/>
      <c r="Q66" s="20">
        <v>2425.1</v>
      </c>
      <c r="R66" s="7"/>
      <c r="S66" s="20">
        <v>1307.5999999999999</v>
      </c>
      <c r="T66" s="7"/>
      <c r="U66" s="19">
        <v>827.9</v>
      </c>
      <c r="V66" s="7"/>
      <c r="W66" s="19">
        <v>246.7</v>
      </c>
      <c r="X66" s="7"/>
      <c r="Y66" s="19">
        <v>210.8</v>
      </c>
      <c r="Z66" s="7"/>
      <c r="AA66" s="19">
        <v>103.1</v>
      </c>
      <c r="AB66" s="7"/>
      <c r="AC66" s="21">
        <v>12291.3</v>
      </c>
      <c r="AD66" s="7"/>
    </row>
    <row r="67" spans="1:30" ht="16.5" customHeight="1" x14ac:dyDescent="0.2">
      <c r="A67" s="7"/>
      <c r="B67" s="7"/>
      <c r="C67" s="7" t="s">
        <v>53</v>
      </c>
      <c r="D67" s="7"/>
      <c r="E67" s="7"/>
      <c r="F67" s="7"/>
      <c r="G67" s="7"/>
      <c r="H67" s="7"/>
      <c r="I67" s="7"/>
      <c r="J67" s="7"/>
      <c r="K67" s="7"/>
      <c r="L67" s="9" t="s">
        <v>44</v>
      </c>
      <c r="M67" s="20">
        <v>4244.3999999999996</v>
      </c>
      <c r="N67" s="7"/>
      <c r="O67" s="20">
        <v>3551.9</v>
      </c>
      <c r="P67" s="7"/>
      <c r="Q67" s="20">
        <v>2667</v>
      </c>
      <c r="R67" s="7"/>
      <c r="S67" s="20">
        <v>1412.4</v>
      </c>
      <c r="T67" s="7"/>
      <c r="U67" s="19">
        <v>900.9</v>
      </c>
      <c r="V67" s="7"/>
      <c r="W67" s="19">
        <v>272.5</v>
      </c>
      <c r="X67" s="7"/>
      <c r="Y67" s="19">
        <v>230.5</v>
      </c>
      <c r="Z67" s="7"/>
      <c r="AA67" s="19">
        <v>118.1</v>
      </c>
      <c r="AB67" s="7"/>
      <c r="AC67" s="21">
        <v>13400.7</v>
      </c>
      <c r="AD67" s="7"/>
    </row>
    <row r="68" spans="1:30" ht="16.5" customHeight="1" x14ac:dyDescent="0.2">
      <c r="A68" s="7"/>
      <c r="B68" s="7"/>
      <c r="C68" s="7" t="s">
        <v>54</v>
      </c>
      <c r="D68" s="7"/>
      <c r="E68" s="7"/>
      <c r="F68" s="7"/>
      <c r="G68" s="7"/>
      <c r="H68" s="7"/>
      <c r="I68" s="7"/>
      <c r="J68" s="7"/>
      <c r="K68" s="7"/>
      <c r="L68" s="9"/>
      <c r="M68" s="10"/>
      <c r="N68" s="7"/>
      <c r="O68" s="10"/>
      <c r="P68" s="7"/>
      <c r="Q68" s="10"/>
      <c r="R68" s="7"/>
      <c r="S68" s="10"/>
      <c r="T68" s="7"/>
      <c r="U68" s="10"/>
      <c r="V68" s="7"/>
      <c r="W68" s="10"/>
      <c r="X68" s="7"/>
      <c r="Y68" s="10"/>
      <c r="Z68" s="7"/>
      <c r="AA68" s="10"/>
      <c r="AB68" s="7"/>
      <c r="AC68" s="10"/>
      <c r="AD68" s="7"/>
    </row>
    <row r="69" spans="1:30" ht="16.5" customHeight="1" x14ac:dyDescent="0.2">
      <c r="A69" s="7"/>
      <c r="B69" s="7"/>
      <c r="C69" s="7"/>
      <c r="D69" s="7" t="s">
        <v>43</v>
      </c>
      <c r="E69" s="7"/>
      <c r="F69" s="7"/>
      <c r="G69" s="7"/>
      <c r="H69" s="7"/>
      <c r="I69" s="7"/>
      <c r="J69" s="7"/>
      <c r="K69" s="7"/>
      <c r="L69" s="9" t="s">
        <v>55</v>
      </c>
      <c r="M69" s="23">
        <v>4</v>
      </c>
      <c r="N69" s="26">
        <v>0.5</v>
      </c>
      <c r="O69" s="23">
        <v>4.0999999999999996</v>
      </c>
      <c r="P69" s="26">
        <v>0.6</v>
      </c>
      <c r="Q69" s="23">
        <v>4.0999999999999996</v>
      </c>
      <c r="R69" s="26">
        <v>0.7</v>
      </c>
      <c r="S69" s="23">
        <v>3.2</v>
      </c>
      <c r="T69" s="26">
        <v>0.7</v>
      </c>
      <c r="U69" s="23">
        <v>4</v>
      </c>
      <c r="V69" s="26">
        <v>0.8</v>
      </c>
      <c r="W69" s="23">
        <v>3.7</v>
      </c>
      <c r="X69" s="26">
        <v>0.8</v>
      </c>
      <c r="Y69" s="23">
        <v>5.3</v>
      </c>
      <c r="Z69" s="26">
        <v>1.3</v>
      </c>
      <c r="AA69" s="23">
        <v>5.3</v>
      </c>
      <c r="AB69" s="26">
        <v>1.9</v>
      </c>
      <c r="AC69" s="23">
        <v>4</v>
      </c>
      <c r="AD69" s="26">
        <v>0.3</v>
      </c>
    </row>
    <row r="70" spans="1:30" ht="16.5" customHeight="1" x14ac:dyDescent="0.2">
      <c r="A70" s="7"/>
      <c r="B70" s="7"/>
      <c r="C70" s="7"/>
      <c r="D70" s="7" t="s">
        <v>45</v>
      </c>
      <c r="E70" s="7"/>
      <c r="F70" s="7"/>
      <c r="G70" s="7"/>
      <c r="H70" s="7"/>
      <c r="I70" s="7"/>
      <c r="J70" s="7"/>
      <c r="K70" s="7"/>
      <c r="L70" s="9" t="s">
        <v>55</v>
      </c>
      <c r="M70" s="23">
        <v>1.6</v>
      </c>
      <c r="N70" s="26">
        <v>0.3</v>
      </c>
      <c r="O70" s="23">
        <v>1.6</v>
      </c>
      <c r="P70" s="26">
        <v>0.3</v>
      </c>
      <c r="Q70" s="23">
        <v>1.9</v>
      </c>
      <c r="R70" s="26">
        <v>0.5</v>
      </c>
      <c r="S70" s="23">
        <v>1.2</v>
      </c>
      <c r="T70" s="26">
        <v>0.5</v>
      </c>
      <c r="U70" s="23">
        <v>0.9</v>
      </c>
      <c r="V70" s="26">
        <v>0.4</v>
      </c>
      <c r="W70" s="23">
        <v>2.2999999999999998</v>
      </c>
      <c r="X70" s="26">
        <v>0.6</v>
      </c>
      <c r="Y70" s="18">
        <v>1.2</v>
      </c>
      <c r="Z70" s="26">
        <v>0.9</v>
      </c>
      <c r="AA70" s="23">
        <v>2.2000000000000002</v>
      </c>
      <c r="AB70" s="26">
        <v>0.8</v>
      </c>
      <c r="AC70" s="23">
        <v>1.6</v>
      </c>
      <c r="AD70" s="26">
        <v>0.2</v>
      </c>
    </row>
    <row r="71" spans="1:30" ht="16.5" customHeight="1" x14ac:dyDescent="0.2">
      <c r="A71" s="7"/>
      <c r="B71" s="7"/>
      <c r="C71" s="7"/>
      <c r="D71" s="7" t="s">
        <v>47</v>
      </c>
      <c r="E71" s="7"/>
      <c r="F71" s="7"/>
      <c r="G71" s="7"/>
      <c r="H71" s="7"/>
      <c r="I71" s="7"/>
      <c r="J71" s="7"/>
      <c r="K71" s="7"/>
      <c r="L71" s="9" t="s">
        <v>55</v>
      </c>
      <c r="M71" s="23">
        <v>1.5</v>
      </c>
      <c r="N71" s="26">
        <v>0.3</v>
      </c>
      <c r="O71" s="23">
        <v>1.7</v>
      </c>
      <c r="P71" s="26">
        <v>0.4</v>
      </c>
      <c r="Q71" s="23">
        <v>2.2000000000000002</v>
      </c>
      <c r="R71" s="26">
        <v>0.6</v>
      </c>
      <c r="S71" s="23">
        <v>2.2000000000000002</v>
      </c>
      <c r="T71" s="26">
        <v>0.7</v>
      </c>
      <c r="U71" s="23">
        <v>2.2999999999999998</v>
      </c>
      <c r="V71" s="26">
        <v>0.5</v>
      </c>
      <c r="W71" s="23">
        <v>2.2000000000000002</v>
      </c>
      <c r="X71" s="26">
        <v>0.7</v>
      </c>
      <c r="Y71" s="18">
        <v>1.7</v>
      </c>
      <c r="Z71" s="26">
        <v>1.3</v>
      </c>
      <c r="AA71" s="23">
        <v>3.8</v>
      </c>
      <c r="AB71" s="26">
        <v>1.2</v>
      </c>
      <c r="AC71" s="23">
        <v>1.9</v>
      </c>
      <c r="AD71" s="26">
        <v>0.2</v>
      </c>
    </row>
    <row r="72" spans="1:30" ht="16.5" customHeight="1" x14ac:dyDescent="0.2">
      <c r="A72" s="7"/>
      <c r="B72" s="7"/>
      <c r="C72" s="7"/>
      <c r="D72" s="7" t="s">
        <v>49</v>
      </c>
      <c r="E72" s="7"/>
      <c r="F72" s="7"/>
      <c r="G72" s="7"/>
      <c r="H72" s="7"/>
      <c r="I72" s="7"/>
      <c r="J72" s="7"/>
      <c r="K72" s="7"/>
      <c r="L72" s="9" t="s">
        <v>55</v>
      </c>
      <c r="M72" s="23">
        <v>0.4</v>
      </c>
      <c r="N72" s="26">
        <v>0.1</v>
      </c>
      <c r="O72" s="18">
        <v>0.4</v>
      </c>
      <c r="P72" s="26">
        <v>0.2</v>
      </c>
      <c r="Q72" s="23">
        <v>0.5</v>
      </c>
      <c r="R72" s="26">
        <v>0.2</v>
      </c>
      <c r="S72" s="18">
        <v>0.5</v>
      </c>
      <c r="T72" s="26">
        <v>0.3</v>
      </c>
      <c r="U72" s="18">
        <v>0.4</v>
      </c>
      <c r="V72" s="26">
        <v>0.2</v>
      </c>
      <c r="W72" s="18">
        <v>0.6</v>
      </c>
      <c r="X72" s="26">
        <v>0.4</v>
      </c>
      <c r="Y72" s="22" t="s">
        <v>48</v>
      </c>
      <c r="Z72" s="7"/>
      <c r="AA72" s="22" t="s">
        <v>48</v>
      </c>
      <c r="AB72" s="7"/>
      <c r="AC72" s="23">
        <v>0.4</v>
      </c>
      <c r="AD72" s="26">
        <v>0.1</v>
      </c>
    </row>
    <row r="73" spans="1:30" ht="16.5" customHeight="1" x14ac:dyDescent="0.2">
      <c r="A73" s="7"/>
      <c r="B73" s="7"/>
      <c r="C73" s="7" t="s">
        <v>56</v>
      </c>
      <c r="D73" s="7"/>
      <c r="E73" s="7"/>
      <c r="F73" s="7"/>
      <c r="G73" s="7"/>
      <c r="H73" s="7"/>
      <c r="I73" s="7"/>
      <c r="J73" s="7"/>
      <c r="K73" s="7"/>
      <c r="L73" s="9" t="s">
        <v>55</v>
      </c>
      <c r="M73" s="22" t="s">
        <v>48</v>
      </c>
      <c r="N73" s="7"/>
      <c r="O73" s="22" t="s">
        <v>48</v>
      </c>
      <c r="P73" s="7"/>
      <c r="Q73" s="22" t="s">
        <v>48</v>
      </c>
      <c r="R73" s="7"/>
      <c r="S73" s="22" t="s">
        <v>48</v>
      </c>
      <c r="T73" s="7"/>
      <c r="U73" s="22" t="s">
        <v>48</v>
      </c>
      <c r="V73" s="7"/>
      <c r="W73" s="22" t="s">
        <v>48</v>
      </c>
      <c r="X73" s="7"/>
      <c r="Y73" s="22" t="s">
        <v>48</v>
      </c>
      <c r="Z73" s="7"/>
      <c r="AA73" s="22" t="s">
        <v>48</v>
      </c>
      <c r="AB73" s="7"/>
      <c r="AC73" s="22" t="s">
        <v>48</v>
      </c>
      <c r="AD73" s="7"/>
    </row>
    <row r="74" spans="1:30" ht="16.5" customHeight="1" x14ac:dyDescent="0.2">
      <c r="A74" s="7"/>
      <c r="B74" s="7"/>
      <c r="C74" s="7" t="s">
        <v>57</v>
      </c>
      <c r="D74" s="7"/>
      <c r="E74" s="7"/>
      <c r="F74" s="7"/>
      <c r="G74" s="7"/>
      <c r="H74" s="7"/>
      <c r="I74" s="7"/>
      <c r="J74" s="7"/>
      <c r="K74" s="7"/>
      <c r="L74" s="9" t="s">
        <v>55</v>
      </c>
      <c r="M74" s="23">
        <v>7.8</v>
      </c>
      <c r="N74" s="26">
        <v>0.6</v>
      </c>
      <c r="O74" s="23">
        <v>8.3000000000000007</v>
      </c>
      <c r="P74" s="26">
        <v>0.6</v>
      </c>
      <c r="Q74" s="23">
        <v>9.1</v>
      </c>
      <c r="R74" s="26">
        <v>0.9</v>
      </c>
      <c r="S74" s="23">
        <v>7.3</v>
      </c>
      <c r="T74" s="26">
        <v>1.1000000000000001</v>
      </c>
      <c r="U74" s="23">
        <v>8.1</v>
      </c>
      <c r="V74" s="26">
        <v>1</v>
      </c>
      <c r="W74" s="23">
        <v>9.6</v>
      </c>
      <c r="X74" s="26">
        <v>1.3</v>
      </c>
      <c r="Y74" s="23">
        <v>8.5</v>
      </c>
      <c r="Z74" s="26">
        <v>1.9</v>
      </c>
      <c r="AA74" s="24">
        <v>12.6</v>
      </c>
      <c r="AB74" s="26">
        <v>2.5</v>
      </c>
      <c r="AC74" s="23">
        <v>8.3000000000000007</v>
      </c>
      <c r="AD74" s="26">
        <v>0.3</v>
      </c>
    </row>
    <row r="75" spans="1:30" ht="16.5" customHeight="1" x14ac:dyDescent="0.2">
      <c r="A75" s="13"/>
      <c r="B75" s="13"/>
      <c r="C75" s="13" t="s">
        <v>58</v>
      </c>
      <c r="D75" s="13"/>
      <c r="E75" s="13"/>
      <c r="F75" s="13"/>
      <c r="G75" s="13"/>
      <c r="H75" s="13"/>
      <c r="I75" s="13"/>
      <c r="J75" s="13"/>
      <c r="K75" s="13"/>
      <c r="L75" s="14" t="s">
        <v>55</v>
      </c>
      <c r="M75" s="25">
        <v>92.2</v>
      </c>
      <c r="N75" s="27">
        <v>0.6</v>
      </c>
      <c r="O75" s="25">
        <v>91.7</v>
      </c>
      <c r="P75" s="27">
        <v>0.6</v>
      </c>
      <c r="Q75" s="25">
        <v>90.9</v>
      </c>
      <c r="R75" s="27">
        <v>0.9</v>
      </c>
      <c r="S75" s="25">
        <v>92.6</v>
      </c>
      <c r="T75" s="27">
        <v>1.1000000000000001</v>
      </c>
      <c r="U75" s="25">
        <v>91.9</v>
      </c>
      <c r="V75" s="27">
        <v>1</v>
      </c>
      <c r="W75" s="25">
        <v>90.5</v>
      </c>
      <c r="X75" s="27">
        <v>1.3</v>
      </c>
      <c r="Y75" s="25">
        <v>91.5</v>
      </c>
      <c r="Z75" s="27">
        <v>1.9</v>
      </c>
      <c r="AA75" s="25">
        <v>87.3</v>
      </c>
      <c r="AB75" s="27">
        <v>2.7</v>
      </c>
      <c r="AC75" s="25">
        <v>91.7</v>
      </c>
      <c r="AD75" s="27">
        <v>0.3</v>
      </c>
    </row>
    <row r="76" spans="1:30" ht="4.5" customHeight="1" x14ac:dyDescent="0.2">
      <c r="A76" s="28"/>
      <c r="B76" s="28"/>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row>
    <row r="77" spans="1:30" ht="16.5" customHeight="1" x14ac:dyDescent="0.2">
      <c r="A77" s="28"/>
      <c r="B77" s="28"/>
      <c r="C77" s="132" t="s">
        <v>72</v>
      </c>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row>
    <row r="78" spans="1:30" ht="4.5" customHeight="1" x14ac:dyDescent="0.2">
      <c r="A78" s="28"/>
      <c r="B78" s="28"/>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row>
    <row r="79" spans="1:30" ht="16.5" customHeight="1" x14ac:dyDescent="0.2">
      <c r="A79" s="28" t="s">
        <v>62</v>
      </c>
      <c r="B79" s="28"/>
      <c r="C79" s="132" t="s">
        <v>73</v>
      </c>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row>
    <row r="80" spans="1:30" ht="16.5" customHeight="1" x14ac:dyDescent="0.2">
      <c r="A80" s="28" t="s">
        <v>63</v>
      </c>
      <c r="B80" s="28"/>
      <c r="C80" s="132" t="s">
        <v>74</v>
      </c>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row>
    <row r="81" spans="1:30" ht="16.5" customHeight="1" x14ac:dyDescent="0.2">
      <c r="A81" s="28" t="s">
        <v>64</v>
      </c>
      <c r="B81" s="28"/>
      <c r="C81" s="132" t="s">
        <v>75</v>
      </c>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row>
    <row r="82" spans="1:30" ht="16.5" customHeight="1" x14ac:dyDescent="0.2">
      <c r="A82" s="28" t="s">
        <v>65</v>
      </c>
      <c r="B82" s="28"/>
      <c r="C82" s="132" t="s">
        <v>76</v>
      </c>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row>
    <row r="83" spans="1:30" ht="16.5" customHeight="1" x14ac:dyDescent="0.2">
      <c r="A83" s="28" t="s">
        <v>66</v>
      </c>
      <c r="B83" s="28"/>
      <c r="C83" s="132" t="s">
        <v>77</v>
      </c>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row>
    <row r="84" spans="1:30" ht="29.45" customHeight="1" x14ac:dyDescent="0.2">
      <c r="A84" s="28" t="s">
        <v>67</v>
      </c>
      <c r="B84" s="28"/>
      <c r="C84" s="132" t="s">
        <v>78</v>
      </c>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row>
    <row r="85" spans="1:30" ht="16.5" customHeight="1" x14ac:dyDescent="0.2">
      <c r="A85" s="28" t="s">
        <v>68</v>
      </c>
      <c r="B85" s="28"/>
      <c r="C85" s="132" t="s">
        <v>79</v>
      </c>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row>
    <row r="86" spans="1:30" ht="16.5" customHeight="1" x14ac:dyDescent="0.2">
      <c r="A86" s="28" t="s">
        <v>69</v>
      </c>
      <c r="B86" s="28"/>
      <c r="C86" s="132" t="s">
        <v>80</v>
      </c>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row>
    <row r="87" spans="1:30" ht="29.45" customHeight="1" x14ac:dyDescent="0.2">
      <c r="A87" s="28" t="s">
        <v>70</v>
      </c>
      <c r="B87" s="28"/>
      <c r="C87" s="132" t="s">
        <v>81</v>
      </c>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32"/>
      <c r="AD87" s="132"/>
    </row>
    <row r="88" spans="1:30" ht="16.5" customHeight="1" x14ac:dyDescent="0.2">
      <c r="A88" s="28" t="s">
        <v>71</v>
      </c>
      <c r="B88" s="28"/>
      <c r="C88" s="132" t="s">
        <v>82</v>
      </c>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32"/>
      <c r="AD88" s="132"/>
    </row>
    <row r="89" spans="1:30" ht="4.5" customHeight="1" x14ac:dyDescent="0.2"/>
    <row r="90" spans="1:30" ht="42.4" customHeight="1" x14ac:dyDescent="0.2">
      <c r="A90" s="29" t="s">
        <v>83</v>
      </c>
      <c r="B90" s="28"/>
      <c r="C90" s="28"/>
      <c r="D90" s="28"/>
      <c r="E90" s="132" t="s">
        <v>84</v>
      </c>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32"/>
      <c r="AD90" s="132"/>
    </row>
  </sheetData>
  <mergeCells count="22">
    <mergeCell ref="C88:AD88"/>
    <mergeCell ref="E90:AD90"/>
    <mergeCell ref="C83:AD83"/>
    <mergeCell ref="C84:AD84"/>
    <mergeCell ref="C85:AD85"/>
    <mergeCell ref="C86:AD86"/>
    <mergeCell ref="C87:AD87"/>
    <mergeCell ref="C77:AD77"/>
    <mergeCell ref="C79:AD79"/>
    <mergeCell ref="C80:AD80"/>
    <mergeCell ref="C81:AD81"/>
    <mergeCell ref="C82:AD82"/>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BA.1</oddHeader>
    <oddFooter>&amp;L&amp;"Arial"&amp;8REPORT ON
GOVERNMENT
SERVICES 2022&amp;R&amp;"Arial"&amp;8CHILD CARE, EDUCATION AND
TRAINING SECTOR OVERVIEW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98"/>
  <sheetViews>
    <sheetView showGridLines="0" workbookViewId="0"/>
  </sheetViews>
  <sheetFormatPr defaultRowHeight="12.75" x14ac:dyDescent="0.2"/>
  <cols>
    <col min="1" max="10" width="1.85546875" customWidth="1"/>
    <col min="11" max="11" width="14.5703125" customWidth="1"/>
    <col min="12" max="12" width="5.42578125" customWidth="1"/>
    <col min="13" max="28" width="6" customWidth="1"/>
    <col min="29" max="29" width="7.5703125" customWidth="1"/>
    <col min="30" max="30" width="6" customWidth="1"/>
  </cols>
  <sheetData>
    <row r="1" spans="1:30" ht="33.950000000000003" customHeight="1" x14ac:dyDescent="0.2">
      <c r="A1" s="8" t="s">
        <v>85</v>
      </c>
      <c r="B1" s="8"/>
      <c r="C1" s="8"/>
      <c r="D1" s="8"/>
      <c r="E1" s="8"/>
      <c r="F1" s="8"/>
      <c r="G1" s="8"/>
      <c r="H1" s="8"/>
      <c r="I1" s="8"/>
      <c r="J1" s="8"/>
      <c r="K1" s="138" t="s">
        <v>86</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87</v>
      </c>
      <c r="N2" s="137"/>
      <c r="O2" s="136" t="s">
        <v>88</v>
      </c>
      <c r="P2" s="137"/>
      <c r="Q2" s="136" t="s">
        <v>89</v>
      </c>
      <c r="R2" s="137"/>
      <c r="S2" s="136" t="s">
        <v>90</v>
      </c>
      <c r="T2" s="137"/>
      <c r="U2" s="136" t="s">
        <v>91</v>
      </c>
      <c r="V2" s="137"/>
      <c r="W2" s="136" t="s">
        <v>92</v>
      </c>
      <c r="X2" s="137"/>
      <c r="Y2" s="136" t="s">
        <v>93</v>
      </c>
      <c r="Z2" s="137"/>
      <c r="AA2" s="136" t="s">
        <v>94</v>
      </c>
      <c r="AB2" s="137"/>
      <c r="AC2" s="136" t="s">
        <v>95</v>
      </c>
      <c r="AD2" s="137"/>
    </row>
    <row r="3" spans="1:30" ht="16.5" customHeight="1" x14ac:dyDescent="0.2">
      <c r="A3" s="7" t="s">
        <v>40</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96</v>
      </c>
      <c r="C4" s="7"/>
      <c r="D4" s="7"/>
      <c r="E4" s="7"/>
      <c r="F4" s="7"/>
      <c r="G4" s="7"/>
      <c r="H4" s="7"/>
      <c r="I4" s="7"/>
      <c r="J4" s="7"/>
      <c r="K4" s="7"/>
      <c r="L4" s="9" t="s">
        <v>44</v>
      </c>
      <c r="M4" s="35">
        <v>567.1</v>
      </c>
      <c r="N4" s="7"/>
      <c r="O4" s="35">
        <v>465.6</v>
      </c>
      <c r="P4" s="7"/>
      <c r="Q4" s="35">
        <v>392.1</v>
      </c>
      <c r="R4" s="7"/>
      <c r="S4" s="35">
        <v>175.7</v>
      </c>
      <c r="T4" s="7"/>
      <c r="U4" s="35">
        <v>122.1</v>
      </c>
      <c r="V4" s="7"/>
      <c r="W4" s="38">
        <v>28</v>
      </c>
      <c r="X4" s="7"/>
      <c r="Y4" s="38">
        <v>33.9</v>
      </c>
      <c r="Z4" s="7"/>
      <c r="AA4" s="38">
        <v>10.6</v>
      </c>
      <c r="AB4" s="7"/>
      <c r="AC4" s="37">
        <v>1792.7</v>
      </c>
      <c r="AD4" s="7"/>
    </row>
    <row r="5" spans="1:30" ht="29.45" customHeight="1" x14ac:dyDescent="0.2">
      <c r="A5" s="7"/>
      <c r="B5" s="7"/>
      <c r="C5" s="140" t="s">
        <v>97</v>
      </c>
      <c r="D5" s="140"/>
      <c r="E5" s="140"/>
      <c r="F5" s="140"/>
      <c r="G5" s="140"/>
      <c r="H5" s="140"/>
      <c r="I5" s="140"/>
      <c r="J5" s="140"/>
      <c r="K5" s="140"/>
      <c r="L5" s="9" t="s">
        <v>55</v>
      </c>
      <c r="M5" s="38">
        <v>44.7</v>
      </c>
      <c r="N5" s="40">
        <v>4</v>
      </c>
      <c r="O5" s="38">
        <v>49.2</v>
      </c>
      <c r="P5" s="40">
        <v>4.2</v>
      </c>
      <c r="Q5" s="38">
        <v>32</v>
      </c>
      <c r="R5" s="40">
        <v>3.3</v>
      </c>
      <c r="S5" s="38">
        <v>36.200000000000003</v>
      </c>
      <c r="T5" s="40">
        <v>7.6</v>
      </c>
      <c r="U5" s="38">
        <v>38.700000000000003</v>
      </c>
      <c r="V5" s="40">
        <v>5.2</v>
      </c>
      <c r="W5" s="38">
        <v>31.1</v>
      </c>
      <c r="X5" s="40">
        <v>9.5</v>
      </c>
      <c r="Y5" s="38">
        <v>38.9</v>
      </c>
      <c r="Z5" s="31">
        <v>10</v>
      </c>
      <c r="AA5" s="38">
        <v>23.6</v>
      </c>
      <c r="AB5" s="40">
        <v>8.9</v>
      </c>
      <c r="AC5" s="38">
        <v>41.5</v>
      </c>
      <c r="AD5" s="40">
        <v>2</v>
      </c>
    </row>
    <row r="6" spans="1:30" ht="16.5" customHeight="1" x14ac:dyDescent="0.2">
      <c r="A6" s="7"/>
      <c r="B6" s="7"/>
      <c r="C6" s="7" t="s">
        <v>98</v>
      </c>
      <c r="D6" s="7"/>
      <c r="E6" s="7"/>
      <c r="F6" s="7"/>
      <c r="G6" s="7"/>
      <c r="H6" s="7"/>
      <c r="I6" s="7"/>
      <c r="J6" s="7"/>
      <c r="K6" s="7"/>
      <c r="L6" s="9" t="s">
        <v>55</v>
      </c>
      <c r="M6" s="38">
        <v>33.5</v>
      </c>
      <c r="N6" s="40">
        <v>2.8</v>
      </c>
      <c r="O6" s="38">
        <v>32.1</v>
      </c>
      <c r="P6" s="40">
        <v>3.9</v>
      </c>
      <c r="Q6" s="38">
        <v>38.4</v>
      </c>
      <c r="R6" s="40">
        <v>2.8</v>
      </c>
      <c r="S6" s="38">
        <v>39</v>
      </c>
      <c r="T6" s="40">
        <v>5.7</v>
      </c>
      <c r="U6" s="38">
        <v>29.3</v>
      </c>
      <c r="V6" s="40">
        <v>5.7</v>
      </c>
      <c r="W6" s="38">
        <v>32.9</v>
      </c>
      <c r="X6" s="40">
        <v>6.9</v>
      </c>
      <c r="Y6" s="38">
        <v>32.4</v>
      </c>
      <c r="Z6" s="40">
        <v>9.4</v>
      </c>
      <c r="AA6" s="38">
        <v>48.1</v>
      </c>
      <c r="AB6" s="31">
        <v>11.7</v>
      </c>
      <c r="AC6" s="38">
        <v>34.299999999999997</v>
      </c>
      <c r="AD6" s="40">
        <v>1.7</v>
      </c>
    </row>
    <row r="7" spans="1:30" ht="16.5" customHeight="1" x14ac:dyDescent="0.2">
      <c r="A7" s="7"/>
      <c r="B7" s="7"/>
      <c r="C7" s="7" t="s">
        <v>99</v>
      </c>
      <c r="D7" s="7"/>
      <c r="E7" s="7"/>
      <c r="F7" s="7"/>
      <c r="G7" s="7"/>
      <c r="H7" s="7"/>
      <c r="I7" s="7"/>
      <c r="J7" s="7"/>
      <c r="K7" s="7"/>
      <c r="L7" s="9" t="s">
        <v>55</v>
      </c>
      <c r="M7" s="38">
        <v>80.599999999999994</v>
      </c>
      <c r="N7" s="40">
        <v>3</v>
      </c>
      <c r="O7" s="38">
        <v>80.7</v>
      </c>
      <c r="P7" s="40">
        <v>3.7</v>
      </c>
      <c r="Q7" s="38">
        <v>73</v>
      </c>
      <c r="R7" s="40">
        <v>3.1</v>
      </c>
      <c r="S7" s="38">
        <v>77.7</v>
      </c>
      <c r="T7" s="40">
        <v>6.4</v>
      </c>
      <c r="U7" s="38">
        <v>70.400000000000006</v>
      </c>
      <c r="V7" s="40">
        <v>6</v>
      </c>
      <c r="W7" s="38">
        <v>67.900000000000006</v>
      </c>
      <c r="X7" s="40">
        <v>8</v>
      </c>
      <c r="Y7" s="38">
        <v>79.099999999999994</v>
      </c>
      <c r="Z7" s="31">
        <v>10</v>
      </c>
      <c r="AA7" s="38">
        <v>72.599999999999994</v>
      </c>
      <c r="AB7" s="31">
        <v>15.8</v>
      </c>
      <c r="AC7" s="38">
        <v>77.599999999999994</v>
      </c>
      <c r="AD7" s="40">
        <v>1.4</v>
      </c>
    </row>
    <row r="8" spans="1:30" ht="16.5" customHeight="1" x14ac:dyDescent="0.2">
      <c r="A8" s="7"/>
      <c r="B8" s="7" t="s">
        <v>100</v>
      </c>
      <c r="C8" s="7"/>
      <c r="D8" s="7"/>
      <c r="E8" s="7"/>
      <c r="F8" s="7"/>
      <c r="G8" s="7"/>
      <c r="H8" s="7"/>
      <c r="I8" s="7"/>
      <c r="J8" s="7"/>
      <c r="K8" s="7"/>
      <c r="L8" s="9" t="s">
        <v>44</v>
      </c>
      <c r="M8" s="38">
        <v>46.1</v>
      </c>
      <c r="N8" s="7"/>
      <c r="O8" s="38">
        <v>45.9</v>
      </c>
      <c r="P8" s="7"/>
      <c r="Q8" s="38">
        <v>22.8</v>
      </c>
      <c r="R8" s="7"/>
      <c r="S8" s="38">
        <v>15.7</v>
      </c>
      <c r="T8" s="7"/>
      <c r="U8" s="38">
        <v>14.6</v>
      </c>
      <c r="V8" s="7"/>
      <c r="W8" s="36">
        <v>5.5</v>
      </c>
      <c r="X8" s="7"/>
      <c r="Y8" s="36">
        <v>0.7</v>
      </c>
      <c r="Z8" s="7"/>
      <c r="AA8" s="34">
        <v>2.7</v>
      </c>
      <c r="AB8" s="7"/>
      <c r="AC8" s="35">
        <v>152.80000000000001</v>
      </c>
      <c r="AD8" s="7"/>
    </row>
    <row r="9" spans="1:30" ht="29.45" customHeight="1" x14ac:dyDescent="0.2">
      <c r="A9" s="7"/>
      <c r="B9" s="7"/>
      <c r="C9" s="140" t="s">
        <v>97</v>
      </c>
      <c r="D9" s="140"/>
      <c r="E9" s="140"/>
      <c r="F9" s="140"/>
      <c r="G9" s="140"/>
      <c r="H9" s="140"/>
      <c r="I9" s="140"/>
      <c r="J9" s="140"/>
      <c r="K9" s="140"/>
      <c r="L9" s="9" t="s">
        <v>55</v>
      </c>
      <c r="M9" s="30">
        <v>20.2</v>
      </c>
      <c r="N9" s="31">
        <v>10.6</v>
      </c>
      <c r="O9" s="33" t="s">
        <v>48</v>
      </c>
      <c r="P9" s="7"/>
      <c r="Q9" s="33" t="s">
        <v>48</v>
      </c>
      <c r="R9" s="7"/>
      <c r="S9" s="30">
        <v>25.5</v>
      </c>
      <c r="T9" s="31">
        <v>19.2</v>
      </c>
      <c r="U9" s="30">
        <v>15.8</v>
      </c>
      <c r="V9" s="40">
        <v>9</v>
      </c>
      <c r="W9" s="33" t="s">
        <v>48</v>
      </c>
      <c r="X9" s="7"/>
      <c r="Y9" s="33" t="s">
        <v>48</v>
      </c>
      <c r="Z9" s="7"/>
      <c r="AA9" s="30">
        <v>22.2</v>
      </c>
      <c r="AB9" s="31">
        <v>18.7</v>
      </c>
      <c r="AC9" s="38">
        <v>15</v>
      </c>
      <c r="AD9" s="40">
        <v>5.0999999999999996</v>
      </c>
    </row>
    <row r="10" spans="1:30" ht="16.5" customHeight="1" x14ac:dyDescent="0.2">
      <c r="A10" s="7"/>
      <c r="B10" s="7"/>
      <c r="C10" s="7" t="s">
        <v>98</v>
      </c>
      <c r="D10" s="7"/>
      <c r="E10" s="7"/>
      <c r="F10" s="7"/>
      <c r="G10" s="7"/>
      <c r="H10" s="7"/>
      <c r="I10" s="7"/>
      <c r="J10" s="7"/>
      <c r="K10" s="7"/>
      <c r="L10" s="9" t="s">
        <v>55</v>
      </c>
      <c r="M10" s="38">
        <v>40.1</v>
      </c>
      <c r="N10" s="31">
        <v>11.9</v>
      </c>
      <c r="O10" s="38">
        <v>51.9</v>
      </c>
      <c r="P10" s="31">
        <v>16.7</v>
      </c>
      <c r="Q10" s="33" t="s">
        <v>48</v>
      </c>
      <c r="R10" s="7"/>
      <c r="S10" s="38">
        <v>47.8</v>
      </c>
      <c r="T10" s="31">
        <v>20.100000000000001</v>
      </c>
      <c r="U10" s="38">
        <v>40.4</v>
      </c>
      <c r="V10" s="31">
        <v>15.7</v>
      </c>
      <c r="W10" s="38">
        <v>60</v>
      </c>
      <c r="X10" s="40">
        <v>5.9</v>
      </c>
      <c r="Y10" s="33" t="s">
        <v>48</v>
      </c>
      <c r="Z10" s="7"/>
      <c r="AA10" s="30">
        <v>48.1</v>
      </c>
      <c r="AB10" s="31">
        <v>35.200000000000003</v>
      </c>
      <c r="AC10" s="38">
        <v>41.1</v>
      </c>
      <c r="AD10" s="40">
        <v>8.6999999999999993</v>
      </c>
    </row>
    <row r="11" spans="1:30" ht="16.5" customHeight="1" x14ac:dyDescent="0.2">
      <c r="A11" s="7"/>
      <c r="B11" s="7"/>
      <c r="C11" s="7" t="s">
        <v>99</v>
      </c>
      <c r="D11" s="7"/>
      <c r="E11" s="7"/>
      <c r="F11" s="7"/>
      <c r="G11" s="7"/>
      <c r="H11" s="7"/>
      <c r="I11" s="7"/>
      <c r="J11" s="7"/>
      <c r="K11" s="7"/>
      <c r="L11" s="9" t="s">
        <v>55</v>
      </c>
      <c r="M11" s="38">
        <v>64.2</v>
      </c>
      <c r="N11" s="31">
        <v>14</v>
      </c>
      <c r="O11" s="38">
        <v>58.4</v>
      </c>
      <c r="P11" s="31">
        <v>16.100000000000001</v>
      </c>
      <c r="Q11" s="38">
        <v>41.2</v>
      </c>
      <c r="R11" s="31">
        <v>19.3</v>
      </c>
      <c r="S11" s="38">
        <v>65.599999999999994</v>
      </c>
      <c r="T11" s="31">
        <v>29</v>
      </c>
      <c r="U11" s="38">
        <v>46.6</v>
      </c>
      <c r="V11" s="31">
        <v>17.8</v>
      </c>
      <c r="W11" s="38">
        <v>70.900000000000006</v>
      </c>
      <c r="X11" s="31">
        <v>11.9</v>
      </c>
      <c r="Y11" s="33" t="s">
        <v>48</v>
      </c>
      <c r="Z11" s="7"/>
      <c r="AA11" s="38">
        <v>70.400000000000006</v>
      </c>
      <c r="AB11" s="31">
        <v>20.100000000000001</v>
      </c>
      <c r="AC11" s="38">
        <v>58.3</v>
      </c>
      <c r="AD11" s="40">
        <v>9.8000000000000007</v>
      </c>
    </row>
    <row r="12" spans="1:30" ht="16.5" customHeight="1" x14ac:dyDescent="0.2">
      <c r="A12" s="7"/>
      <c r="B12" s="7" t="s">
        <v>101</v>
      </c>
      <c r="C12" s="7"/>
      <c r="D12" s="7"/>
      <c r="E12" s="7"/>
      <c r="F12" s="7"/>
      <c r="G12" s="7"/>
      <c r="H12" s="7"/>
      <c r="I12" s="7"/>
      <c r="J12" s="7"/>
      <c r="K12" s="7"/>
      <c r="L12" s="9" t="s">
        <v>44</v>
      </c>
      <c r="M12" s="38">
        <v>59.1</v>
      </c>
      <c r="N12" s="7"/>
      <c r="O12" s="38">
        <v>32</v>
      </c>
      <c r="P12" s="7"/>
      <c r="Q12" s="38">
        <v>27.9</v>
      </c>
      <c r="R12" s="7"/>
      <c r="S12" s="38">
        <v>26.6</v>
      </c>
      <c r="T12" s="7"/>
      <c r="U12" s="36">
        <v>9.4</v>
      </c>
      <c r="V12" s="7"/>
      <c r="W12" s="36">
        <v>6.4</v>
      </c>
      <c r="X12" s="7"/>
      <c r="Y12" s="34">
        <v>2.8</v>
      </c>
      <c r="Z12" s="7"/>
      <c r="AA12" s="34">
        <v>2.2999999999999998</v>
      </c>
      <c r="AB12" s="7"/>
      <c r="AC12" s="35">
        <v>167.8</v>
      </c>
      <c r="AD12" s="7"/>
    </row>
    <row r="13" spans="1:30" ht="29.45" customHeight="1" x14ac:dyDescent="0.2">
      <c r="A13" s="7"/>
      <c r="B13" s="7"/>
      <c r="C13" s="140" t="s">
        <v>97</v>
      </c>
      <c r="D13" s="140"/>
      <c r="E13" s="140"/>
      <c r="F13" s="140"/>
      <c r="G13" s="140"/>
      <c r="H13" s="140"/>
      <c r="I13" s="140"/>
      <c r="J13" s="140"/>
      <c r="K13" s="140"/>
      <c r="L13" s="9" t="s">
        <v>55</v>
      </c>
      <c r="M13" s="30">
        <v>12.7</v>
      </c>
      <c r="N13" s="40">
        <v>7.9</v>
      </c>
      <c r="O13" s="33" t="s">
        <v>48</v>
      </c>
      <c r="P13" s="7"/>
      <c r="Q13" s="33" t="s">
        <v>48</v>
      </c>
      <c r="R13" s="7"/>
      <c r="S13" s="33" t="s">
        <v>48</v>
      </c>
      <c r="T13" s="7"/>
      <c r="U13" s="33" t="s">
        <v>48</v>
      </c>
      <c r="V13" s="7"/>
      <c r="W13" s="33" t="s">
        <v>48</v>
      </c>
      <c r="X13" s="7"/>
      <c r="Y13" s="33" t="s">
        <v>48</v>
      </c>
      <c r="Z13" s="7"/>
      <c r="AA13" s="33" t="s">
        <v>48</v>
      </c>
      <c r="AB13" s="7"/>
      <c r="AC13" s="34">
        <v>5.7</v>
      </c>
      <c r="AD13" s="40">
        <v>3.1</v>
      </c>
    </row>
    <row r="14" spans="1:30" ht="16.5" customHeight="1" x14ac:dyDescent="0.2">
      <c r="A14" s="7"/>
      <c r="B14" s="7"/>
      <c r="C14" s="7" t="s">
        <v>98</v>
      </c>
      <c r="D14" s="7"/>
      <c r="E14" s="7"/>
      <c r="F14" s="7"/>
      <c r="G14" s="7"/>
      <c r="H14" s="7"/>
      <c r="I14" s="7"/>
      <c r="J14" s="7"/>
      <c r="K14" s="7"/>
      <c r="L14" s="9" t="s">
        <v>55</v>
      </c>
      <c r="M14" s="38">
        <v>54.5</v>
      </c>
      <c r="N14" s="40">
        <v>9.9</v>
      </c>
      <c r="O14" s="38">
        <v>47.2</v>
      </c>
      <c r="P14" s="31">
        <v>19.399999999999999</v>
      </c>
      <c r="Q14" s="30">
        <v>40.9</v>
      </c>
      <c r="R14" s="31">
        <v>24.6</v>
      </c>
      <c r="S14" s="38">
        <v>36.5</v>
      </c>
      <c r="T14" s="40">
        <v>9.4</v>
      </c>
      <c r="U14" s="30">
        <v>30.9</v>
      </c>
      <c r="V14" s="31">
        <v>19.600000000000001</v>
      </c>
      <c r="W14" s="38">
        <v>45.3</v>
      </c>
      <c r="X14" s="31">
        <v>17.600000000000001</v>
      </c>
      <c r="Y14" s="33" t="s">
        <v>48</v>
      </c>
      <c r="Z14" s="7"/>
      <c r="AA14" s="30">
        <v>47.8</v>
      </c>
      <c r="AB14" s="31">
        <v>35.299999999999997</v>
      </c>
      <c r="AC14" s="38">
        <v>46.7</v>
      </c>
      <c r="AD14" s="40">
        <v>7.2</v>
      </c>
    </row>
    <row r="15" spans="1:30" ht="16.5" customHeight="1" x14ac:dyDescent="0.2">
      <c r="A15" s="7"/>
      <c r="B15" s="7"/>
      <c r="C15" s="7" t="s">
        <v>99</v>
      </c>
      <c r="D15" s="7"/>
      <c r="E15" s="7"/>
      <c r="F15" s="7"/>
      <c r="G15" s="7"/>
      <c r="H15" s="7"/>
      <c r="I15" s="7"/>
      <c r="J15" s="7"/>
      <c r="K15" s="7"/>
      <c r="L15" s="9" t="s">
        <v>55</v>
      </c>
      <c r="M15" s="38">
        <v>64.099999999999994</v>
      </c>
      <c r="N15" s="40">
        <v>9.1</v>
      </c>
      <c r="O15" s="38">
        <v>54.7</v>
      </c>
      <c r="P15" s="31">
        <v>17.399999999999999</v>
      </c>
      <c r="Q15" s="38">
        <v>50.9</v>
      </c>
      <c r="R15" s="31">
        <v>19.5</v>
      </c>
      <c r="S15" s="38">
        <v>43.2</v>
      </c>
      <c r="T15" s="40">
        <v>6.4</v>
      </c>
      <c r="U15" s="38">
        <v>51.1</v>
      </c>
      <c r="V15" s="31">
        <v>19</v>
      </c>
      <c r="W15" s="38">
        <v>59.4</v>
      </c>
      <c r="X15" s="31">
        <v>11.9</v>
      </c>
      <c r="Y15" s="33" t="s">
        <v>48</v>
      </c>
      <c r="Z15" s="7"/>
      <c r="AA15" s="30">
        <v>52.2</v>
      </c>
      <c r="AB15" s="31">
        <v>41.6</v>
      </c>
      <c r="AC15" s="38">
        <v>55.6</v>
      </c>
      <c r="AD15" s="40">
        <v>5.4</v>
      </c>
    </row>
    <row r="16" spans="1:30" ht="16.5" customHeight="1" x14ac:dyDescent="0.2">
      <c r="A16" s="7"/>
      <c r="B16" s="7" t="s">
        <v>102</v>
      </c>
      <c r="C16" s="7"/>
      <c r="D16" s="7"/>
      <c r="E16" s="7"/>
      <c r="F16" s="7"/>
      <c r="G16" s="7"/>
      <c r="H16" s="7"/>
      <c r="I16" s="7"/>
      <c r="J16" s="7"/>
      <c r="K16" s="7"/>
      <c r="L16" s="9" t="s">
        <v>44</v>
      </c>
      <c r="M16" s="35">
        <v>688.3</v>
      </c>
      <c r="N16" s="7"/>
      <c r="O16" s="35">
        <v>556.4</v>
      </c>
      <c r="P16" s="7"/>
      <c r="Q16" s="35">
        <v>448.8</v>
      </c>
      <c r="R16" s="7"/>
      <c r="S16" s="35">
        <v>225.7</v>
      </c>
      <c r="T16" s="7"/>
      <c r="U16" s="35">
        <v>147.4</v>
      </c>
      <c r="V16" s="7"/>
      <c r="W16" s="38">
        <v>41.8</v>
      </c>
      <c r="X16" s="7"/>
      <c r="Y16" s="38">
        <v>36.5</v>
      </c>
      <c r="Z16" s="7"/>
      <c r="AA16" s="38">
        <v>15</v>
      </c>
      <c r="AB16" s="7"/>
      <c r="AC16" s="37">
        <v>2158.6</v>
      </c>
      <c r="AD16" s="7"/>
    </row>
    <row r="17" spans="1:30" ht="29.45" customHeight="1" x14ac:dyDescent="0.2">
      <c r="A17" s="7"/>
      <c r="B17" s="7"/>
      <c r="C17" s="140" t="s">
        <v>97</v>
      </c>
      <c r="D17" s="140"/>
      <c r="E17" s="140"/>
      <c r="F17" s="140"/>
      <c r="G17" s="140"/>
      <c r="H17" s="140"/>
      <c r="I17" s="140"/>
      <c r="J17" s="140"/>
      <c r="K17" s="140"/>
      <c r="L17" s="9" t="s">
        <v>55</v>
      </c>
      <c r="M17" s="38">
        <v>39.1</v>
      </c>
      <c r="N17" s="40">
        <v>3.4</v>
      </c>
      <c r="O17" s="38">
        <v>42.1</v>
      </c>
      <c r="P17" s="40">
        <v>3.7</v>
      </c>
      <c r="Q17" s="38">
        <v>29</v>
      </c>
      <c r="R17" s="40">
        <v>3.1</v>
      </c>
      <c r="S17" s="38">
        <v>29.1</v>
      </c>
      <c r="T17" s="40">
        <v>6.2</v>
      </c>
      <c r="U17" s="38">
        <v>33.6</v>
      </c>
      <c r="V17" s="40">
        <v>4.9000000000000004</v>
      </c>
      <c r="W17" s="38">
        <v>21.5</v>
      </c>
      <c r="X17" s="40">
        <v>6.4</v>
      </c>
      <c r="Y17" s="38">
        <v>35.9</v>
      </c>
      <c r="Z17" s="40">
        <v>9.3000000000000007</v>
      </c>
      <c r="AA17" s="38">
        <v>17.3</v>
      </c>
      <c r="AB17" s="40">
        <v>8.1</v>
      </c>
      <c r="AC17" s="38">
        <v>36.1</v>
      </c>
      <c r="AD17" s="40">
        <v>1.9</v>
      </c>
    </row>
    <row r="18" spans="1:30" ht="16.5" customHeight="1" x14ac:dyDescent="0.2">
      <c r="A18" s="7"/>
      <c r="B18" s="7"/>
      <c r="C18" s="7" t="s">
        <v>98</v>
      </c>
      <c r="D18" s="7"/>
      <c r="E18" s="7"/>
      <c r="F18" s="7"/>
      <c r="G18" s="7"/>
      <c r="H18" s="7"/>
      <c r="I18" s="7"/>
      <c r="J18" s="7"/>
      <c r="K18" s="7"/>
      <c r="L18" s="9" t="s">
        <v>55</v>
      </c>
      <c r="M18" s="38">
        <v>34.9</v>
      </c>
      <c r="N18" s="40">
        <v>2.6</v>
      </c>
      <c r="O18" s="38">
        <v>34.6</v>
      </c>
      <c r="P18" s="40">
        <v>4.0999999999999996</v>
      </c>
      <c r="Q18" s="38">
        <v>38.9</v>
      </c>
      <c r="R18" s="40">
        <v>3</v>
      </c>
      <c r="S18" s="38">
        <v>37.6</v>
      </c>
      <c r="T18" s="40">
        <v>4</v>
      </c>
      <c r="U18" s="38">
        <v>30.9</v>
      </c>
      <c r="V18" s="40">
        <v>4.9000000000000004</v>
      </c>
      <c r="W18" s="38">
        <v>36.6</v>
      </c>
      <c r="X18" s="40">
        <v>5.0999999999999996</v>
      </c>
      <c r="Y18" s="38">
        <v>37</v>
      </c>
      <c r="Z18" s="40">
        <v>9.5</v>
      </c>
      <c r="AA18" s="38">
        <v>49.3</v>
      </c>
      <c r="AB18" s="31">
        <v>11.1</v>
      </c>
      <c r="AC18" s="38">
        <v>35.799999999999997</v>
      </c>
      <c r="AD18" s="40">
        <v>1.5</v>
      </c>
    </row>
    <row r="19" spans="1:30" ht="16.5" customHeight="1" x14ac:dyDescent="0.2">
      <c r="A19" s="7"/>
      <c r="B19" s="7"/>
      <c r="C19" s="7" t="s">
        <v>99</v>
      </c>
      <c r="D19" s="7"/>
      <c r="E19" s="7"/>
      <c r="F19" s="7"/>
      <c r="G19" s="7"/>
      <c r="H19" s="7"/>
      <c r="I19" s="7"/>
      <c r="J19" s="7"/>
      <c r="K19" s="7"/>
      <c r="L19" s="9" t="s">
        <v>55</v>
      </c>
      <c r="M19" s="38">
        <v>76.599999999999994</v>
      </c>
      <c r="N19" s="40">
        <v>3.1</v>
      </c>
      <c r="O19" s="38">
        <v>76.8</v>
      </c>
      <c r="P19" s="40">
        <v>3.7</v>
      </c>
      <c r="Q19" s="38">
        <v>69.7</v>
      </c>
      <c r="R19" s="40">
        <v>4</v>
      </c>
      <c r="S19" s="38">
        <v>71.2</v>
      </c>
      <c r="T19" s="40">
        <v>5.4</v>
      </c>
      <c r="U19" s="38">
        <v>65.7</v>
      </c>
      <c r="V19" s="40">
        <v>5.0999999999999996</v>
      </c>
      <c r="W19" s="38">
        <v>62.4</v>
      </c>
      <c r="X19" s="40">
        <v>5.5</v>
      </c>
      <c r="Y19" s="38">
        <v>79.5</v>
      </c>
      <c r="Z19" s="31">
        <v>10.4</v>
      </c>
      <c r="AA19" s="38">
        <v>73.3</v>
      </c>
      <c r="AB19" s="31">
        <v>12.4</v>
      </c>
      <c r="AC19" s="38">
        <v>73.900000000000006</v>
      </c>
      <c r="AD19" s="40">
        <v>1.7</v>
      </c>
    </row>
    <row r="20" spans="1:30" ht="16.5" customHeight="1" x14ac:dyDescent="0.2">
      <c r="A20" s="7" t="s">
        <v>103</v>
      </c>
      <c r="B20" s="7"/>
      <c r="C20" s="7"/>
      <c r="D20" s="7"/>
      <c r="E20" s="7"/>
      <c r="F20" s="7"/>
      <c r="G20" s="7"/>
      <c r="H20" s="7"/>
      <c r="I20" s="7"/>
      <c r="J20" s="7"/>
      <c r="K20" s="7"/>
      <c r="L20" s="9"/>
      <c r="M20" s="10"/>
      <c r="N20" s="7"/>
      <c r="O20" s="10"/>
      <c r="P20" s="7"/>
      <c r="Q20" s="10"/>
      <c r="R20" s="7"/>
      <c r="S20" s="10"/>
      <c r="T20" s="7"/>
      <c r="U20" s="10"/>
      <c r="V20" s="7"/>
      <c r="W20" s="10"/>
      <c r="X20" s="7"/>
      <c r="Y20" s="10"/>
      <c r="Z20" s="7"/>
      <c r="AA20" s="10"/>
      <c r="AB20" s="7"/>
      <c r="AC20" s="10"/>
      <c r="AD20" s="7"/>
    </row>
    <row r="21" spans="1:30" ht="16.5" customHeight="1" x14ac:dyDescent="0.2">
      <c r="A21" s="7"/>
      <c r="B21" s="7" t="s">
        <v>96</v>
      </c>
      <c r="C21" s="7"/>
      <c r="D21" s="7"/>
      <c r="E21" s="7"/>
      <c r="F21" s="7"/>
      <c r="G21" s="7"/>
      <c r="H21" s="7"/>
      <c r="I21" s="7"/>
      <c r="J21" s="7"/>
      <c r="K21" s="7"/>
      <c r="L21" s="9" t="s">
        <v>44</v>
      </c>
      <c r="M21" s="35">
        <v>601.79999999999995</v>
      </c>
      <c r="N21" s="7"/>
      <c r="O21" s="35">
        <v>521.70000000000005</v>
      </c>
      <c r="P21" s="7"/>
      <c r="Q21" s="35">
        <v>390.1</v>
      </c>
      <c r="R21" s="7"/>
      <c r="S21" s="35">
        <v>194.4</v>
      </c>
      <c r="T21" s="7"/>
      <c r="U21" s="35">
        <v>116.6</v>
      </c>
      <c r="V21" s="7"/>
      <c r="W21" s="38">
        <v>31</v>
      </c>
      <c r="X21" s="7"/>
      <c r="Y21" s="38">
        <v>37.700000000000003</v>
      </c>
      <c r="Z21" s="7"/>
      <c r="AA21" s="38">
        <v>13.1</v>
      </c>
      <c r="AB21" s="7"/>
      <c r="AC21" s="37">
        <v>1908.5</v>
      </c>
      <c r="AD21" s="7"/>
    </row>
    <row r="22" spans="1:30" ht="29.45" customHeight="1" x14ac:dyDescent="0.2">
      <c r="A22" s="7"/>
      <c r="B22" s="7"/>
      <c r="C22" s="140" t="s">
        <v>97</v>
      </c>
      <c r="D22" s="140"/>
      <c r="E22" s="140"/>
      <c r="F22" s="140"/>
      <c r="G22" s="140"/>
      <c r="H22" s="140"/>
      <c r="I22" s="140"/>
      <c r="J22" s="140"/>
      <c r="K22" s="140"/>
      <c r="L22" s="9" t="s">
        <v>55</v>
      </c>
      <c r="M22" s="38">
        <v>45.4</v>
      </c>
      <c r="N22" s="40">
        <v>3.6</v>
      </c>
      <c r="O22" s="38">
        <v>47</v>
      </c>
      <c r="P22" s="40">
        <v>6.2</v>
      </c>
      <c r="Q22" s="38">
        <v>37.200000000000003</v>
      </c>
      <c r="R22" s="40">
        <v>4.0999999999999996</v>
      </c>
      <c r="S22" s="38">
        <v>38.700000000000003</v>
      </c>
      <c r="T22" s="40">
        <v>3.5</v>
      </c>
      <c r="U22" s="38">
        <v>36.700000000000003</v>
      </c>
      <c r="V22" s="40">
        <v>6.4</v>
      </c>
      <c r="W22" s="38">
        <v>34.799999999999997</v>
      </c>
      <c r="X22" s="40">
        <v>9.8000000000000007</v>
      </c>
      <c r="Y22" s="38">
        <v>40.799999999999997</v>
      </c>
      <c r="Z22" s="31">
        <v>10.8</v>
      </c>
      <c r="AA22" s="38">
        <v>22.1</v>
      </c>
      <c r="AB22" s="31">
        <v>10.4</v>
      </c>
      <c r="AC22" s="38">
        <v>42.6</v>
      </c>
      <c r="AD22" s="40">
        <v>1.4</v>
      </c>
    </row>
    <row r="23" spans="1:30" ht="16.5" customHeight="1" x14ac:dyDescent="0.2">
      <c r="A23" s="7"/>
      <c r="B23" s="7"/>
      <c r="C23" s="7" t="s">
        <v>98</v>
      </c>
      <c r="D23" s="7"/>
      <c r="E23" s="7"/>
      <c r="F23" s="7"/>
      <c r="G23" s="7"/>
      <c r="H23" s="7"/>
      <c r="I23" s="7"/>
      <c r="J23" s="7"/>
      <c r="K23" s="7"/>
      <c r="L23" s="9" t="s">
        <v>55</v>
      </c>
      <c r="M23" s="38">
        <v>29.8</v>
      </c>
      <c r="N23" s="40">
        <v>3.6</v>
      </c>
      <c r="O23" s="38">
        <v>26.4</v>
      </c>
      <c r="P23" s="40">
        <v>3.4</v>
      </c>
      <c r="Q23" s="38">
        <v>32.200000000000003</v>
      </c>
      <c r="R23" s="40">
        <v>4.3</v>
      </c>
      <c r="S23" s="38">
        <v>32.4</v>
      </c>
      <c r="T23" s="40">
        <v>5.0999999999999996</v>
      </c>
      <c r="U23" s="38">
        <v>32.1</v>
      </c>
      <c r="V23" s="40">
        <v>6.4</v>
      </c>
      <c r="W23" s="38">
        <v>30.3</v>
      </c>
      <c r="X23" s="40">
        <v>7.7</v>
      </c>
      <c r="Y23" s="38">
        <v>36.9</v>
      </c>
      <c r="Z23" s="31">
        <v>12.6</v>
      </c>
      <c r="AA23" s="38">
        <v>52.7</v>
      </c>
      <c r="AB23" s="31">
        <v>15</v>
      </c>
      <c r="AC23" s="38">
        <v>29.8</v>
      </c>
      <c r="AD23" s="40">
        <v>1.6</v>
      </c>
    </row>
    <row r="24" spans="1:30" ht="16.5" customHeight="1" x14ac:dyDescent="0.2">
      <c r="A24" s="7"/>
      <c r="B24" s="7"/>
      <c r="C24" s="7" t="s">
        <v>99</v>
      </c>
      <c r="D24" s="7"/>
      <c r="E24" s="7"/>
      <c r="F24" s="7"/>
      <c r="G24" s="7"/>
      <c r="H24" s="7"/>
      <c r="I24" s="7"/>
      <c r="J24" s="7"/>
      <c r="K24" s="7"/>
      <c r="L24" s="9" t="s">
        <v>55</v>
      </c>
      <c r="M24" s="38">
        <v>76.400000000000006</v>
      </c>
      <c r="N24" s="40">
        <v>2.8</v>
      </c>
      <c r="O24" s="38">
        <v>74.3</v>
      </c>
      <c r="P24" s="40">
        <v>5.5</v>
      </c>
      <c r="Q24" s="38">
        <v>69</v>
      </c>
      <c r="R24" s="40">
        <v>3.2</v>
      </c>
      <c r="S24" s="38">
        <v>72.3</v>
      </c>
      <c r="T24" s="40">
        <v>3.4</v>
      </c>
      <c r="U24" s="38">
        <v>71</v>
      </c>
      <c r="V24" s="40">
        <v>4.3</v>
      </c>
      <c r="W24" s="38">
        <v>67.099999999999994</v>
      </c>
      <c r="X24" s="40">
        <v>9.1999999999999993</v>
      </c>
      <c r="Y24" s="38">
        <v>79.599999999999994</v>
      </c>
      <c r="Z24" s="31">
        <v>13.5</v>
      </c>
      <c r="AA24" s="38">
        <v>74</v>
      </c>
      <c r="AB24" s="31">
        <v>12.2</v>
      </c>
      <c r="AC24" s="38">
        <v>73.7</v>
      </c>
      <c r="AD24" s="40">
        <v>1.9</v>
      </c>
    </row>
    <row r="25" spans="1:30" ht="16.5" customHeight="1" x14ac:dyDescent="0.2">
      <c r="A25" s="7"/>
      <c r="B25" s="7" t="s">
        <v>100</v>
      </c>
      <c r="C25" s="7"/>
      <c r="D25" s="7"/>
      <c r="E25" s="7"/>
      <c r="F25" s="7"/>
      <c r="G25" s="7"/>
      <c r="H25" s="7"/>
      <c r="I25" s="7"/>
      <c r="J25" s="7"/>
      <c r="K25" s="7"/>
      <c r="L25" s="9" t="s">
        <v>44</v>
      </c>
      <c r="M25" s="38">
        <v>49.3</v>
      </c>
      <c r="N25" s="7"/>
      <c r="O25" s="38">
        <v>45</v>
      </c>
      <c r="P25" s="7"/>
      <c r="Q25" s="38">
        <v>25.9</v>
      </c>
      <c r="R25" s="7"/>
      <c r="S25" s="38">
        <v>16.600000000000001</v>
      </c>
      <c r="T25" s="7"/>
      <c r="U25" s="38">
        <v>20.100000000000001</v>
      </c>
      <c r="V25" s="7"/>
      <c r="W25" s="36">
        <v>5.2</v>
      </c>
      <c r="X25" s="7"/>
      <c r="Y25" s="33" t="s">
        <v>48</v>
      </c>
      <c r="Z25" s="7"/>
      <c r="AA25" s="34">
        <v>2.2999999999999998</v>
      </c>
      <c r="AB25" s="7"/>
      <c r="AC25" s="35">
        <v>162.69999999999999</v>
      </c>
      <c r="AD25" s="7"/>
    </row>
    <row r="26" spans="1:30" ht="29.45" customHeight="1" x14ac:dyDescent="0.2">
      <c r="A26" s="7"/>
      <c r="B26" s="7"/>
      <c r="C26" s="140" t="s">
        <v>97</v>
      </c>
      <c r="D26" s="140"/>
      <c r="E26" s="140"/>
      <c r="F26" s="140"/>
      <c r="G26" s="140"/>
      <c r="H26" s="140"/>
      <c r="I26" s="140"/>
      <c r="J26" s="140"/>
      <c r="K26" s="140"/>
      <c r="L26" s="9" t="s">
        <v>55</v>
      </c>
      <c r="M26" s="33" t="s">
        <v>48</v>
      </c>
      <c r="N26" s="7"/>
      <c r="O26" s="30">
        <v>19.3</v>
      </c>
      <c r="P26" s="31">
        <v>10.9</v>
      </c>
      <c r="Q26" s="33" t="s">
        <v>48</v>
      </c>
      <c r="R26" s="7"/>
      <c r="S26" s="30">
        <v>13.3</v>
      </c>
      <c r="T26" s="31">
        <v>10.7</v>
      </c>
      <c r="U26" s="30">
        <v>16.899999999999999</v>
      </c>
      <c r="V26" s="31">
        <v>13</v>
      </c>
      <c r="W26" s="33" t="s">
        <v>48</v>
      </c>
      <c r="X26" s="7"/>
      <c r="Y26" s="33" t="s">
        <v>48</v>
      </c>
      <c r="Z26" s="7"/>
      <c r="AA26" s="33" t="s">
        <v>48</v>
      </c>
      <c r="AB26" s="7"/>
      <c r="AC26" s="38">
        <v>14.2</v>
      </c>
      <c r="AD26" s="40">
        <v>6.1</v>
      </c>
    </row>
    <row r="27" spans="1:30" ht="16.5" customHeight="1" x14ac:dyDescent="0.2">
      <c r="A27" s="7"/>
      <c r="B27" s="7"/>
      <c r="C27" s="7" t="s">
        <v>98</v>
      </c>
      <c r="D27" s="7"/>
      <c r="E27" s="7"/>
      <c r="F27" s="7"/>
      <c r="G27" s="7"/>
      <c r="H27" s="7"/>
      <c r="I27" s="7"/>
      <c r="J27" s="7"/>
      <c r="K27" s="7"/>
      <c r="L27" s="9" t="s">
        <v>55</v>
      </c>
      <c r="M27" s="38">
        <v>36.700000000000003</v>
      </c>
      <c r="N27" s="31">
        <v>13.9</v>
      </c>
      <c r="O27" s="30">
        <v>27.3</v>
      </c>
      <c r="P27" s="31">
        <v>13.6</v>
      </c>
      <c r="Q27" s="30">
        <v>37.799999999999997</v>
      </c>
      <c r="R27" s="31">
        <v>23.6</v>
      </c>
      <c r="S27" s="38">
        <v>52.4</v>
      </c>
      <c r="T27" s="31">
        <v>25.3</v>
      </c>
      <c r="U27" s="38">
        <v>31.8</v>
      </c>
      <c r="V27" s="31">
        <v>10.5</v>
      </c>
      <c r="W27" s="30">
        <v>36.5</v>
      </c>
      <c r="X27" s="31">
        <v>23.9</v>
      </c>
      <c r="Y27" s="33" t="s">
        <v>48</v>
      </c>
      <c r="Z27" s="7"/>
      <c r="AA27" s="33" t="s">
        <v>48</v>
      </c>
      <c r="AB27" s="7"/>
      <c r="AC27" s="38">
        <v>37.9</v>
      </c>
      <c r="AD27" s="40">
        <v>6.3</v>
      </c>
    </row>
    <row r="28" spans="1:30" ht="16.5" customHeight="1" x14ac:dyDescent="0.2">
      <c r="A28" s="7"/>
      <c r="B28" s="7"/>
      <c r="C28" s="7" t="s">
        <v>99</v>
      </c>
      <c r="D28" s="7"/>
      <c r="E28" s="7"/>
      <c r="F28" s="7"/>
      <c r="G28" s="7"/>
      <c r="H28" s="7"/>
      <c r="I28" s="7"/>
      <c r="J28" s="7"/>
      <c r="K28" s="7"/>
      <c r="L28" s="9" t="s">
        <v>55</v>
      </c>
      <c r="M28" s="38">
        <v>49.1</v>
      </c>
      <c r="N28" s="31">
        <v>13.8</v>
      </c>
      <c r="O28" s="38">
        <v>52.9</v>
      </c>
      <c r="P28" s="31">
        <v>10.4</v>
      </c>
      <c r="Q28" s="38">
        <v>54.1</v>
      </c>
      <c r="R28" s="31">
        <v>20.5</v>
      </c>
      <c r="S28" s="38">
        <v>71.099999999999994</v>
      </c>
      <c r="T28" s="31">
        <v>24.4</v>
      </c>
      <c r="U28" s="38">
        <v>35.299999999999997</v>
      </c>
      <c r="V28" s="31">
        <v>11.8</v>
      </c>
      <c r="W28" s="30">
        <v>38.5</v>
      </c>
      <c r="X28" s="31">
        <v>23.7</v>
      </c>
      <c r="Y28" s="33" t="s">
        <v>48</v>
      </c>
      <c r="Z28" s="7"/>
      <c r="AA28" s="38">
        <v>65.2</v>
      </c>
      <c r="AB28" s="31">
        <v>20.8</v>
      </c>
      <c r="AC28" s="38">
        <v>50.8</v>
      </c>
      <c r="AD28" s="40">
        <v>6.6</v>
      </c>
    </row>
    <row r="29" spans="1:30" ht="16.5" customHeight="1" x14ac:dyDescent="0.2">
      <c r="A29" s="7"/>
      <c r="B29" s="7" t="s">
        <v>101</v>
      </c>
      <c r="C29" s="7"/>
      <c r="D29" s="7"/>
      <c r="E29" s="7"/>
      <c r="F29" s="7"/>
      <c r="G29" s="7"/>
      <c r="H29" s="7"/>
      <c r="I29" s="7"/>
      <c r="J29" s="7"/>
      <c r="K29" s="7"/>
      <c r="L29" s="9" t="s">
        <v>44</v>
      </c>
      <c r="M29" s="38">
        <v>69.900000000000006</v>
      </c>
      <c r="N29" s="7"/>
      <c r="O29" s="38">
        <v>39.200000000000003</v>
      </c>
      <c r="P29" s="7"/>
      <c r="Q29" s="38">
        <v>42.9</v>
      </c>
      <c r="R29" s="7"/>
      <c r="S29" s="38">
        <v>17</v>
      </c>
      <c r="T29" s="7"/>
      <c r="U29" s="36">
        <v>9.1</v>
      </c>
      <c r="V29" s="7"/>
      <c r="W29" s="36">
        <v>4.5</v>
      </c>
      <c r="X29" s="7"/>
      <c r="Y29" s="33" t="s">
        <v>48</v>
      </c>
      <c r="Z29" s="7"/>
      <c r="AA29" s="33" t="s">
        <v>48</v>
      </c>
      <c r="AB29" s="7"/>
      <c r="AC29" s="35">
        <v>177.5</v>
      </c>
      <c r="AD29" s="7"/>
    </row>
    <row r="30" spans="1:30" ht="29.45" customHeight="1" x14ac:dyDescent="0.2">
      <c r="A30" s="7"/>
      <c r="B30" s="7"/>
      <c r="C30" s="140" t="s">
        <v>97</v>
      </c>
      <c r="D30" s="140"/>
      <c r="E30" s="140"/>
      <c r="F30" s="140"/>
      <c r="G30" s="140"/>
      <c r="H30" s="140"/>
      <c r="I30" s="140"/>
      <c r="J30" s="140"/>
      <c r="K30" s="140"/>
      <c r="L30" s="9" t="s">
        <v>55</v>
      </c>
      <c r="M30" s="33" t="s">
        <v>48</v>
      </c>
      <c r="N30" s="7"/>
      <c r="O30" s="33" t="s">
        <v>48</v>
      </c>
      <c r="P30" s="7"/>
      <c r="Q30" s="33" t="s">
        <v>48</v>
      </c>
      <c r="R30" s="7"/>
      <c r="S30" s="33" t="s">
        <v>48</v>
      </c>
      <c r="T30" s="7"/>
      <c r="U30" s="33" t="s">
        <v>48</v>
      </c>
      <c r="V30" s="7"/>
      <c r="W30" s="33" t="s">
        <v>48</v>
      </c>
      <c r="X30" s="7"/>
      <c r="Y30" s="33" t="s">
        <v>48</v>
      </c>
      <c r="Z30" s="7"/>
      <c r="AA30" s="33" t="s">
        <v>48</v>
      </c>
      <c r="AB30" s="7"/>
      <c r="AC30" s="34">
        <v>6.3</v>
      </c>
      <c r="AD30" s="40">
        <v>3.4</v>
      </c>
    </row>
    <row r="31" spans="1:30" ht="16.5" customHeight="1" x14ac:dyDescent="0.2">
      <c r="A31" s="7"/>
      <c r="B31" s="7"/>
      <c r="C31" s="7" t="s">
        <v>98</v>
      </c>
      <c r="D31" s="7"/>
      <c r="E31" s="7"/>
      <c r="F31" s="7"/>
      <c r="G31" s="7"/>
      <c r="H31" s="7"/>
      <c r="I31" s="7"/>
      <c r="J31" s="7"/>
      <c r="K31" s="7"/>
      <c r="L31" s="9" t="s">
        <v>55</v>
      </c>
      <c r="M31" s="38">
        <v>51.5</v>
      </c>
      <c r="N31" s="31">
        <v>13.1</v>
      </c>
      <c r="O31" s="38">
        <v>45.9</v>
      </c>
      <c r="P31" s="31">
        <v>17.600000000000001</v>
      </c>
      <c r="Q31" s="38">
        <v>37.1</v>
      </c>
      <c r="R31" s="31">
        <v>17.899999999999999</v>
      </c>
      <c r="S31" s="30">
        <v>37.1</v>
      </c>
      <c r="T31" s="31">
        <v>21.2</v>
      </c>
      <c r="U31" s="33" t="s">
        <v>48</v>
      </c>
      <c r="V31" s="7"/>
      <c r="W31" s="30">
        <v>33.299999999999997</v>
      </c>
      <c r="X31" s="31">
        <v>22.4</v>
      </c>
      <c r="Y31" s="33" t="s">
        <v>48</v>
      </c>
      <c r="Z31" s="7"/>
      <c r="AA31" s="33" t="s">
        <v>48</v>
      </c>
      <c r="AB31" s="7"/>
      <c r="AC31" s="38">
        <v>47.1</v>
      </c>
      <c r="AD31" s="40">
        <v>9.1</v>
      </c>
    </row>
    <row r="32" spans="1:30" ht="16.5" customHeight="1" x14ac:dyDescent="0.2">
      <c r="A32" s="7"/>
      <c r="B32" s="7"/>
      <c r="C32" s="7" t="s">
        <v>99</v>
      </c>
      <c r="D32" s="7"/>
      <c r="E32" s="7"/>
      <c r="F32" s="7"/>
      <c r="G32" s="7"/>
      <c r="H32" s="7"/>
      <c r="I32" s="7"/>
      <c r="J32" s="7"/>
      <c r="K32" s="7"/>
      <c r="L32" s="9" t="s">
        <v>55</v>
      </c>
      <c r="M32" s="38">
        <v>55.2</v>
      </c>
      <c r="N32" s="31">
        <v>13.6</v>
      </c>
      <c r="O32" s="38">
        <v>50.3</v>
      </c>
      <c r="P32" s="31">
        <v>18.600000000000001</v>
      </c>
      <c r="Q32" s="38">
        <v>46.6</v>
      </c>
      <c r="R32" s="31">
        <v>15.5</v>
      </c>
      <c r="S32" s="38">
        <v>47.1</v>
      </c>
      <c r="T32" s="31">
        <v>20.2</v>
      </c>
      <c r="U32" s="38">
        <v>47.3</v>
      </c>
      <c r="V32" s="31">
        <v>23.2</v>
      </c>
      <c r="W32" s="38">
        <v>46.7</v>
      </c>
      <c r="X32" s="31">
        <v>18.100000000000001</v>
      </c>
      <c r="Y32" s="33" t="s">
        <v>48</v>
      </c>
      <c r="Z32" s="7"/>
      <c r="AA32" s="33" t="s">
        <v>48</v>
      </c>
      <c r="AB32" s="7"/>
      <c r="AC32" s="38">
        <v>51.9</v>
      </c>
      <c r="AD32" s="40">
        <v>9.6</v>
      </c>
    </row>
    <row r="33" spans="1:30" ht="16.5" customHeight="1" x14ac:dyDescent="0.2">
      <c r="A33" s="7"/>
      <c r="B33" s="7" t="s">
        <v>102</v>
      </c>
      <c r="C33" s="7"/>
      <c r="D33" s="7"/>
      <c r="E33" s="7"/>
      <c r="F33" s="7"/>
      <c r="G33" s="7"/>
      <c r="H33" s="7"/>
      <c r="I33" s="7"/>
      <c r="J33" s="7"/>
      <c r="K33" s="7"/>
      <c r="L33" s="9" t="s">
        <v>44</v>
      </c>
      <c r="M33" s="35">
        <v>736.5</v>
      </c>
      <c r="N33" s="7"/>
      <c r="O33" s="35">
        <v>624.79999999999995</v>
      </c>
      <c r="P33" s="7"/>
      <c r="Q33" s="35">
        <v>465.5</v>
      </c>
      <c r="R33" s="7"/>
      <c r="S33" s="35">
        <v>234.2</v>
      </c>
      <c r="T33" s="7"/>
      <c r="U33" s="35">
        <v>148.6</v>
      </c>
      <c r="V33" s="7"/>
      <c r="W33" s="38">
        <v>41.5</v>
      </c>
      <c r="X33" s="7"/>
      <c r="Y33" s="38">
        <v>40.200000000000003</v>
      </c>
      <c r="Z33" s="7"/>
      <c r="AA33" s="38">
        <v>17.2</v>
      </c>
      <c r="AB33" s="7"/>
      <c r="AC33" s="37">
        <v>2305.4</v>
      </c>
      <c r="AD33" s="7"/>
    </row>
    <row r="34" spans="1:30" ht="29.45" customHeight="1" x14ac:dyDescent="0.2">
      <c r="A34" s="7"/>
      <c r="B34" s="7"/>
      <c r="C34" s="140" t="s">
        <v>97</v>
      </c>
      <c r="D34" s="140"/>
      <c r="E34" s="140"/>
      <c r="F34" s="140"/>
      <c r="G34" s="140"/>
      <c r="H34" s="140"/>
      <c r="I34" s="140"/>
      <c r="J34" s="140"/>
      <c r="K34" s="140"/>
      <c r="L34" s="9" t="s">
        <v>55</v>
      </c>
      <c r="M34" s="38">
        <v>38.200000000000003</v>
      </c>
      <c r="N34" s="40">
        <v>3.2</v>
      </c>
      <c r="O34" s="38">
        <v>40.5</v>
      </c>
      <c r="P34" s="40">
        <v>5.5</v>
      </c>
      <c r="Q34" s="38">
        <v>32.1</v>
      </c>
      <c r="R34" s="40">
        <v>3.6</v>
      </c>
      <c r="S34" s="38">
        <v>33.9</v>
      </c>
      <c r="T34" s="40">
        <v>3.8</v>
      </c>
      <c r="U34" s="38">
        <v>30.8</v>
      </c>
      <c r="V34" s="40">
        <v>5.3</v>
      </c>
      <c r="W34" s="38">
        <v>27.7</v>
      </c>
      <c r="X34" s="40">
        <v>8.4</v>
      </c>
      <c r="Y34" s="38">
        <v>38.799999999999997</v>
      </c>
      <c r="Z34" s="31">
        <v>10.1</v>
      </c>
      <c r="AA34" s="38">
        <v>22.7</v>
      </c>
      <c r="AB34" s="40">
        <v>7.9</v>
      </c>
      <c r="AC34" s="38">
        <v>36.700000000000003</v>
      </c>
      <c r="AD34" s="40">
        <v>1.4</v>
      </c>
    </row>
    <row r="35" spans="1:30" ht="16.5" customHeight="1" x14ac:dyDescent="0.2">
      <c r="A35" s="7"/>
      <c r="B35" s="7"/>
      <c r="C35" s="7" t="s">
        <v>98</v>
      </c>
      <c r="D35" s="7"/>
      <c r="E35" s="7"/>
      <c r="F35" s="7"/>
      <c r="G35" s="7"/>
      <c r="H35" s="7"/>
      <c r="I35" s="7"/>
      <c r="J35" s="7"/>
      <c r="K35" s="7"/>
      <c r="L35" s="9" t="s">
        <v>55</v>
      </c>
      <c r="M35" s="38">
        <v>32.6</v>
      </c>
      <c r="N35" s="40">
        <v>3.1</v>
      </c>
      <c r="O35" s="38">
        <v>28.3</v>
      </c>
      <c r="P35" s="40">
        <v>3.2</v>
      </c>
      <c r="Q35" s="38">
        <v>32.4</v>
      </c>
      <c r="R35" s="40">
        <v>3.6</v>
      </c>
      <c r="S35" s="38">
        <v>33.6</v>
      </c>
      <c r="T35" s="40">
        <v>4.5</v>
      </c>
      <c r="U35" s="38">
        <v>33</v>
      </c>
      <c r="V35" s="40">
        <v>6.2</v>
      </c>
      <c r="W35" s="38">
        <v>31.8</v>
      </c>
      <c r="X35" s="40">
        <v>7.5</v>
      </c>
      <c r="Y35" s="38">
        <v>36.1</v>
      </c>
      <c r="Z35" s="31">
        <v>12.3</v>
      </c>
      <c r="AA35" s="38">
        <v>44.8</v>
      </c>
      <c r="AB35" s="31">
        <v>11.2</v>
      </c>
      <c r="AC35" s="38">
        <v>31.6</v>
      </c>
      <c r="AD35" s="40">
        <v>1.4</v>
      </c>
    </row>
    <row r="36" spans="1:30" ht="16.5" customHeight="1" x14ac:dyDescent="0.2">
      <c r="A36" s="7"/>
      <c r="B36" s="7"/>
      <c r="C36" s="7" t="s">
        <v>99</v>
      </c>
      <c r="D36" s="7"/>
      <c r="E36" s="7"/>
      <c r="F36" s="7"/>
      <c r="G36" s="7"/>
      <c r="H36" s="7"/>
      <c r="I36" s="7"/>
      <c r="J36" s="7"/>
      <c r="K36" s="7"/>
      <c r="L36" s="9" t="s">
        <v>55</v>
      </c>
      <c r="M36" s="38">
        <v>71.7</v>
      </c>
      <c r="N36" s="40">
        <v>2.9</v>
      </c>
      <c r="O36" s="38">
        <v>70.099999999999994</v>
      </c>
      <c r="P36" s="40">
        <v>5</v>
      </c>
      <c r="Q36" s="38">
        <v>64.900000000000006</v>
      </c>
      <c r="R36" s="40">
        <v>2.5</v>
      </c>
      <c r="S36" s="38">
        <v>68.900000000000006</v>
      </c>
      <c r="T36" s="40">
        <v>5.0999999999999996</v>
      </c>
      <c r="U36" s="38">
        <v>65.099999999999994</v>
      </c>
      <c r="V36" s="40">
        <v>5.2</v>
      </c>
      <c r="W36" s="38">
        <v>60.5</v>
      </c>
      <c r="X36" s="40">
        <v>7.4</v>
      </c>
      <c r="Y36" s="38">
        <v>79.099999999999994</v>
      </c>
      <c r="Z36" s="31">
        <v>10.9</v>
      </c>
      <c r="AA36" s="38">
        <v>65.7</v>
      </c>
      <c r="AB36" s="40">
        <v>8.6</v>
      </c>
      <c r="AC36" s="38">
        <v>69.3</v>
      </c>
      <c r="AD36" s="40">
        <v>1.8</v>
      </c>
    </row>
    <row r="37" spans="1:30" ht="16.5" customHeight="1" x14ac:dyDescent="0.2">
      <c r="A37" s="7" t="s">
        <v>104</v>
      </c>
      <c r="B37" s="7"/>
      <c r="C37" s="7"/>
      <c r="D37" s="7"/>
      <c r="E37" s="7"/>
      <c r="F37" s="7"/>
      <c r="G37" s="7"/>
      <c r="H37" s="7"/>
      <c r="I37" s="7"/>
      <c r="J37" s="7"/>
      <c r="K37" s="7"/>
      <c r="L37" s="9"/>
      <c r="M37" s="10"/>
      <c r="N37" s="7"/>
      <c r="O37" s="10"/>
      <c r="P37" s="7"/>
      <c r="Q37" s="10"/>
      <c r="R37" s="7"/>
      <c r="S37" s="10"/>
      <c r="T37" s="7"/>
      <c r="U37" s="10"/>
      <c r="V37" s="7"/>
      <c r="W37" s="10"/>
      <c r="X37" s="7"/>
      <c r="Y37" s="10"/>
      <c r="Z37" s="7"/>
      <c r="AA37" s="10"/>
      <c r="AB37" s="7"/>
      <c r="AC37" s="10"/>
      <c r="AD37" s="7"/>
    </row>
    <row r="38" spans="1:30" ht="16.5" customHeight="1" x14ac:dyDescent="0.2">
      <c r="A38" s="7"/>
      <c r="B38" s="7" t="s">
        <v>96</v>
      </c>
      <c r="C38" s="7"/>
      <c r="D38" s="7"/>
      <c r="E38" s="7"/>
      <c r="F38" s="7"/>
      <c r="G38" s="7"/>
      <c r="H38" s="7"/>
      <c r="I38" s="7"/>
      <c r="J38" s="7"/>
      <c r="K38" s="7"/>
      <c r="L38" s="9" t="s">
        <v>44</v>
      </c>
      <c r="M38" s="35">
        <v>611.1</v>
      </c>
      <c r="N38" s="7"/>
      <c r="O38" s="35">
        <v>522.6</v>
      </c>
      <c r="P38" s="7"/>
      <c r="Q38" s="35">
        <v>401.1</v>
      </c>
      <c r="R38" s="7"/>
      <c r="S38" s="35">
        <v>191.5</v>
      </c>
      <c r="T38" s="7"/>
      <c r="U38" s="35">
        <v>118.1</v>
      </c>
      <c r="V38" s="7"/>
      <c r="W38" s="38">
        <v>28.4</v>
      </c>
      <c r="X38" s="7"/>
      <c r="Y38" s="38">
        <v>39.299999999999997</v>
      </c>
      <c r="Z38" s="7"/>
      <c r="AA38" s="38">
        <v>11.2</v>
      </c>
      <c r="AB38" s="7"/>
      <c r="AC38" s="37">
        <v>1924.7</v>
      </c>
      <c r="AD38" s="7"/>
    </row>
    <row r="39" spans="1:30" ht="29.45" customHeight="1" x14ac:dyDescent="0.2">
      <c r="A39" s="7"/>
      <c r="B39" s="7"/>
      <c r="C39" s="140" t="s">
        <v>97</v>
      </c>
      <c r="D39" s="140"/>
      <c r="E39" s="140"/>
      <c r="F39" s="140"/>
      <c r="G39" s="140"/>
      <c r="H39" s="140"/>
      <c r="I39" s="140"/>
      <c r="J39" s="140"/>
      <c r="K39" s="140"/>
      <c r="L39" s="9" t="s">
        <v>55</v>
      </c>
      <c r="M39" s="38">
        <v>43.5</v>
      </c>
      <c r="N39" s="40">
        <v>4.0999999999999996</v>
      </c>
      <c r="O39" s="38">
        <v>47.8</v>
      </c>
      <c r="P39" s="40">
        <v>4</v>
      </c>
      <c r="Q39" s="38">
        <v>36.1</v>
      </c>
      <c r="R39" s="40">
        <v>4.3</v>
      </c>
      <c r="S39" s="38">
        <v>43.6</v>
      </c>
      <c r="T39" s="40">
        <v>7.5</v>
      </c>
      <c r="U39" s="38">
        <v>43.6</v>
      </c>
      <c r="V39" s="40">
        <v>5.2</v>
      </c>
      <c r="W39" s="38">
        <v>34.5</v>
      </c>
      <c r="X39" s="40">
        <v>7.2</v>
      </c>
      <c r="Y39" s="38">
        <v>43</v>
      </c>
      <c r="Z39" s="31">
        <v>12.3</v>
      </c>
      <c r="AA39" s="30">
        <v>23.2</v>
      </c>
      <c r="AB39" s="31">
        <v>11.5</v>
      </c>
      <c r="AC39" s="38">
        <v>42.8</v>
      </c>
      <c r="AD39" s="40">
        <v>1.6</v>
      </c>
    </row>
    <row r="40" spans="1:30" ht="16.5" customHeight="1" x14ac:dyDescent="0.2">
      <c r="A40" s="7"/>
      <c r="B40" s="7"/>
      <c r="C40" s="7" t="s">
        <v>98</v>
      </c>
      <c r="D40" s="7"/>
      <c r="E40" s="7"/>
      <c r="F40" s="7"/>
      <c r="G40" s="7"/>
      <c r="H40" s="7"/>
      <c r="I40" s="7"/>
      <c r="J40" s="7"/>
      <c r="K40" s="7"/>
      <c r="L40" s="9" t="s">
        <v>55</v>
      </c>
      <c r="M40" s="38">
        <v>34.4</v>
      </c>
      <c r="N40" s="40">
        <v>3.5</v>
      </c>
      <c r="O40" s="38">
        <v>30.5</v>
      </c>
      <c r="P40" s="40">
        <v>2.7</v>
      </c>
      <c r="Q40" s="38">
        <v>37.4</v>
      </c>
      <c r="R40" s="40">
        <v>3.3</v>
      </c>
      <c r="S40" s="38">
        <v>28.9</v>
      </c>
      <c r="T40" s="40">
        <v>4.8</v>
      </c>
      <c r="U40" s="38">
        <v>31.6</v>
      </c>
      <c r="V40" s="40">
        <v>5</v>
      </c>
      <c r="W40" s="38">
        <v>27.5</v>
      </c>
      <c r="X40" s="40">
        <v>6.7</v>
      </c>
      <c r="Y40" s="38">
        <v>36.9</v>
      </c>
      <c r="Z40" s="31">
        <v>12.8</v>
      </c>
      <c r="AA40" s="38">
        <v>66.099999999999994</v>
      </c>
      <c r="AB40" s="31">
        <v>12.6</v>
      </c>
      <c r="AC40" s="38">
        <v>33.4</v>
      </c>
      <c r="AD40" s="40">
        <v>1.3</v>
      </c>
    </row>
    <row r="41" spans="1:30" ht="16.5" customHeight="1" x14ac:dyDescent="0.2">
      <c r="A41" s="7"/>
      <c r="B41" s="7"/>
      <c r="C41" s="7" t="s">
        <v>99</v>
      </c>
      <c r="D41" s="7"/>
      <c r="E41" s="7"/>
      <c r="F41" s="7"/>
      <c r="G41" s="7"/>
      <c r="H41" s="7"/>
      <c r="I41" s="7"/>
      <c r="J41" s="7"/>
      <c r="K41" s="7"/>
      <c r="L41" s="9" t="s">
        <v>55</v>
      </c>
      <c r="M41" s="38">
        <v>79.900000000000006</v>
      </c>
      <c r="N41" s="40">
        <v>4</v>
      </c>
      <c r="O41" s="38">
        <v>81.8</v>
      </c>
      <c r="P41" s="40">
        <v>3.1</v>
      </c>
      <c r="Q41" s="38">
        <v>72.2</v>
      </c>
      <c r="R41" s="40">
        <v>3.1</v>
      </c>
      <c r="S41" s="38">
        <v>75.2</v>
      </c>
      <c r="T41" s="40">
        <v>4.7</v>
      </c>
      <c r="U41" s="38">
        <v>76.599999999999994</v>
      </c>
      <c r="V41" s="40">
        <v>5.3</v>
      </c>
      <c r="W41" s="38">
        <v>63.4</v>
      </c>
      <c r="X41" s="40">
        <v>5.4</v>
      </c>
      <c r="Y41" s="38">
        <v>88.3</v>
      </c>
      <c r="Z41" s="40">
        <v>6.2</v>
      </c>
      <c r="AA41" s="38">
        <v>84.8</v>
      </c>
      <c r="AB41" s="31">
        <v>11.1</v>
      </c>
      <c r="AC41" s="38">
        <v>77.900000000000006</v>
      </c>
      <c r="AD41" s="40">
        <v>1.3</v>
      </c>
    </row>
    <row r="42" spans="1:30" ht="16.5" customHeight="1" x14ac:dyDescent="0.2">
      <c r="A42" s="7"/>
      <c r="B42" s="7" t="s">
        <v>100</v>
      </c>
      <c r="C42" s="7"/>
      <c r="D42" s="7"/>
      <c r="E42" s="7"/>
      <c r="F42" s="7"/>
      <c r="G42" s="7"/>
      <c r="H42" s="7"/>
      <c r="I42" s="7"/>
      <c r="J42" s="7"/>
      <c r="K42" s="7"/>
      <c r="L42" s="9" t="s">
        <v>44</v>
      </c>
      <c r="M42" s="38">
        <v>52.9</v>
      </c>
      <c r="N42" s="7"/>
      <c r="O42" s="38">
        <v>47.3</v>
      </c>
      <c r="P42" s="7"/>
      <c r="Q42" s="38">
        <v>25.1</v>
      </c>
      <c r="R42" s="7"/>
      <c r="S42" s="38">
        <v>17.399999999999999</v>
      </c>
      <c r="T42" s="7"/>
      <c r="U42" s="38">
        <v>21.3</v>
      </c>
      <c r="V42" s="7"/>
      <c r="W42" s="36">
        <v>5.3</v>
      </c>
      <c r="X42" s="7"/>
      <c r="Y42" s="33" t="s">
        <v>48</v>
      </c>
      <c r="Z42" s="7"/>
      <c r="AA42" s="34">
        <v>3</v>
      </c>
      <c r="AB42" s="7"/>
      <c r="AC42" s="35">
        <v>175.6</v>
      </c>
      <c r="AD42" s="7"/>
    </row>
    <row r="43" spans="1:30" ht="29.45" customHeight="1" x14ac:dyDescent="0.2">
      <c r="A43" s="7"/>
      <c r="B43" s="7"/>
      <c r="C43" s="140" t="s">
        <v>97</v>
      </c>
      <c r="D43" s="140"/>
      <c r="E43" s="140"/>
      <c r="F43" s="140"/>
      <c r="G43" s="140"/>
      <c r="H43" s="140"/>
      <c r="I43" s="140"/>
      <c r="J43" s="140"/>
      <c r="K43" s="140"/>
      <c r="L43" s="9" t="s">
        <v>55</v>
      </c>
      <c r="M43" s="33" t="s">
        <v>48</v>
      </c>
      <c r="N43" s="7"/>
      <c r="O43" s="30">
        <v>15</v>
      </c>
      <c r="P43" s="31">
        <v>12.8</v>
      </c>
      <c r="Q43" s="33" t="s">
        <v>48</v>
      </c>
      <c r="R43" s="7"/>
      <c r="S43" s="30">
        <v>17.8</v>
      </c>
      <c r="T43" s="31">
        <v>11</v>
      </c>
      <c r="U43" s="33" t="s">
        <v>48</v>
      </c>
      <c r="V43" s="7"/>
      <c r="W43" s="33" t="s">
        <v>48</v>
      </c>
      <c r="X43" s="7"/>
      <c r="Y43" s="33" t="s">
        <v>48</v>
      </c>
      <c r="Z43" s="7"/>
      <c r="AA43" s="33" t="s">
        <v>48</v>
      </c>
      <c r="AB43" s="7"/>
      <c r="AC43" s="34">
        <v>9</v>
      </c>
      <c r="AD43" s="40">
        <v>4.5</v>
      </c>
    </row>
    <row r="44" spans="1:30" ht="16.5" customHeight="1" x14ac:dyDescent="0.2">
      <c r="A44" s="7"/>
      <c r="B44" s="7"/>
      <c r="C44" s="7" t="s">
        <v>98</v>
      </c>
      <c r="D44" s="7"/>
      <c r="E44" s="7"/>
      <c r="F44" s="7"/>
      <c r="G44" s="7"/>
      <c r="H44" s="7"/>
      <c r="I44" s="7"/>
      <c r="J44" s="7"/>
      <c r="K44" s="7"/>
      <c r="L44" s="9" t="s">
        <v>55</v>
      </c>
      <c r="M44" s="38">
        <v>53.7</v>
      </c>
      <c r="N44" s="31">
        <v>12.3</v>
      </c>
      <c r="O44" s="38">
        <v>51</v>
      </c>
      <c r="P44" s="40">
        <v>6.9</v>
      </c>
      <c r="Q44" s="38">
        <v>42.6</v>
      </c>
      <c r="R44" s="31">
        <v>14</v>
      </c>
      <c r="S44" s="38">
        <v>65.5</v>
      </c>
      <c r="T44" s="31">
        <v>21.9</v>
      </c>
      <c r="U44" s="38">
        <v>38.5</v>
      </c>
      <c r="V44" s="31">
        <v>17.8</v>
      </c>
      <c r="W44" s="38">
        <v>49.1</v>
      </c>
      <c r="X44" s="31">
        <v>19.5</v>
      </c>
      <c r="Y44" s="33" t="s">
        <v>48</v>
      </c>
      <c r="Z44" s="7"/>
      <c r="AA44" s="30">
        <v>50</v>
      </c>
      <c r="AB44" s="31">
        <v>26.6</v>
      </c>
      <c r="AC44" s="33" t="s">
        <v>48</v>
      </c>
      <c r="AD44" s="7"/>
    </row>
    <row r="45" spans="1:30" ht="16.5" customHeight="1" x14ac:dyDescent="0.2">
      <c r="A45" s="7"/>
      <c r="B45" s="7"/>
      <c r="C45" s="7" t="s">
        <v>99</v>
      </c>
      <c r="D45" s="7"/>
      <c r="E45" s="7"/>
      <c r="F45" s="7"/>
      <c r="G45" s="7"/>
      <c r="H45" s="7"/>
      <c r="I45" s="7"/>
      <c r="J45" s="7"/>
      <c r="K45" s="7"/>
      <c r="L45" s="9" t="s">
        <v>55</v>
      </c>
      <c r="M45" s="38">
        <v>62.8</v>
      </c>
      <c r="N45" s="31">
        <v>11.7</v>
      </c>
      <c r="O45" s="38">
        <v>69.8</v>
      </c>
      <c r="P45" s="40">
        <v>4.2</v>
      </c>
      <c r="Q45" s="30">
        <v>35.1</v>
      </c>
      <c r="R45" s="31">
        <v>21.1</v>
      </c>
      <c r="S45" s="38">
        <v>74.7</v>
      </c>
      <c r="T45" s="31">
        <v>18.600000000000001</v>
      </c>
      <c r="U45" s="38">
        <v>56.8</v>
      </c>
      <c r="V45" s="31">
        <v>14.9</v>
      </c>
      <c r="W45" s="38">
        <v>50.9</v>
      </c>
      <c r="X45" s="31">
        <v>19.100000000000001</v>
      </c>
      <c r="Y45" s="33" t="s">
        <v>48</v>
      </c>
      <c r="Z45" s="7"/>
      <c r="AA45" s="30">
        <v>53.3</v>
      </c>
      <c r="AB45" s="31">
        <v>31.2</v>
      </c>
      <c r="AC45" s="33" t="s">
        <v>48</v>
      </c>
      <c r="AD45" s="7"/>
    </row>
    <row r="46" spans="1:30" ht="16.5" customHeight="1" x14ac:dyDescent="0.2">
      <c r="A46" s="7"/>
      <c r="B46" s="7" t="s">
        <v>101</v>
      </c>
      <c r="C46" s="7"/>
      <c r="D46" s="7"/>
      <c r="E46" s="7"/>
      <c r="F46" s="7"/>
      <c r="G46" s="7"/>
      <c r="H46" s="7"/>
      <c r="I46" s="7"/>
      <c r="J46" s="7"/>
      <c r="K46" s="7"/>
      <c r="L46" s="9" t="s">
        <v>44</v>
      </c>
      <c r="M46" s="38">
        <v>79.2</v>
      </c>
      <c r="N46" s="7"/>
      <c r="O46" s="38">
        <v>48.2</v>
      </c>
      <c r="P46" s="7"/>
      <c r="Q46" s="38">
        <v>53.7</v>
      </c>
      <c r="R46" s="7"/>
      <c r="S46" s="38">
        <v>19.399999999999999</v>
      </c>
      <c r="T46" s="7"/>
      <c r="U46" s="38">
        <v>10.3</v>
      </c>
      <c r="V46" s="7"/>
      <c r="W46" s="36">
        <v>6.7</v>
      </c>
      <c r="X46" s="7"/>
      <c r="Y46" s="33" t="s">
        <v>48</v>
      </c>
      <c r="Z46" s="7"/>
      <c r="AA46" s="34">
        <v>2</v>
      </c>
      <c r="AB46" s="7"/>
      <c r="AC46" s="35">
        <v>216.1</v>
      </c>
      <c r="AD46" s="7"/>
    </row>
    <row r="47" spans="1:30" ht="29.45" customHeight="1" x14ac:dyDescent="0.2">
      <c r="A47" s="7"/>
      <c r="B47" s="7"/>
      <c r="C47" s="140" t="s">
        <v>97</v>
      </c>
      <c r="D47" s="140"/>
      <c r="E47" s="140"/>
      <c r="F47" s="140"/>
      <c r="G47" s="140"/>
      <c r="H47" s="140"/>
      <c r="I47" s="140"/>
      <c r="J47" s="140"/>
      <c r="K47" s="140"/>
      <c r="L47" s="9" t="s">
        <v>55</v>
      </c>
      <c r="M47" s="34">
        <v>6.2</v>
      </c>
      <c r="N47" s="40">
        <v>5.6</v>
      </c>
      <c r="O47" s="34">
        <v>6.6</v>
      </c>
      <c r="P47" s="40">
        <v>4.7</v>
      </c>
      <c r="Q47" s="33" t="s">
        <v>48</v>
      </c>
      <c r="R47" s="7"/>
      <c r="S47" s="30">
        <v>12.9</v>
      </c>
      <c r="T47" s="40">
        <v>8.9</v>
      </c>
      <c r="U47" s="33" t="s">
        <v>48</v>
      </c>
      <c r="V47" s="7"/>
      <c r="W47" s="33" t="s">
        <v>48</v>
      </c>
      <c r="X47" s="7"/>
      <c r="Y47" s="33" t="s">
        <v>48</v>
      </c>
      <c r="Z47" s="7"/>
      <c r="AA47" s="33" t="s">
        <v>48</v>
      </c>
      <c r="AB47" s="7"/>
      <c r="AC47" s="36">
        <v>5.4</v>
      </c>
      <c r="AD47" s="40">
        <v>2.6</v>
      </c>
    </row>
    <row r="48" spans="1:30" ht="16.5" customHeight="1" x14ac:dyDescent="0.2">
      <c r="A48" s="7"/>
      <c r="B48" s="7"/>
      <c r="C48" s="7" t="s">
        <v>98</v>
      </c>
      <c r="D48" s="7"/>
      <c r="E48" s="7"/>
      <c r="F48" s="7"/>
      <c r="G48" s="7"/>
      <c r="H48" s="7"/>
      <c r="I48" s="7"/>
      <c r="J48" s="7"/>
      <c r="K48" s="7"/>
      <c r="L48" s="9" t="s">
        <v>55</v>
      </c>
      <c r="M48" s="38">
        <v>59.8</v>
      </c>
      <c r="N48" s="31">
        <v>13</v>
      </c>
      <c r="O48" s="38">
        <v>46.7</v>
      </c>
      <c r="P48" s="31">
        <v>14</v>
      </c>
      <c r="Q48" s="38">
        <v>32.6</v>
      </c>
      <c r="R48" s="31">
        <v>12.2</v>
      </c>
      <c r="S48" s="38">
        <v>42.3</v>
      </c>
      <c r="T48" s="31">
        <v>12.4</v>
      </c>
      <c r="U48" s="38">
        <v>50.5</v>
      </c>
      <c r="V48" s="31">
        <v>15.2</v>
      </c>
      <c r="W48" s="38">
        <v>58.2</v>
      </c>
      <c r="X48" s="31">
        <v>17.100000000000001</v>
      </c>
      <c r="Y48" s="33" t="s">
        <v>48</v>
      </c>
      <c r="Z48" s="7"/>
      <c r="AA48" s="33" t="s">
        <v>48</v>
      </c>
      <c r="AB48" s="7"/>
      <c r="AC48" s="38">
        <v>48.7</v>
      </c>
      <c r="AD48" s="40">
        <v>6.4</v>
      </c>
    </row>
    <row r="49" spans="1:30" ht="16.5" customHeight="1" x14ac:dyDescent="0.2">
      <c r="A49" s="7"/>
      <c r="B49" s="7"/>
      <c r="C49" s="7" t="s">
        <v>99</v>
      </c>
      <c r="D49" s="7"/>
      <c r="E49" s="7"/>
      <c r="F49" s="7"/>
      <c r="G49" s="7"/>
      <c r="H49" s="7"/>
      <c r="I49" s="7"/>
      <c r="J49" s="7"/>
      <c r="K49" s="7"/>
      <c r="L49" s="9" t="s">
        <v>55</v>
      </c>
      <c r="M49" s="38">
        <v>62</v>
      </c>
      <c r="N49" s="31">
        <v>13</v>
      </c>
      <c r="O49" s="38">
        <v>48.8</v>
      </c>
      <c r="P49" s="31">
        <v>14.7</v>
      </c>
      <c r="Q49" s="38">
        <v>40.799999999999997</v>
      </c>
      <c r="R49" s="31">
        <v>11.2</v>
      </c>
      <c r="S49" s="38">
        <v>49.5</v>
      </c>
      <c r="T49" s="31">
        <v>10.199999999999999</v>
      </c>
      <c r="U49" s="38">
        <v>56.3</v>
      </c>
      <c r="V49" s="31">
        <v>18.600000000000001</v>
      </c>
      <c r="W49" s="38">
        <v>64.2</v>
      </c>
      <c r="X49" s="31">
        <v>15.6</v>
      </c>
      <c r="Y49" s="33" t="s">
        <v>48</v>
      </c>
      <c r="Z49" s="7"/>
      <c r="AA49" s="33" t="s">
        <v>48</v>
      </c>
      <c r="AB49" s="7"/>
      <c r="AC49" s="38">
        <v>54</v>
      </c>
      <c r="AD49" s="40">
        <v>5.5</v>
      </c>
    </row>
    <row r="50" spans="1:30" ht="16.5" customHeight="1" x14ac:dyDescent="0.2">
      <c r="A50" s="7"/>
      <c r="B50" s="7" t="s">
        <v>102</v>
      </c>
      <c r="C50" s="7"/>
      <c r="D50" s="7"/>
      <c r="E50" s="7"/>
      <c r="F50" s="7"/>
      <c r="G50" s="7"/>
      <c r="H50" s="7"/>
      <c r="I50" s="7"/>
      <c r="J50" s="7"/>
      <c r="K50" s="7"/>
      <c r="L50" s="9" t="s">
        <v>44</v>
      </c>
      <c r="M50" s="35">
        <v>749.8</v>
      </c>
      <c r="N50" s="7"/>
      <c r="O50" s="35">
        <v>629.70000000000005</v>
      </c>
      <c r="P50" s="7"/>
      <c r="Q50" s="35">
        <v>486</v>
      </c>
      <c r="R50" s="7"/>
      <c r="S50" s="35">
        <v>232.8</v>
      </c>
      <c r="T50" s="7"/>
      <c r="U50" s="35">
        <v>153.69999999999999</v>
      </c>
      <c r="V50" s="7"/>
      <c r="W50" s="38">
        <v>41.9</v>
      </c>
      <c r="X50" s="7"/>
      <c r="Y50" s="38">
        <v>44.7</v>
      </c>
      <c r="Z50" s="7"/>
      <c r="AA50" s="38">
        <v>16.399999999999999</v>
      </c>
      <c r="AB50" s="7"/>
      <c r="AC50" s="37">
        <v>2353.4</v>
      </c>
      <c r="AD50" s="7"/>
    </row>
    <row r="51" spans="1:30" ht="29.45" customHeight="1" x14ac:dyDescent="0.2">
      <c r="A51" s="7"/>
      <c r="B51" s="7"/>
      <c r="C51" s="140" t="s">
        <v>97</v>
      </c>
      <c r="D51" s="140"/>
      <c r="E51" s="140"/>
      <c r="F51" s="140"/>
      <c r="G51" s="140"/>
      <c r="H51" s="140"/>
      <c r="I51" s="140"/>
      <c r="J51" s="140"/>
      <c r="K51" s="140"/>
      <c r="L51" s="9" t="s">
        <v>55</v>
      </c>
      <c r="M51" s="38">
        <v>36.1</v>
      </c>
      <c r="N51" s="40">
        <v>3.4</v>
      </c>
      <c r="O51" s="38">
        <v>40.9</v>
      </c>
      <c r="P51" s="40">
        <v>3.4</v>
      </c>
      <c r="Q51" s="38">
        <v>31.2</v>
      </c>
      <c r="R51" s="40">
        <v>3.7</v>
      </c>
      <c r="S51" s="38">
        <v>38.1</v>
      </c>
      <c r="T51" s="40">
        <v>6.1</v>
      </c>
      <c r="U51" s="38">
        <v>36.4</v>
      </c>
      <c r="V51" s="40">
        <v>4.2</v>
      </c>
      <c r="W51" s="38">
        <v>23.6</v>
      </c>
      <c r="X51" s="40">
        <v>5.5</v>
      </c>
      <c r="Y51" s="38">
        <v>37.799999999999997</v>
      </c>
      <c r="Z51" s="31">
        <v>11.1</v>
      </c>
      <c r="AA51" s="30">
        <v>15.9</v>
      </c>
      <c r="AB51" s="40">
        <v>9.3000000000000007</v>
      </c>
      <c r="AC51" s="38">
        <v>36.200000000000003</v>
      </c>
      <c r="AD51" s="40">
        <v>1.4</v>
      </c>
    </row>
    <row r="52" spans="1:30" ht="16.5" customHeight="1" x14ac:dyDescent="0.2">
      <c r="A52" s="7"/>
      <c r="B52" s="7"/>
      <c r="C52" s="7" t="s">
        <v>98</v>
      </c>
      <c r="D52" s="7"/>
      <c r="E52" s="7"/>
      <c r="F52" s="7"/>
      <c r="G52" s="7"/>
      <c r="H52" s="7"/>
      <c r="I52" s="7"/>
      <c r="J52" s="7"/>
      <c r="K52" s="7"/>
      <c r="L52" s="9" t="s">
        <v>55</v>
      </c>
      <c r="M52" s="38">
        <v>37.799999999999997</v>
      </c>
      <c r="N52" s="40">
        <v>3.6</v>
      </c>
      <c r="O52" s="38">
        <v>34.200000000000003</v>
      </c>
      <c r="P52" s="40">
        <v>2.6</v>
      </c>
      <c r="Q52" s="38">
        <v>37.299999999999997</v>
      </c>
      <c r="R52" s="40">
        <v>3</v>
      </c>
      <c r="S52" s="38">
        <v>31.5</v>
      </c>
      <c r="T52" s="40">
        <v>3.9</v>
      </c>
      <c r="U52" s="38">
        <v>32.799999999999997</v>
      </c>
      <c r="V52" s="40">
        <v>4</v>
      </c>
      <c r="W52" s="38">
        <v>35.6</v>
      </c>
      <c r="X52" s="40">
        <v>6.2</v>
      </c>
      <c r="Y52" s="38">
        <v>44.3</v>
      </c>
      <c r="Z52" s="31">
        <v>12</v>
      </c>
      <c r="AA52" s="38">
        <v>56.1</v>
      </c>
      <c r="AB52" s="31">
        <v>12.6</v>
      </c>
      <c r="AC52" s="38">
        <v>36.1</v>
      </c>
      <c r="AD52" s="40">
        <v>1.5</v>
      </c>
    </row>
    <row r="53" spans="1:30" ht="16.5" customHeight="1" x14ac:dyDescent="0.2">
      <c r="A53" s="7"/>
      <c r="B53" s="7"/>
      <c r="C53" s="7" t="s">
        <v>99</v>
      </c>
      <c r="D53" s="7"/>
      <c r="E53" s="7"/>
      <c r="F53" s="7"/>
      <c r="G53" s="7"/>
      <c r="H53" s="7"/>
      <c r="I53" s="7"/>
      <c r="J53" s="7"/>
      <c r="K53" s="7"/>
      <c r="L53" s="9" t="s">
        <v>55</v>
      </c>
      <c r="M53" s="38">
        <v>76.2</v>
      </c>
      <c r="N53" s="40">
        <v>3.1</v>
      </c>
      <c r="O53" s="38">
        <v>78.7</v>
      </c>
      <c r="P53" s="40">
        <v>2.8</v>
      </c>
      <c r="Q53" s="38">
        <v>66.900000000000006</v>
      </c>
      <c r="R53" s="40">
        <v>3.7</v>
      </c>
      <c r="S53" s="38">
        <v>71.2</v>
      </c>
      <c r="T53" s="40">
        <v>4.5</v>
      </c>
      <c r="U53" s="38">
        <v>70.099999999999994</v>
      </c>
      <c r="V53" s="40">
        <v>4.7</v>
      </c>
      <c r="W53" s="38">
        <v>60.1</v>
      </c>
      <c r="X53" s="40">
        <v>5.3</v>
      </c>
      <c r="Y53" s="38">
        <v>82.8</v>
      </c>
      <c r="Z53" s="40">
        <v>6</v>
      </c>
      <c r="AA53" s="38">
        <v>68.3</v>
      </c>
      <c r="AB53" s="31">
        <v>12.5</v>
      </c>
      <c r="AC53" s="38">
        <v>74</v>
      </c>
      <c r="AD53" s="40">
        <v>1.5</v>
      </c>
    </row>
    <row r="54" spans="1:30" ht="16.5" customHeight="1" x14ac:dyDescent="0.2">
      <c r="A54" s="7" t="s">
        <v>105</v>
      </c>
      <c r="B54" s="7"/>
      <c r="C54" s="7"/>
      <c r="D54" s="7"/>
      <c r="E54" s="7"/>
      <c r="F54" s="7"/>
      <c r="G54" s="7"/>
      <c r="H54" s="7"/>
      <c r="I54" s="7"/>
      <c r="J54" s="7"/>
      <c r="K54" s="7"/>
      <c r="L54" s="9"/>
      <c r="M54" s="10"/>
      <c r="N54" s="7"/>
      <c r="O54" s="10"/>
      <c r="P54" s="7"/>
      <c r="Q54" s="10"/>
      <c r="R54" s="7"/>
      <c r="S54" s="10"/>
      <c r="T54" s="7"/>
      <c r="U54" s="10"/>
      <c r="V54" s="7"/>
      <c r="W54" s="10"/>
      <c r="X54" s="7"/>
      <c r="Y54" s="10"/>
      <c r="Z54" s="7"/>
      <c r="AA54" s="10"/>
      <c r="AB54" s="7"/>
      <c r="AC54" s="10"/>
      <c r="AD54" s="7"/>
    </row>
    <row r="55" spans="1:30" ht="16.5" customHeight="1" x14ac:dyDescent="0.2">
      <c r="A55" s="7"/>
      <c r="B55" s="7" t="s">
        <v>96</v>
      </c>
      <c r="C55" s="7"/>
      <c r="D55" s="7"/>
      <c r="E55" s="7"/>
      <c r="F55" s="7"/>
      <c r="G55" s="7"/>
      <c r="H55" s="7"/>
      <c r="I55" s="7"/>
      <c r="J55" s="7"/>
      <c r="K55" s="7"/>
      <c r="L55" s="9" t="s">
        <v>44</v>
      </c>
      <c r="M55" s="35">
        <v>588.1</v>
      </c>
      <c r="N55" s="7"/>
      <c r="O55" s="35">
        <v>501.2</v>
      </c>
      <c r="P55" s="7"/>
      <c r="Q55" s="35">
        <v>412.7</v>
      </c>
      <c r="R55" s="7"/>
      <c r="S55" s="35">
        <v>183.4</v>
      </c>
      <c r="T55" s="7"/>
      <c r="U55" s="35">
        <v>127.6</v>
      </c>
      <c r="V55" s="7"/>
      <c r="W55" s="38">
        <v>24.9</v>
      </c>
      <c r="X55" s="7"/>
      <c r="Y55" s="38">
        <v>41.3</v>
      </c>
      <c r="Z55" s="7"/>
      <c r="AA55" s="38">
        <v>13.1</v>
      </c>
      <c r="AB55" s="7"/>
      <c r="AC55" s="37">
        <v>1891.9</v>
      </c>
      <c r="AD55" s="7"/>
    </row>
    <row r="56" spans="1:30" ht="29.45" customHeight="1" x14ac:dyDescent="0.2">
      <c r="A56" s="7"/>
      <c r="B56" s="7"/>
      <c r="C56" s="140" t="s">
        <v>97</v>
      </c>
      <c r="D56" s="140"/>
      <c r="E56" s="140"/>
      <c r="F56" s="140"/>
      <c r="G56" s="140"/>
      <c r="H56" s="140"/>
      <c r="I56" s="140"/>
      <c r="J56" s="140"/>
      <c r="K56" s="140"/>
      <c r="L56" s="9" t="s">
        <v>55</v>
      </c>
      <c r="M56" s="38">
        <v>44.5</v>
      </c>
      <c r="N56" s="40">
        <v>4.0999999999999996</v>
      </c>
      <c r="O56" s="38">
        <v>50.2</v>
      </c>
      <c r="P56" s="40">
        <v>5.3</v>
      </c>
      <c r="Q56" s="38">
        <v>37.799999999999997</v>
      </c>
      <c r="R56" s="40">
        <v>4.8</v>
      </c>
      <c r="S56" s="38">
        <v>43.9</v>
      </c>
      <c r="T56" s="40">
        <v>5.0999999999999996</v>
      </c>
      <c r="U56" s="38">
        <v>46.9</v>
      </c>
      <c r="V56" s="40">
        <v>6</v>
      </c>
      <c r="W56" s="38">
        <v>36.9</v>
      </c>
      <c r="X56" s="40">
        <v>9.6999999999999993</v>
      </c>
      <c r="Y56" s="38">
        <v>63.9</v>
      </c>
      <c r="Z56" s="31">
        <v>18.7</v>
      </c>
      <c r="AA56" s="38">
        <v>17.600000000000001</v>
      </c>
      <c r="AB56" s="40">
        <v>7.8</v>
      </c>
      <c r="AC56" s="38">
        <v>44.4</v>
      </c>
      <c r="AD56" s="40">
        <v>2.4</v>
      </c>
    </row>
    <row r="57" spans="1:30" ht="16.5" customHeight="1" x14ac:dyDescent="0.2">
      <c r="A57" s="7"/>
      <c r="B57" s="7"/>
      <c r="C57" s="7" t="s">
        <v>98</v>
      </c>
      <c r="D57" s="7"/>
      <c r="E57" s="7"/>
      <c r="F57" s="7"/>
      <c r="G57" s="7"/>
      <c r="H57" s="7"/>
      <c r="I57" s="7"/>
      <c r="J57" s="7"/>
      <c r="K57" s="7"/>
      <c r="L57" s="9" t="s">
        <v>55</v>
      </c>
      <c r="M57" s="38">
        <v>34</v>
      </c>
      <c r="N57" s="40">
        <v>4</v>
      </c>
      <c r="O57" s="38">
        <v>29.7</v>
      </c>
      <c r="P57" s="40">
        <v>3.4</v>
      </c>
      <c r="Q57" s="38">
        <v>33.700000000000003</v>
      </c>
      <c r="R57" s="40">
        <v>4.4000000000000004</v>
      </c>
      <c r="S57" s="38">
        <v>30.5</v>
      </c>
      <c r="T57" s="40">
        <v>3.9</v>
      </c>
      <c r="U57" s="38">
        <v>32.799999999999997</v>
      </c>
      <c r="V57" s="40">
        <v>4.0999999999999996</v>
      </c>
      <c r="W57" s="38">
        <v>35.299999999999997</v>
      </c>
      <c r="X57" s="40">
        <v>7.3</v>
      </c>
      <c r="Y57" s="38">
        <v>28.1</v>
      </c>
      <c r="Z57" s="31">
        <v>11.3</v>
      </c>
      <c r="AA57" s="38">
        <v>54.2</v>
      </c>
      <c r="AB57" s="31">
        <v>12</v>
      </c>
      <c r="AC57" s="38">
        <v>32.6</v>
      </c>
      <c r="AD57" s="40">
        <v>2</v>
      </c>
    </row>
    <row r="58" spans="1:30" ht="16.5" customHeight="1" x14ac:dyDescent="0.2">
      <c r="A58" s="7"/>
      <c r="B58" s="7"/>
      <c r="C58" s="7" t="s">
        <v>99</v>
      </c>
      <c r="D58" s="7"/>
      <c r="E58" s="7"/>
      <c r="F58" s="7"/>
      <c r="G58" s="7"/>
      <c r="H58" s="7"/>
      <c r="I58" s="7"/>
      <c r="J58" s="7"/>
      <c r="K58" s="7"/>
      <c r="L58" s="9" t="s">
        <v>55</v>
      </c>
      <c r="M58" s="38">
        <v>80.099999999999994</v>
      </c>
      <c r="N58" s="40">
        <v>2.8</v>
      </c>
      <c r="O58" s="38">
        <v>82.8</v>
      </c>
      <c r="P58" s="40">
        <v>4.2</v>
      </c>
      <c r="Q58" s="38">
        <v>71.5</v>
      </c>
      <c r="R58" s="40">
        <v>5.5</v>
      </c>
      <c r="S58" s="38">
        <v>76.5</v>
      </c>
      <c r="T58" s="40">
        <v>4.3</v>
      </c>
      <c r="U58" s="38">
        <v>79.5</v>
      </c>
      <c r="V58" s="40">
        <v>2</v>
      </c>
      <c r="W58" s="38">
        <v>73.5</v>
      </c>
      <c r="X58" s="40">
        <v>9</v>
      </c>
      <c r="Y58" s="38">
        <v>90.3</v>
      </c>
      <c r="Z58" s="40">
        <v>7.9</v>
      </c>
      <c r="AA58" s="38">
        <v>74.8</v>
      </c>
      <c r="AB58" s="40">
        <v>9</v>
      </c>
      <c r="AC58" s="38">
        <v>78.8</v>
      </c>
      <c r="AD58" s="40">
        <v>2.1</v>
      </c>
    </row>
    <row r="59" spans="1:30" ht="16.5" customHeight="1" x14ac:dyDescent="0.2">
      <c r="A59" s="7"/>
      <c r="B59" s="7" t="s">
        <v>100</v>
      </c>
      <c r="C59" s="7"/>
      <c r="D59" s="7"/>
      <c r="E59" s="7"/>
      <c r="F59" s="7"/>
      <c r="G59" s="7"/>
      <c r="H59" s="7"/>
      <c r="I59" s="7"/>
      <c r="J59" s="7"/>
      <c r="K59" s="7"/>
      <c r="L59" s="9" t="s">
        <v>44</v>
      </c>
      <c r="M59" s="38">
        <v>46.4</v>
      </c>
      <c r="N59" s="7"/>
      <c r="O59" s="38">
        <v>48.7</v>
      </c>
      <c r="P59" s="7"/>
      <c r="Q59" s="38">
        <v>23.8</v>
      </c>
      <c r="R59" s="7"/>
      <c r="S59" s="38">
        <v>20.5</v>
      </c>
      <c r="T59" s="7"/>
      <c r="U59" s="38">
        <v>17.7</v>
      </c>
      <c r="V59" s="7"/>
      <c r="W59" s="36">
        <v>6.2</v>
      </c>
      <c r="X59" s="7"/>
      <c r="Y59" s="33" t="s">
        <v>48</v>
      </c>
      <c r="Z59" s="7"/>
      <c r="AA59" s="36">
        <v>2.6</v>
      </c>
      <c r="AB59" s="7"/>
      <c r="AC59" s="35">
        <v>171.8</v>
      </c>
      <c r="AD59" s="7"/>
    </row>
    <row r="60" spans="1:30" ht="29.45" customHeight="1" x14ac:dyDescent="0.2">
      <c r="A60" s="7"/>
      <c r="B60" s="7"/>
      <c r="C60" s="140" t="s">
        <v>97</v>
      </c>
      <c r="D60" s="140"/>
      <c r="E60" s="140"/>
      <c r="F60" s="140"/>
      <c r="G60" s="140"/>
      <c r="H60" s="140"/>
      <c r="I60" s="140"/>
      <c r="J60" s="140"/>
      <c r="K60" s="140"/>
      <c r="L60" s="9" t="s">
        <v>55</v>
      </c>
      <c r="M60" s="34">
        <v>8.8000000000000007</v>
      </c>
      <c r="N60" s="40">
        <v>6.4</v>
      </c>
      <c r="O60" s="30">
        <v>15.6</v>
      </c>
      <c r="P60" s="31">
        <v>11.4</v>
      </c>
      <c r="Q60" s="30">
        <v>12.2</v>
      </c>
      <c r="R60" s="40">
        <v>6.7</v>
      </c>
      <c r="S60" s="33" t="s">
        <v>48</v>
      </c>
      <c r="T60" s="7"/>
      <c r="U60" s="38">
        <v>23.7</v>
      </c>
      <c r="V60" s="40">
        <v>9.5</v>
      </c>
      <c r="W60" s="36" t="s">
        <v>46</v>
      </c>
      <c r="X60" s="7"/>
      <c r="Y60" s="36" t="s">
        <v>46</v>
      </c>
      <c r="Z60" s="7"/>
      <c r="AA60" s="33" t="s">
        <v>48</v>
      </c>
      <c r="AB60" s="7"/>
      <c r="AC60" s="36">
        <v>9.8000000000000007</v>
      </c>
      <c r="AD60" s="40">
        <v>3.5</v>
      </c>
    </row>
    <row r="61" spans="1:30" ht="16.5" customHeight="1" x14ac:dyDescent="0.2">
      <c r="A61" s="7"/>
      <c r="B61" s="7"/>
      <c r="C61" s="7" t="s">
        <v>98</v>
      </c>
      <c r="D61" s="7"/>
      <c r="E61" s="7"/>
      <c r="F61" s="7"/>
      <c r="G61" s="7"/>
      <c r="H61" s="7"/>
      <c r="I61" s="7"/>
      <c r="J61" s="7"/>
      <c r="K61" s="7"/>
      <c r="L61" s="9" t="s">
        <v>55</v>
      </c>
      <c r="M61" s="38">
        <v>53</v>
      </c>
      <c r="N61" s="31">
        <v>17.2</v>
      </c>
      <c r="O61" s="38">
        <v>62.8</v>
      </c>
      <c r="P61" s="40">
        <v>4.8</v>
      </c>
      <c r="Q61" s="38">
        <v>44.5</v>
      </c>
      <c r="R61" s="31">
        <v>14.9</v>
      </c>
      <c r="S61" s="38">
        <v>43.9</v>
      </c>
      <c r="T61" s="31">
        <v>12</v>
      </c>
      <c r="U61" s="38">
        <v>52</v>
      </c>
      <c r="V61" s="31">
        <v>15.5</v>
      </c>
      <c r="W61" s="38">
        <v>45.2</v>
      </c>
      <c r="X61" s="31">
        <v>20</v>
      </c>
      <c r="Y61" s="33" t="s">
        <v>48</v>
      </c>
      <c r="Z61" s="7"/>
      <c r="AA61" s="38">
        <v>69.2</v>
      </c>
      <c r="AB61" s="31">
        <v>23</v>
      </c>
      <c r="AC61" s="38">
        <v>51.3</v>
      </c>
      <c r="AD61" s="40">
        <v>5.2</v>
      </c>
    </row>
    <row r="62" spans="1:30" ht="16.5" customHeight="1" x14ac:dyDescent="0.2">
      <c r="A62" s="7"/>
      <c r="B62" s="7"/>
      <c r="C62" s="7" t="s">
        <v>99</v>
      </c>
      <c r="D62" s="7"/>
      <c r="E62" s="7"/>
      <c r="F62" s="7"/>
      <c r="G62" s="7"/>
      <c r="H62" s="7"/>
      <c r="I62" s="7"/>
      <c r="J62" s="7"/>
      <c r="K62" s="7"/>
      <c r="L62" s="9" t="s">
        <v>55</v>
      </c>
      <c r="M62" s="38">
        <v>65.3</v>
      </c>
      <c r="N62" s="31">
        <v>16.8</v>
      </c>
      <c r="O62" s="38">
        <v>73.7</v>
      </c>
      <c r="P62" s="40">
        <v>2.6</v>
      </c>
      <c r="Q62" s="38">
        <v>53.8</v>
      </c>
      <c r="R62" s="31">
        <v>14.9</v>
      </c>
      <c r="S62" s="38">
        <v>55.6</v>
      </c>
      <c r="T62" s="31">
        <v>10.8</v>
      </c>
      <c r="U62" s="38">
        <v>61.6</v>
      </c>
      <c r="V62" s="31">
        <v>16.3</v>
      </c>
      <c r="W62" s="38">
        <v>48.4</v>
      </c>
      <c r="X62" s="31">
        <v>21.8</v>
      </c>
      <c r="Y62" s="33" t="s">
        <v>48</v>
      </c>
      <c r="Z62" s="7"/>
      <c r="AA62" s="30">
        <v>50</v>
      </c>
      <c r="AB62" s="31">
        <v>34</v>
      </c>
      <c r="AC62" s="38">
        <v>63.7</v>
      </c>
      <c r="AD62" s="40">
        <v>3.8</v>
      </c>
    </row>
    <row r="63" spans="1:30" ht="16.5" customHeight="1" x14ac:dyDescent="0.2">
      <c r="A63" s="7"/>
      <c r="B63" s="7" t="s">
        <v>101</v>
      </c>
      <c r="C63" s="7"/>
      <c r="D63" s="7"/>
      <c r="E63" s="7"/>
      <c r="F63" s="7"/>
      <c r="G63" s="7"/>
      <c r="H63" s="7"/>
      <c r="I63" s="7"/>
      <c r="J63" s="7"/>
      <c r="K63" s="7"/>
      <c r="L63" s="9" t="s">
        <v>44</v>
      </c>
      <c r="M63" s="38">
        <v>74.599999999999994</v>
      </c>
      <c r="N63" s="7"/>
      <c r="O63" s="38">
        <v>47.7</v>
      </c>
      <c r="P63" s="7"/>
      <c r="Q63" s="38">
        <v>38.9</v>
      </c>
      <c r="R63" s="7"/>
      <c r="S63" s="38">
        <v>23.1</v>
      </c>
      <c r="T63" s="7"/>
      <c r="U63" s="34">
        <v>4.8</v>
      </c>
      <c r="V63" s="7"/>
      <c r="W63" s="36">
        <v>9.1999999999999993</v>
      </c>
      <c r="X63" s="7"/>
      <c r="Y63" s="34">
        <v>2.2999999999999998</v>
      </c>
      <c r="Z63" s="7"/>
      <c r="AA63" s="34">
        <v>2.2000000000000002</v>
      </c>
      <c r="AB63" s="7"/>
      <c r="AC63" s="35">
        <v>207.1</v>
      </c>
      <c r="AD63" s="7"/>
    </row>
    <row r="64" spans="1:30" ht="29.45" customHeight="1" x14ac:dyDescent="0.2">
      <c r="A64" s="7"/>
      <c r="B64" s="7"/>
      <c r="C64" s="140" t="s">
        <v>97</v>
      </c>
      <c r="D64" s="140"/>
      <c r="E64" s="140"/>
      <c r="F64" s="140"/>
      <c r="G64" s="140"/>
      <c r="H64" s="140"/>
      <c r="I64" s="140"/>
      <c r="J64" s="140"/>
      <c r="K64" s="140"/>
      <c r="L64" s="9" t="s">
        <v>55</v>
      </c>
      <c r="M64" s="33" t="s">
        <v>48</v>
      </c>
      <c r="N64" s="7"/>
      <c r="O64" s="34">
        <v>7.1</v>
      </c>
      <c r="P64" s="40">
        <v>4.9000000000000004</v>
      </c>
      <c r="Q64" s="36" t="s">
        <v>46</v>
      </c>
      <c r="R64" s="7"/>
      <c r="S64" s="33" t="s">
        <v>48</v>
      </c>
      <c r="T64" s="7"/>
      <c r="U64" s="36" t="s">
        <v>46</v>
      </c>
      <c r="V64" s="7"/>
      <c r="W64" s="33" t="s">
        <v>48</v>
      </c>
      <c r="X64" s="7"/>
      <c r="Y64" s="36" t="s">
        <v>46</v>
      </c>
      <c r="Z64" s="7"/>
      <c r="AA64" s="36" t="s">
        <v>46</v>
      </c>
      <c r="AB64" s="7"/>
      <c r="AC64" s="34">
        <v>2.8</v>
      </c>
      <c r="AD64" s="40">
        <v>1.7</v>
      </c>
    </row>
    <row r="65" spans="1:30" ht="16.5" customHeight="1" x14ac:dyDescent="0.2">
      <c r="A65" s="7"/>
      <c r="B65" s="7"/>
      <c r="C65" s="7" t="s">
        <v>98</v>
      </c>
      <c r="D65" s="7"/>
      <c r="E65" s="7"/>
      <c r="F65" s="7"/>
      <c r="G65" s="7"/>
      <c r="H65" s="7"/>
      <c r="I65" s="7"/>
      <c r="J65" s="7"/>
      <c r="K65" s="7"/>
      <c r="L65" s="9" t="s">
        <v>55</v>
      </c>
      <c r="M65" s="38">
        <v>61.1</v>
      </c>
      <c r="N65" s="31">
        <v>10.5</v>
      </c>
      <c r="O65" s="38">
        <v>53.7</v>
      </c>
      <c r="P65" s="31">
        <v>11.9</v>
      </c>
      <c r="Q65" s="38">
        <v>28.5</v>
      </c>
      <c r="R65" s="31">
        <v>13.4</v>
      </c>
      <c r="S65" s="38">
        <v>42.9</v>
      </c>
      <c r="T65" s="31">
        <v>14.6</v>
      </c>
      <c r="U65" s="30">
        <v>37.5</v>
      </c>
      <c r="V65" s="31">
        <v>26.1</v>
      </c>
      <c r="W65" s="38">
        <v>41.3</v>
      </c>
      <c r="X65" s="31">
        <v>17.100000000000001</v>
      </c>
      <c r="Y65" s="33" t="s">
        <v>48</v>
      </c>
      <c r="Z65" s="7"/>
      <c r="AA65" s="33" t="s">
        <v>48</v>
      </c>
      <c r="AB65" s="7"/>
      <c r="AC65" s="38">
        <v>46.8</v>
      </c>
      <c r="AD65" s="40">
        <v>5.7</v>
      </c>
    </row>
    <row r="66" spans="1:30" ht="16.5" customHeight="1" x14ac:dyDescent="0.2">
      <c r="A66" s="7"/>
      <c r="B66" s="7"/>
      <c r="C66" s="7" t="s">
        <v>99</v>
      </c>
      <c r="D66" s="7"/>
      <c r="E66" s="7"/>
      <c r="F66" s="7"/>
      <c r="G66" s="7"/>
      <c r="H66" s="7"/>
      <c r="I66" s="7"/>
      <c r="J66" s="7"/>
      <c r="K66" s="7"/>
      <c r="L66" s="9" t="s">
        <v>55</v>
      </c>
      <c r="M66" s="38">
        <v>62.7</v>
      </c>
      <c r="N66" s="40">
        <v>9.9</v>
      </c>
      <c r="O66" s="38">
        <v>54.1</v>
      </c>
      <c r="P66" s="31">
        <v>10.9</v>
      </c>
      <c r="Q66" s="38">
        <v>28.5</v>
      </c>
      <c r="R66" s="31">
        <v>13.4</v>
      </c>
      <c r="S66" s="38">
        <v>46.8</v>
      </c>
      <c r="T66" s="31">
        <v>16.600000000000001</v>
      </c>
      <c r="U66" s="33" t="s">
        <v>48</v>
      </c>
      <c r="V66" s="7"/>
      <c r="W66" s="38">
        <v>45.7</v>
      </c>
      <c r="X66" s="31">
        <v>16.399999999999999</v>
      </c>
      <c r="Y66" s="38">
        <v>65.2</v>
      </c>
      <c r="Z66" s="40">
        <v>7</v>
      </c>
      <c r="AA66" s="33" t="s">
        <v>48</v>
      </c>
      <c r="AB66" s="7"/>
      <c r="AC66" s="38">
        <v>51.8</v>
      </c>
      <c r="AD66" s="40">
        <v>5.5</v>
      </c>
    </row>
    <row r="67" spans="1:30" ht="16.5" customHeight="1" x14ac:dyDescent="0.2">
      <c r="A67" s="7"/>
      <c r="B67" s="7" t="s">
        <v>102</v>
      </c>
      <c r="C67" s="7"/>
      <c r="D67" s="7"/>
      <c r="E67" s="7"/>
      <c r="F67" s="7"/>
      <c r="G67" s="7"/>
      <c r="H67" s="7"/>
      <c r="I67" s="7"/>
      <c r="J67" s="7"/>
      <c r="K67" s="7"/>
      <c r="L67" s="9" t="s">
        <v>44</v>
      </c>
      <c r="M67" s="35">
        <v>732.2</v>
      </c>
      <c r="N67" s="7"/>
      <c r="O67" s="35">
        <v>617.5</v>
      </c>
      <c r="P67" s="7"/>
      <c r="Q67" s="35">
        <v>485.4</v>
      </c>
      <c r="R67" s="7"/>
      <c r="S67" s="35">
        <v>235.4</v>
      </c>
      <c r="T67" s="7"/>
      <c r="U67" s="35">
        <v>153.19999999999999</v>
      </c>
      <c r="V67" s="7"/>
      <c r="W67" s="38">
        <v>41.6</v>
      </c>
      <c r="X67" s="7"/>
      <c r="Y67" s="38">
        <v>44.5</v>
      </c>
      <c r="Z67" s="7"/>
      <c r="AA67" s="38">
        <v>19.100000000000001</v>
      </c>
      <c r="AB67" s="7"/>
      <c r="AC67" s="37">
        <v>2328.8000000000002</v>
      </c>
      <c r="AD67" s="7"/>
    </row>
    <row r="68" spans="1:30" ht="29.45" customHeight="1" x14ac:dyDescent="0.2">
      <c r="A68" s="7"/>
      <c r="B68" s="7"/>
      <c r="C68" s="140" t="s">
        <v>97</v>
      </c>
      <c r="D68" s="140"/>
      <c r="E68" s="140"/>
      <c r="F68" s="140"/>
      <c r="G68" s="140"/>
      <c r="H68" s="140"/>
      <c r="I68" s="140"/>
      <c r="J68" s="140"/>
      <c r="K68" s="140"/>
      <c r="L68" s="9" t="s">
        <v>55</v>
      </c>
      <c r="M68" s="38">
        <v>36.299999999999997</v>
      </c>
      <c r="N68" s="40">
        <v>3.5</v>
      </c>
      <c r="O68" s="38">
        <v>41.9</v>
      </c>
      <c r="P68" s="40">
        <v>4.8</v>
      </c>
      <c r="Q68" s="38">
        <v>32.5</v>
      </c>
      <c r="R68" s="40">
        <v>4.4000000000000004</v>
      </c>
      <c r="S68" s="38">
        <v>35.5</v>
      </c>
      <c r="T68" s="40">
        <v>4.3</v>
      </c>
      <c r="U68" s="38">
        <v>41.4</v>
      </c>
      <c r="V68" s="40">
        <v>5.3</v>
      </c>
      <c r="W68" s="38">
        <v>22.1</v>
      </c>
      <c r="X68" s="40">
        <v>6.4</v>
      </c>
      <c r="Y68" s="38">
        <v>59.3</v>
      </c>
      <c r="Z68" s="31">
        <v>17.399999999999999</v>
      </c>
      <c r="AA68" s="30">
        <v>12</v>
      </c>
      <c r="AB68" s="40">
        <v>6.3</v>
      </c>
      <c r="AC68" s="38">
        <v>37.200000000000003</v>
      </c>
      <c r="AD68" s="40">
        <v>1.9</v>
      </c>
    </row>
    <row r="69" spans="1:30" ht="16.5" customHeight="1" x14ac:dyDescent="0.2">
      <c r="A69" s="7"/>
      <c r="B69" s="7"/>
      <c r="C69" s="7" t="s">
        <v>98</v>
      </c>
      <c r="D69" s="7"/>
      <c r="E69" s="7"/>
      <c r="F69" s="7"/>
      <c r="G69" s="7"/>
      <c r="H69" s="7"/>
      <c r="I69" s="7"/>
      <c r="J69" s="7"/>
      <c r="K69" s="7"/>
      <c r="L69" s="9" t="s">
        <v>55</v>
      </c>
      <c r="M69" s="38">
        <v>37.5</v>
      </c>
      <c r="N69" s="40">
        <v>3.1</v>
      </c>
      <c r="O69" s="38">
        <v>33.700000000000003</v>
      </c>
      <c r="P69" s="40">
        <v>3.1</v>
      </c>
      <c r="Q69" s="38">
        <v>34.4</v>
      </c>
      <c r="R69" s="40">
        <v>3.5</v>
      </c>
      <c r="S69" s="38">
        <v>32.200000000000003</v>
      </c>
      <c r="T69" s="40">
        <v>3.3</v>
      </c>
      <c r="U69" s="38">
        <v>34.4</v>
      </c>
      <c r="V69" s="40">
        <v>4.5</v>
      </c>
      <c r="W69" s="38">
        <v>38.200000000000003</v>
      </c>
      <c r="X69" s="40">
        <v>5.4</v>
      </c>
      <c r="Y69" s="38">
        <v>29.7</v>
      </c>
      <c r="Z69" s="31">
        <v>12.4</v>
      </c>
      <c r="AA69" s="38">
        <v>52.9</v>
      </c>
      <c r="AB69" s="40">
        <v>8.8000000000000007</v>
      </c>
      <c r="AC69" s="38">
        <v>35.299999999999997</v>
      </c>
      <c r="AD69" s="40">
        <v>1.2</v>
      </c>
    </row>
    <row r="70" spans="1:30" ht="16.5" customHeight="1" x14ac:dyDescent="0.2">
      <c r="A70" s="7"/>
      <c r="B70" s="7"/>
      <c r="C70" s="7" t="s">
        <v>99</v>
      </c>
      <c r="D70" s="7"/>
      <c r="E70" s="7"/>
      <c r="F70" s="7"/>
      <c r="G70" s="7"/>
      <c r="H70" s="7"/>
      <c r="I70" s="7"/>
      <c r="J70" s="7"/>
      <c r="K70" s="7"/>
      <c r="L70" s="9" t="s">
        <v>55</v>
      </c>
      <c r="M70" s="38">
        <v>76.2</v>
      </c>
      <c r="N70" s="40">
        <v>2.9</v>
      </c>
      <c r="O70" s="38">
        <v>78.599999999999994</v>
      </c>
      <c r="P70" s="40">
        <v>3.3</v>
      </c>
      <c r="Q70" s="38">
        <v>66.900000000000006</v>
      </c>
      <c r="R70" s="40">
        <v>4.7</v>
      </c>
      <c r="S70" s="38">
        <v>69.5</v>
      </c>
      <c r="T70" s="40">
        <v>4.5999999999999996</v>
      </c>
      <c r="U70" s="38">
        <v>76.5</v>
      </c>
      <c r="V70" s="40">
        <v>3.6</v>
      </c>
      <c r="W70" s="38">
        <v>63.5</v>
      </c>
      <c r="X70" s="40">
        <v>6.1</v>
      </c>
      <c r="Y70" s="38">
        <v>88.3</v>
      </c>
      <c r="Z70" s="40">
        <v>7.1</v>
      </c>
      <c r="AA70" s="38">
        <v>64.900000000000006</v>
      </c>
      <c r="AB70" s="40">
        <v>8.6999999999999993</v>
      </c>
      <c r="AC70" s="38">
        <v>74.3</v>
      </c>
      <c r="AD70" s="40">
        <v>1.5</v>
      </c>
    </row>
    <row r="71" spans="1:30" ht="16.5" customHeight="1" x14ac:dyDescent="0.2">
      <c r="A71" s="7" t="s">
        <v>106</v>
      </c>
      <c r="B71" s="7"/>
      <c r="C71" s="7"/>
      <c r="D71" s="7"/>
      <c r="E71" s="7"/>
      <c r="F71" s="7"/>
      <c r="G71" s="7"/>
      <c r="H71" s="7"/>
      <c r="I71" s="7"/>
      <c r="J71" s="7"/>
      <c r="K71" s="7"/>
      <c r="L71" s="9"/>
      <c r="M71" s="10"/>
      <c r="N71" s="7"/>
      <c r="O71" s="10"/>
      <c r="P71" s="7"/>
      <c r="Q71" s="10"/>
      <c r="R71" s="7"/>
      <c r="S71" s="10"/>
      <c r="T71" s="7"/>
      <c r="U71" s="10"/>
      <c r="V71" s="7"/>
      <c r="W71" s="10"/>
      <c r="X71" s="7"/>
      <c r="Y71" s="10"/>
      <c r="Z71" s="7"/>
      <c r="AA71" s="10"/>
      <c r="AB71" s="7"/>
      <c r="AC71" s="10"/>
      <c r="AD71" s="7"/>
    </row>
    <row r="72" spans="1:30" ht="16.5" customHeight="1" x14ac:dyDescent="0.2">
      <c r="A72" s="7"/>
      <c r="B72" s="7" t="s">
        <v>96</v>
      </c>
      <c r="C72" s="7"/>
      <c r="D72" s="7"/>
      <c r="E72" s="7"/>
      <c r="F72" s="7"/>
      <c r="G72" s="7"/>
      <c r="H72" s="7"/>
      <c r="I72" s="7"/>
      <c r="J72" s="7"/>
      <c r="K72" s="7"/>
      <c r="L72" s="9" t="s">
        <v>44</v>
      </c>
      <c r="M72" s="35">
        <v>568.79999999999995</v>
      </c>
      <c r="N72" s="7"/>
      <c r="O72" s="35">
        <v>466.6</v>
      </c>
      <c r="P72" s="7"/>
      <c r="Q72" s="35">
        <v>387.8</v>
      </c>
      <c r="R72" s="7"/>
      <c r="S72" s="35">
        <v>182.6</v>
      </c>
      <c r="T72" s="7"/>
      <c r="U72" s="35">
        <v>117.3</v>
      </c>
      <c r="V72" s="7"/>
      <c r="W72" s="38">
        <v>30.2</v>
      </c>
      <c r="X72" s="7"/>
      <c r="Y72" s="38">
        <v>33.200000000000003</v>
      </c>
      <c r="Z72" s="7"/>
      <c r="AA72" s="38">
        <v>11.8</v>
      </c>
      <c r="AB72" s="7"/>
      <c r="AC72" s="37">
        <v>1798.8</v>
      </c>
      <c r="AD72" s="7"/>
    </row>
    <row r="73" spans="1:30" ht="29.45" customHeight="1" x14ac:dyDescent="0.2">
      <c r="A73" s="7"/>
      <c r="B73" s="7"/>
      <c r="C73" s="140" t="s">
        <v>97</v>
      </c>
      <c r="D73" s="140"/>
      <c r="E73" s="140"/>
      <c r="F73" s="140"/>
      <c r="G73" s="140"/>
      <c r="H73" s="140"/>
      <c r="I73" s="140"/>
      <c r="J73" s="140"/>
      <c r="K73" s="140"/>
      <c r="L73" s="9" t="s">
        <v>55</v>
      </c>
      <c r="M73" s="38">
        <v>46.2</v>
      </c>
      <c r="N73" s="40">
        <v>4.3</v>
      </c>
      <c r="O73" s="38">
        <v>48.4</v>
      </c>
      <c r="P73" s="40">
        <v>6.1</v>
      </c>
      <c r="Q73" s="38">
        <v>39.1</v>
      </c>
      <c r="R73" s="40">
        <v>5.2</v>
      </c>
      <c r="S73" s="38">
        <v>40.700000000000003</v>
      </c>
      <c r="T73" s="40">
        <v>6.6</v>
      </c>
      <c r="U73" s="38">
        <v>42.3</v>
      </c>
      <c r="V73" s="40">
        <v>5.4</v>
      </c>
      <c r="W73" s="38">
        <v>32.799999999999997</v>
      </c>
      <c r="X73" s="40">
        <v>8.9</v>
      </c>
      <c r="Y73" s="38">
        <v>55.7</v>
      </c>
      <c r="Z73" s="40">
        <v>9.4</v>
      </c>
      <c r="AA73" s="30">
        <v>16.899999999999999</v>
      </c>
      <c r="AB73" s="40">
        <v>8.9</v>
      </c>
      <c r="AC73" s="38">
        <v>44.1</v>
      </c>
      <c r="AD73" s="40">
        <v>2.2000000000000002</v>
      </c>
    </row>
    <row r="74" spans="1:30" ht="16.5" customHeight="1" x14ac:dyDescent="0.2">
      <c r="A74" s="7"/>
      <c r="B74" s="7"/>
      <c r="C74" s="7" t="s">
        <v>98</v>
      </c>
      <c r="D74" s="7"/>
      <c r="E74" s="7"/>
      <c r="F74" s="7"/>
      <c r="G74" s="7"/>
      <c r="H74" s="7"/>
      <c r="I74" s="7"/>
      <c r="J74" s="7"/>
      <c r="K74" s="7"/>
      <c r="L74" s="9" t="s">
        <v>55</v>
      </c>
      <c r="M74" s="38">
        <v>33.6</v>
      </c>
      <c r="N74" s="40">
        <v>3.8</v>
      </c>
      <c r="O74" s="38">
        <v>30.8</v>
      </c>
      <c r="P74" s="40">
        <v>5.2</v>
      </c>
      <c r="Q74" s="38">
        <v>36.799999999999997</v>
      </c>
      <c r="R74" s="40">
        <v>3.1</v>
      </c>
      <c r="S74" s="38">
        <v>35.5</v>
      </c>
      <c r="T74" s="40">
        <v>5.3</v>
      </c>
      <c r="U74" s="38">
        <v>29.5</v>
      </c>
      <c r="V74" s="40">
        <v>3.1</v>
      </c>
      <c r="W74" s="38">
        <v>33.799999999999997</v>
      </c>
      <c r="X74" s="40">
        <v>5.2</v>
      </c>
      <c r="Y74" s="38">
        <v>30.1</v>
      </c>
      <c r="Z74" s="40">
        <v>8.6999999999999993</v>
      </c>
      <c r="AA74" s="38">
        <v>54.2</v>
      </c>
      <c r="AB74" s="40">
        <v>9.3000000000000007</v>
      </c>
      <c r="AC74" s="38">
        <v>33.4</v>
      </c>
      <c r="AD74" s="40">
        <v>1.8</v>
      </c>
    </row>
    <row r="75" spans="1:30" ht="16.5" customHeight="1" x14ac:dyDescent="0.2">
      <c r="A75" s="7"/>
      <c r="B75" s="7"/>
      <c r="C75" s="7" t="s">
        <v>99</v>
      </c>
      <c r="D75" s="7"/>
      <c r="E75" s="7"/>
      <c r="F75" s="7"/>
      <c r="G75" s="7"/>
      <c r="H75" s="7"/>
      <c r="I75" s="7"/>
      <c r="J75" s="7"/>
      <c r="K75" s="7"/>
      <c r="L75" s="9" t="s">
        <v>55</v>
      </c>
      <c r="M75" s="38">
        <v>82.2</v>
      </c>
      <c r="N75" s="40">
        <v>2.5</v>
      </c>
      <c r="O75" s="38">
        <v>81.2</v>
      </c>
      <c r="P75" s="40">
        <v>3.7</v>
      </c>
      <c r="Q75" s="38">
        <v>76.099999999999994</v>
      </c>
      <c r="R75" s="40">
        <v>3</v>
      </c>
      <c r="S75" s="38">
        <v>77.400000000000006</v>
      </c>
      <c r="T75" s="40">
        <v>5.2</v>
      </c>
      <c r="U75" s="38">
        <v>71.3</v>
      </c>
      <c r="V75" s="40">
        <v>4.7</v>
      </c>
      <c r="W75" s="38">
        <v>66.900000000000006</v>
      </c>
      <c r="X75" s="40">
        <v>8.6999999999999993</v>
      </c>
      <c r="Y75" s="38">
        <v>80.099999999999994</v>
      </c>
      <c r="Z75" s="40">
        <v>7</v>
      </c>
      <c r="AA75" s="38">
        <v>72.900000000000006</v>
      </c>
      <c r="AB75" s="31">
        <v>10.7</v>
      </c>
      <c r="AC75" s="38">
        <v>79.2</v>
      </c>
      <c r="AD75" s="40">
        <v>1.4</v>
      </c>
    </row>
    <row r="76" spans="1:30" ht="16.5" customHeight="1" x14ac:dyDescent="0.2">
      <c r="A76" s="7"/>
      <c r="B76" s="7" t="s">
        <v>100</v>
      </c>
      <c r="C76" s="7"/>
      <c r="D76" s="7"/>
      <c r="E76" s="7"/>
      <c r="F76" s="7"/>
      <c r="G76" s="7"/>
      <c r="H76" s="7"/>
      <c r="I76" s="7"/>
      <c r="J76" s="7"/>
      <c r="K76" s="7"/>
      <c r="L76" s="9" t="s">
        <v>44</v>
      </c>
      <c r="M76" s="38">
        <v>47.2</v>
      </c>
      <c r="N76" s="7"/>
      <c r="O76" s="38">
        <v>54</v>
      </c>
      <c r="P76" s="7"/>
      <c r="Q76" s="38">
        <v>32.4</v>
      </c>
      <c r="R76" s="7"/>
      <c r="S76" s="38">
        <v>25.6</v>
      </c>
      <c r="T76" s="7"/>
      <c r="U76" s="38">
        <v>13.9</v>
      </c>
      <c r="V76" s="7"/>
      <c r="W76" s="36">
        <v>5.9</v>
      </c>
      <c r="X76" s="7"/>
      <c r="Y76" s="36">
        <v>1.5</v>
      </c>
      <c r="Z76" s="7"/>
      <c r="AA76" s="36">
        <v>2.6</v>
      </c>
      <c r="AB76" s="7"/>
      <c r="AC76" s="35">
        <v>182.6</v>
      </c>
      <c r="AD76" s="7"/>
    </row>
    <row r="77" spans="1:30" ht="29.45" customHeight="1" x14ac:dyDescent="0.2">
      <c r="A77" s="7"/>
      <c r="B77" s="7"/>
      <c r="C77" s="140" t="s">
        <v>97</v>
      </c>
      <c r="D77" s="140"/>
      <c r="E77" s="140"/>
      <c r="F77" s="140"/>
      <c r="G77" s="140"/>
      <c r="H77" s="140"/>
      <c r="I77" s="140"/>
      <c r="J77" s="140"/>
      <c r="K77" s="140"/>
      <c r="L77" s="9" t="s">
        <v>55</v>
      </c>
      <c r="M77" s="30">
        <v>20.6</v>
      </c>
      <c r="N77" s="31">
        <v>10.6</v>
      </c>
      <c r="O77" s="34">
        <v>7.6</v>
      </c>
      <c r="P77" s="40">
        <v>7</v>
      </c>
      <c r="Q77" s="33" t="s">
        <v>48</v>
      </c>
      <c r="R77" s="7"/>
      <c r="S77" s="30">
        <v>15.2</v>
      </c>
      <c r="T77" s="31">
        <v>10.3</v>
      </c>
      <c r="U77" s="30">
        <v>11.5</v>
      </c>
      <c r="V77" s="40">
        <v>7.8</v>
      </c>
      <c r="W77" s="36" t="s">
        <v>46</v>
      </c>
      <c r="X77" s="7"/>
      <c r="Y77" s="36" t="s">
        <v>46</v>
      </c>
      <c r="Z77" s="7"/>
      <c r="AA77" s="36" t="s">
        <v>46</v>
      </c>
      <c r="AB77" s="7"/>
      <c r="AC77" s="38">
        <v>12.7</v>
      </c>
      <c r="AD77" s="40">
        <v>3.6</v>
      </c>
    </row>
    <row r="78" spans="1:30" ht="16.5" customHeight="1" x14ac:dyDescent="0.2">
      <c r="A78" s="7"/>
      <c r="B78" s="7"/>
      <c r="C78" s="7" t="s">
        <v>98</v>
      </c>
      <c r="D78" s="7"/>
      <c r="E78" s="7"/>
      <c r="F78" s="7"/>
      <c r="G78" s="7"/>
      <c r="H78" s="7"/>
      <c r="I78" s="7"/>
      <c r="J78" s="7"/>
      <c r="K78" s="7"/>
      <c r="L78" s="9" t="s">
        <v>55</v>
      </c>
      <c r="M78" s="38">
        <v>48.7</v>
      </c>
      <c r="N78" s="40">
        <v>7.2</v>
      </c>
      <c r="O78" s="38">
        <v>48.7</v>
      </c>
      <c r="P78" s="31">
        <v>11.3</v>
      </c>
      <c r="Q78" s="38">
        <v>41.4</v>
      </c>
      <c r="R78" s="31">
        <v>13.8</v>
      </c>
      <c r="S78" s="38">
        <v>59.8</v>
      </c>
      <c r="T78" s="31">
        <v>20.8</v>
      </c>
      <c r="U78" s="30">
        <v>37.4</v>
      </c>
      <c r="V78" s="31">
        <v>28.2</v>
      </c>
      <c r="W78" s="38">
        <v>57.6</v>
      </c>
      <c r="X78" s="31">
        <v>20.100000000000001</v>
      </c>
      <c r="Y78" s="33" t="s">
        <v>48</v>
      </c>
      <c r="Z78" s="7"/>
      <c r="AA78" s="30">
        <v>50</v>
      </c>
      <c r="AB78" s="31">
        <v>35.299999999999997</v>
      </c>
      <c r="AC78" s="38">
        <v>49.3</v>
      </c>
      <c r="AD78" s="40">
        <v>5.4</v>
      </c>
    </row>
    <row r="79" spans="1:30" ht="16.5" customHeight="1" x14ac:dyDescent="0.2">
      <c r="A79" s="7"/>
      <c r="B79" s="7"/>
      <c r="C79" s="7" t="s">
        <v>99</v>
      </c>
      <c r="D79" s="7"/>
      <c r="E79" s="7"/>
      <c r="F79" s="7"/>
      <c r="G79" s="7"/>
      <c r="H79" s="7"/>
      <c r="I79" s="7"/>
      <c r="J79" s="7"/>
      <c r="K79" s="7"/>
      <c r="L79" s="9" t="s">
        <v>55</v>
      </c>
      <c r="M79" s="33" t="s">
        <v>48</v>
      </c>
      <c r="N79" s="7"/>
      <c r="O79" s="38">
        <v>61.3</v>
      </c>
      <c r="P79" s="40">
        <v>9</v>
      </c>
      <c r="Q79" s="38">
        <v>49.4</v>
      </c>
      <c r="R79" s="31">
        <v>15.2</v>
      </c>
      <c r="S79" s="38">
        <v>71.5</v>
      </c>
      <c r="T79" s="31">
        <v>17.600000000000001</v>
      </c>
      <c r="U79" s="30">
        <v>48.2</v>
      </c>
      <c r="V79" s="31">
        <v>26.3</v>
      </c>
      <c r="W79" s="38">
        <v>62.7</v>
      </c>
      <c r="X79" s="31">
        <v>18</v>
      </c>
      <c r="Y79" s="33" t="s">
        <v>48</v>
      </c>
      <c r="Z79" s="7"/>
      <c r="AA79" s="38">
        <v>65.400000000000006</v>
      </c>
      <c r="AB79" s="31">
        <v>30.7</v>
      </c>
      <c r="AC79" s="38">
        <v>60.9</v>
      </c>
      <c r="AD79" s="40">
        <v>4.0999999999999996</v>
      </c>
    </row>
    <row r="80" spans="1:30" ht="16.5" customHeight="1" x14ac:dyDescent="0.2">
      <c r="A80" s="7"/>
      <c r="B80" s="7" t="s">
        <v>101</v>
      </c>
      <c r="C80" s="7"/>
      <c r="D80" s="7"/>
      <c r="E80" s="7"/>
      <c r="F80" s="7"/>
      <c r="G80" s="7"/>
      <c r="H80" s="7"/>
      <c r="I80" s="7"/>
      <c r="J80" s="7"/>
      <c r="K80" s="7"/>
      <c r="L80" s="9" t="s">
        <v>44</v>
      </c>
      <c r="M80" s="38">
        <v>88.7</v>
      </c>
      <c r="N80" s="7"/>
      <c r="O80" s="38">
        <v>39.799999999999997</v>
      </c>
      <c r="P80" s="7"/>
      <c r="Q80" s="38">
        <v>46.8</v>
      </c>
      <c r="R80" s="7"/>
      <c r="S80" s="38">
        <v>32</v>
      </c>
      <c r="T80" s="7"/>
      <c r="U80" s="30">
        <v>14</v>
      </c>
      <c r="V80" s="7"/>
      <c r="W80" s="36">
        <v>7</v>
      </c>
      <c r="X80" s="7"/>
      <c r="Y80" s="34">
        <v>1.9</v>
      </c>
      <c r="Z80" s="7"/>
      <c r="AA80" s="34">
        <v>2.6</v>
      </c>
      <c r="AB80" s="7"/>
      <c r="AC80" s="35">
        <v>233</v>
      </c>
      <c r="AD80" s="7"/>
    </row>
    <row r="81" spans="1:30" ht="29.45" customHeight="1" x14ac:dyDescent="0.2">
      <c r="A81" s="7"/>
      <c r="B81" s="7"/>
      <c r="C81" s="140" t="s">
        <v>97</v>
      </c>
      <c r="D81" s="140"/>
      <c r="E81" s="140"/>
      <c r="F81" s="140"/>
      <c r="G81" s="140"/>
      <c r="H81" s="140"/>
      <c r="I81" s="140"/>
      <c r="J81" s="140"/>
      <c r="K81" s="140"/>
      <c r="L81" s="9" t="s">
        <v>55</v>
      </c>
      <c r="M81" s="34">
        <v>9.6999999999999993</v>
      </c>
      <c r="N81" s="40">
        <v>7</v>
      </c>
      <c r="O81" s="30">
        <v>17.3</v>
      </c>
      <c r="P81" s="40">
        <v>9.1</v>
      </c>
      <c r="Q81" s="33" t="s">
        <v>48</v>
      </c>
      <c r="R81" s="7"/>
      <c r="S81" s="30">
        <v>10</v>
      </c>
      <c r="T81" s="40">
        <v>8.6</v>
      </c>
      <c r="U81" s="33" t="s">
        <v>48</v>
      </c>
      <c r="V81" s="7"/>
      <c r="W81" s="36" t="s">
        <v>46</v>
      </c>
      <c r="X81" s="7"/>
      <c r="Y81" s="36" t="s">
        <v>46</v>
      </c>
      <c r="Z81" s="7"/>
      <c r="AA81" s="36" t="s">
        <v>46</v>
      </c>
      <c r="AB81" s="7"/>
      <c r="AC81" s="36">
        <v>8.5</v>
      </c>
      <c r="AD81" s="40">
        <v>2.9</v>
      </c>
    </row>
    <row r="82" spans="1:30" ht="16.5" customHeight="1" x14ac:dyDescent="0.2">
      <c r="A82" s="7"/>
      <c r="B82" s="7"/>
      <c r="C82" s="7" t="s">
        <v>98</v>
      </c>
      <c r="D82" s="7"/>
      <c r="E82" s="7"/>
      <c r="F82" s="7"/>
      <c r="G82" s="7"/>
      <c r="H82" s="7"/>
      <c r="I82" s="7"/>
      <c r="J82" s="7"/>
      <c r="K82" s="7"/>
      <c r="L82" s="9" t="s">
        <v>55</v>
      </c>
      <c r="M82" s="38">
        <v>56.3</v>
      </c>
      <c r="N82" s="31">
        <v>10.9</v>
      </c>
      <c r="O82" s="38">
        <v>52.3</v>
      </c>
      <c r="P82" s="31">
        <v>15.8</v>
      </c>
      <c r="Q82" s="38">
        <v>39.1</v>
      </c>
      <c r="R82" s="31">
        <v>11.7</v>
      </c>
      <c r="S82" s="30">
        <v>34.1</v>
      </c>
      <c r="T82" s="31">
        <v>18.100000000000001</v>
      </c>
      <c r="U82" s="30">
        <v>43.6</v>
      </c>
      <c r="V82" s="31">
        <v>25.3</v>
      </c>
      <c r="W82" s="38">
        <v>54.3</v>
      </c>
      <c r="X82" s="31">
        <v>21.4</v>
      </c>
      <c r="Y82" s="33" t="s">
        <v>48</v>
      </c>
      <c r="Z82" s="7"/>
      <c r="AA82" s="30">
        <v>65.400000000000006</v>
      </c>
      <c r="AB82" s="31">
        <v>34.6</v>
      </c>
      <c r="AC82" s="38">
        <v>49.2</v>
      </c>
      <c r="AD82" s="40">
        <v>5.6</v>
      </c>
    </row>
    <row r="83" spans="1:30" ht="16.5" customHeight="1" x14ac:dyDescent="0.2">
      <c r="A83" s="7"/>
      <c r="B83" s="7"/>
      <c r="C83" s="7" t="s">
        <v>99</v>
      </c>
      <c r="D83" s="7"/>
      <c r="E83" s="7"/>
      <c r="F83" s="7"/>
      <c r="G83" s="7"/>
      <c r="H83" s="7"/>
      <c r="I83" s="7"/>
      <c r="J83" s="7"/>
      <c r="K83" s="7"/>
      <c r="L83" s="9" t="s">
        <v>55</v>
      </c>
      <c r="M83" s="38">
        <v>66.2</v>
      </c>
      <c r="N83" s="31">
        <v>12.1</v>
      </c>
      <c r="O83" s="38">
        <v>64.599999999999994</v>
      </c>
      <c r="P83" s="31">
        <v>15.2</v>
      </c>
      <c r="Q83" s="38">
        <v>48.3</v>
      </c>
      <c r="R83" s="31">
        <v>13.3</v>
      </c>
      <c r="S83" s="38">
        <v>52.2</v>
      </c>
      <c r="T83" s="31">
        <v>17.600000000000001</v>
      </c>
      <c r="U83" s="38">
        <v>50.7</v>
      </c>
      <c r="V83" s="31">
        <v>22.4</v>
      </c>
      <c r="W83" s="38">
        <v>64.3</v>
      </c>
      <c r="X83" s="31">
        <v>20.5</v>
      </c>
      <c r="Y83" s="33" t="s">
        <v>48</v>
      </c>
      <c r="Z83" s="7"/>
      <c r="AA83" s="30">
        <v>65.400000000000006</v>
      </c>
      <c r="AB83" s="31">
        <v>34.6</v>
      </c>
      <c r="AC83" s="38">
        <v>59.2</v>
      </c>
      <c r="AD83" s="40">
        <v>6</v>
      </c>
    </row>
    <row r="84" spans="1:30" ht="16.5" customHeight="1" x14ac:dyDescent="0.2">
      <c r="A84" s="7"/>
      <c r="B84" s="7" t="s">
        <v>102</v>
      </c>
      <c r="C84" s="7"/>
      <c r="D84" s="7"/>
      <c r="E84" s="7"/>
      <c r="F84" s="7"/>
      <c r="G84" s="7"/>
      <c r="H84" s="7"/>
      <c r="I84" s="7"/>
      <c r="J84" s="7"/>
      <c r="K84" s="7"/>
      <c r="L84" s="9" t="s">
        <v>44</v>
      </c>
      <c r="M84" s="35">
        <v>718.7</v>
      </c>
      <c r="N84" s="7"/>
      <c r="O84" s="35">
        <v>581.5</v>
      </c>
      <c r="P84" s="7"/>
      <c r="Q84" s="35">
        <v>478.2</v>
      </c>
      <c r="R84" s="7"/>
      <c r="S84" s="35">
        <v>244.9</v>
      </c>
      <c r="T84" s="7"/>
      <c r="U84" s="35">
        <v>148.4</v>
      </c>
      <c r="V84" s="7"/>
      <c r="W84" s="38">
        <v>43.8</v>
      </c>
      <c r="X84" s="7"/>
      <c r="Y84" s="38">
        <v>36.5</v>
      </c>
      <c r="Z84" s="7"/>
      <c r="AA84" s="38">
        <v>17.8</v>
      </c>
      <c r="AB84" s="7"/>
      <c r="AC84" s="37">
        <v>2272.5</v>
      </c>
      <c r="AD84" s="7"/>
    </row>
    <row r="85" spans="1:30" ht="29.45" customHeight="1" x14ac:dyDescent="0.2">
      <c r="A85" s="7"/>
      <c r="B85" s="7"/>
      <c r="C85" s="140" t="s">
        <v>97</v>
      </c>
      <c r="D85" s="140"/>
      <c r="E85" s="140"/>
      <c r="F85" s="140"/>
      <c r="G85" s="140"/>
      <c r="H85" s="140"/>
      <c r="I85" s="140"/>
      <c r="J85" s="140"/>
      <c r="K85" s="140"/>
      <c r="L85" s="9" t="s">
        <v>55</v>
      </c>
      <c r="M85" s="38">
        <v>39.4</v>
      </c>
      <c r="N85" s="40">
        <v>3.5</v>
      </c>
      <c r="O85" s="38">
        <v>40.799999999999997</v>
      </c>
      <c r="P85" s="40">
        <v>5.0999999999999996</v>
      </c>
      <c r="Q85" s="38">
        <v>33.200000000000003</v>
      </c>
      <c r="R85" s="40">
        <v>4.7</v>
      </c>
      <c r="S85" s="38">
        <v>33.1</v>
      </c>
      <c r="T85" s="40">
        <v>5.0999999999999996</v>
      </c>
      <c r="U85" s="38">
        <v>35.6</v>
      </c>
      <c r="V85" s="40">
        <v>4.8</v>
      </c>
      <c r="W85" s="38">
        <v>23.7</v>
      </c>
      <c r="X85" s="40">
        <v>6.9</v>
      </c>
      <c r="Y85" s="38">
        <v>50.7</v>
      </c>
      <c r="Z85" s="40">
        <v>9.1999999999999993</v>
      </c>
      <c r="AA85" s="30">
        <v>11.2</v>
      </c>
      <c r="AB85" s="40">
        <v>5.9</v>
      </c>
      <c r="AC85" s="38">
        <v>37</v>
      </c>
      <c r="AD85" s="40">
        <v>1.8</v>
      </c>
    </row>
    <row r="86" spans="1:30" ht="16.5" customHeight="1" x14ac:dyDescent="0.2">
      <c r="A86" s="7"/>
      <c r="B86" s="7"/>
      <c r="C86" s="7" t="s">
        <v>98</v>
      </c>
      <c r="D86" s="7"/>
      <c r="E86" s="7"/>
      <c r="F86" s="7"/>
      <c r="G86" s="7"/>
      <c r="H86" s="7"/>
      <c r="I86" s="7"/>
      <c r="J86" s="7"/>
      <c r="K86" s="7"/>
      <c r="L86" s="9" t="s">
        <v>55</v>
      </c>
      <c r="M86" s="38">
        <v>37.299999999999997</v>
      </c>
      <c r="N86" s="40">
        <v>3.6</v>
      </c>
      <c r="O86" s="38">
        <v>34</v>
      </c>
      <c r="P86" s="40">
        <v>4.4000000000000004</v>
      </c>
      <c r="Q86" s="38">
        <v>36.700000000000003</v>
      </c>
      <c r="R86" s="40">
        <v>3.4</v>
      </c>
      <c r="S86" s="38">
        <v>38.1</v>
      </c>
      <c r="T86" s="40">
        <v>4.7</v>
      </c>
      <c r="U86" s="38">
        <v>32.6</v>
      </c>
      <c r="V86" s="40">
        <v>4.2</v>
      </c>
      <c r="W86" s="38">
        <v>38.799999999999997</v>
      </c>
      <c r="X86" s="40">
        <v>5.6</v>
      </c>
      <c r="Y86" s="38">
        <v>33.4</v>
      </c>
      <c r="Z86" s="40">
        <v>9.8000000000000007</v>
      </c>
      <c r="AA86" s="38">
        <v>56.2</v>
      </c>
      <c r="AB86" s="31">
        <v>10.1</v>
      </c>
      <c r="AC86" s="38">
        <v>36.200000000000003</v>
      </c>
      <c r="AD86" s="40">
        <v>1.6</v>
      </c>
    </row>
    <row r="87" spans="1:30" ht="16.5" customHeight="1" x14ac:dyDescent="0.2">
      <c r="A87" s="13"/>
      <c r="B87" s="13"/>
      <c r="C87" s="13" t="s">
        <v>99</v>
      </c>
      <c r="D87" s="13"/>
      <c r="E87" s="13"/>
      <c r="F87" s="13"/>
      <c r="G87" s="13"/>
      <c r="H87" s="13"/>
      <c r="I87" s="13"/>
      <c r="J87" s="13"/>
      <c r="K87" s="13"/>
      <c r="L87" s="14" t="s">
        <v>55</v>
      </c>
      <c r="M87" s="39">
        <v>78.8</v>
      </c>
      <c r="N87" s="41">
        <v>2.5</v>
      </c>
      <c r="O87" s="39">
        <v>76.099999999999994</v>
      </c>
      <c r="P87" s="41">
        <v>2.8</v>
      </c>
      <c r="Q87" s="39">
        <v>70.099999999999994</v>
      </c>
      <c r="R87" s="41">
        <v>3.9</v>
      </c>
      <c r="S87" s="39">
        <v>72.599999999999994</v>
      </c>
      <c r="T87" s="41">
        <v>4.9000000000000004</v>
      </c>
      <c r="U87" s="39">
        <v>67.400000000000006</v>
      </c>
      <c r="V87" s="41">
        <v>4.3</v>
      </c>
      <c r="W87" s="39">
        <v>65.8</v>
      </c>
      <c r="X87" s="41">
        <v>5.9</v>
      </c>
      <c r="Y87" s="39">
        <v>83.3</v>
      </c>
      <c r="Z87" s="41">
        <v>8</v>
      </c>
      <c r="AA87" s="39">
        <v>70.2</v>
      </c>
      <c r="AB87" s="32">
        <v>10.199999999999999</v>
      </c>
      <c r="AC87" s="39">
        <v>74.7</v>
      </c>
      <c r="AD87" s="41">
        <v>1.3</v>
      </c>
    </row>
    <row r="88" spans="1:30" ht="4.5" customHeight="1" x14ac:dyDescent="0.2">
      <c r="A88" s="28"/>
      <c r="B88" s="28"/>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ht="16.5" customHeight="1" x14ac:dyDescent="0.2">
      <c r="A89" s="28"/>
      <c r="B89" s="28"/>
      <c r="C89" s="132" t="s">
        <v>107</v>
      </c>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row>
    <row r="90" spans="1:30" ht="4.5" customHeight="1" x14ac:dyDescent="0.2">
      <c r="A90" s="28"/>
      <c r="B90" s="28"/>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row>
    <row r="91" spans="1:30" ht="16.5" customHeight="1" x14ac:dyDescent="0.2">
      <c r="A91" s="28" t="s">
        <v>62</v>
      </c>
      <c r="B91" s="28"/>
      <c r="C91" s="132" t="s">
        <v>108</v>
      </c>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32"/>
      <c r="AD91" s="132"/>
    </row>
    <row r="92" spans="1:30" ht="16.5" customHeight="1" x14ac:dyDescent="0.2">
      <c r="A92" s="28" t="s">
        <v>63</v>
      </c>
      <c r="B92" s="28"/>
      <c r="C92" s="132" t="s">
        <v>75</v>
      </c>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32"/>
      <c r="AD92" s="132"/>
    </row>
    <row r="93" spans="1:30" ht="29.45" customHeight="1" x14ac:dyDescent="0.2">
      <c r="A93" s="28" t="s">
        <v>64</v>
      </c>
      <c r="B93" s="28"/>
      <c r="C93" s="132" t="s">
        <v>81</v>
      </c>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32"/>
      <c r="AD93" s="132"/>
    </row>
    <row r="94" spans="1:30" ht="16.5" customHeight="1" x14ac:dyDescent="0.2">
      <c r="A94" s="28" t="s">
        <v>65</v>
      </c>
      <c r="B94" s="28"/>
      <c r="C94" s="132" t="s">
        <v>109</v>
      </c>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32"/>
      <c r="AD94" s="132"/>
    </row>
    <row r="95" spans="1:30" ht="42.4" customHeight="1" x14ac:dyDescent="0.2">
      <c r="A95" s="28" t="s">
        <v>66</v>
      </c>
      <c r="B95" s="28"/>
      <c r="C95" s="132" t="s">
        <v>110</v>
      </c>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32"/>
      <c r="AD95" s="132"/>
    </row>
    <row r="96" spans="1:30" ht="16.5" customHeight="1" x14ac:dyDescent="0.2">
      <c r="A96" s="28" t="s">
        <v>71</v>
      </c>
      <c r="B96" s="28"/>
      <c r="C96" s="132" t="s">
        <v>82</v>
      </c>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row>
    <row r="97" spans="1:30" ht="4.5" customHeight="1" x14ac:dyDescent="0.2"/>
    <row r="98" spans="1:30" ht="29.45" customHeight="1" x14ac:dyDescent="0.2">
      <c r="A98" s="29" t="s">
        <v>83</v>
      </c>
      <c r="B98" s="28"/>
      <c r="C98" s="28"/>
      <c r="D98" s="28"/>
      <c r="E98" s="132" t="s">
        <v>111</v>
      </c>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32"/>
      <c r="AD98" s="132"/>
    </row>
  </sheetData>
  <mergeCells count="38">
    <mergeCell ref="C95:AD95"/>
    <mergeCell ref="C96:AD96"/>
    <mergeCell ref="E98:AD98"/>
    <mergeCell ref="C89:AD89"/>
    <mergeCell ref="C91:AD91"/>
    <mergeCell ref="C92:AD92"/>
    <mergeCell ref="C93:AD93"/>
    <mergeCell ref="C94:AD94"/>
    <mergeCell ref="C73:K73"/>
    <mergeCell ref="C77:K77"/>
    <mergeCell ref="C81:K81"/>
    <mergeCell ref="C85:K85"/>
    <mergeCell ref="K1:AD1"/>
    <mergeCell ref="C51:K51"/>
    <mergeCell ref="C56:K56"/>
    <mergeCell ref="C60:K60"/>
    <mergeCell ref="C64:K64"/>
    <mergeCell ref="C68:K68"/>
    <mergeCell ref="C30:K30"/>
    <mergeCell ref="C34:K34"/>
    <mergeCell ref="C39:K39"/>
    <mergeCell ref="C43:K43"/>
    <mergeCell ref="C47:K47"/>
    <mergeCell ref="C9:K9"/>
    <mergeCell ref="C13:K13"/>
    <mergeCell ref="C17:K17"/>
    <mergeCell ref="C22:K22"/>
    <mergeCell ref="C26:K26"/>
    <mergeCell ref="W2:X2"/>
    <mergeCell ref="Y2:Z2"/>
    <mergeCell ref="AA2:AB2"/>
    <mergeCell ref="AC2:AD2"/>
    <mergeCell ref="C5:K5"/>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BA.2</oddHeader>
    <oddFooter>&amp;L&amp;"Arial"&amp;8REPORT ON
GOVERNMENT
SERVICES 2022&amp;R&amp;"Arial"&amp;8CHILD CARE, EDUCATION AND
TRAINING SECTOR OVERVIEW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8"/>
  <sheetViews>
    <sheetView showGridLines="0" workbookViewId="0"/>
  </sheetViews>
  <sheetFormatPr defaultRowHeight="12.75" x14ac:dyDescent="0.2"/>
  <cols>
    <col min="1" max="10" width="1.85546875" customWidth="1"/>
    <col min="11" max="11" width="36.140625" customWidth="1"/>
    <col min="12" max="12" width="5.42578125" customWidth="1"/>
    <col min="13" max="20" width="8.5703125" customWidth="1"/>
    <col min="21" max="21" width="10.140625" customWidth="1"/>
  </cols>
  <sheetData>
    <row r="1" spans="1:21" ht="33.950000000000003" customHeight="1" x14ac:dyDescent="0.2">
      <c r="A1" s="8" t="s">
        <v>112</v>
      </c>
      <c r="B1" s="8"/>
      <c r="C1" s="8"/>
      <c r="D1" s="8"/>
      <c r="E1" s="8"/>
      <c r="F1" s="8"/>
      <c r="G1" s="8"/>
      <c r="H1" s="8"/>
      <c r="I1" s="8"/>
      <c r="J1" s="8"/>
      <c r="K1" s="138" t="s">
        <v>113</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114</v>
      </c>
      <c r="N2" s="42" t="s">
        <v>115</v>
      </c>
      <c r="O2" s="42" t="s">
        <v>116</v>
      </c>
      <c r="P2" s="42" t="s">
        <v>117</v>
      </c>
      <c r="Q2" s="42" t="s">
        <v>118</v>
      </c>
      <c r="R2" s="42" t="s">
        <v>119</v>
      </c>
      <c r="S2" s="42" t="s">
        <v>120</v>
      </c>
      <c r="T2" s="42" t="s">
        <v>121</v>
      </c>
      <c r="U2" s="42" t="s">
        <v>122</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16.5" customHeight="1" x14ac:dyDescent="0.2">
      <c r="A4" s="7"/>
      <c r="B4" s="7" t="s">
        <v>124</v>
      </c>
      <c r="C4" s="7"/>
      <c r="D4" s="7"/>
      <c r="E4" s="7"/>
      <c r="F4" s="7"/>
      <c r="G4" s="7"/>
      <c r="H4" s="7"/>
      <c r="I4" s="7"/>
      <c r="J4" s="7"/>
      <c r="K4" s="7"/>
      <c r="L4" s="9" t="s">
        <v>125</v>
      </c>
      <c r="M4" s="46">
        <v>439998</v>
      </c>
      <c r="N4" s="46">
        <v>370448</v>
      </c>
      <c r="O4" s="46">
        <v>270348</v>
      </c>
      <c r="P4" s="46">
        <v>137916</v>
      </c>
      <c r="Q4" s="45">
        <v>90132</v>
      </c>
      <c r="R4" s="45">
        <v>23941</v>
      </c>
      <c r="S4" s="45">
        <v>31369</v>
      </c>
      <c r="T4" s="45">
        <v>10126</v>
      </c>
      <c r="U4" s="47">
        <v>1374395</v>
      </c>
    </row>
    <row r="5" spans="1:21" ht="16.5" customHeight="1" x14ac:dyDescent="0.2">
      <c r="A5" s="7"/>
      <c r="B5" s="7"/>
      <c r="C5" s="7" t="s">
        <v>126</v>
      </c>
      <c r="D5" s="7"/>
      <c r="E5" s="7"/>
      <c r="F5" s="7"/>
      <c r="G5" s="7"/>
      <c r="H5" s="7"/>
      <c r="I5" s="7"/>
      <c r="J5" s="7"/>
      <c r="K5" s="7"/>
      <c r="L5" s="9" t="s">
        <v>125</v>
      </c>
      <c r="M5" s="44">
        <v>8680</v>
      </c>
      <c r="N5" s="44">
        <v>5940</v>
      </c>
      <c r="O5" s="44">
        <v>5266</v>
      </c>
      <c r="P5" s="44">
        <v>2119</v>
      </c>
      <c r="Q5" s="44">
        <v>1277</v>
      </c>
      <c r="R5" s="43">
        <v>304</v>
      </c>
      <c r="S5" s="44">
        <v>1538</v>
      </c>
      <c r="T5" s="43">
        <v>290</v>
      </c>
      <c r="U5" s="45">
        <v>25413</v>
      </c>
    </row>
    <row r="6" spans="1:21" ht="16.5" customHeight="1" x14ac:dyDescent="0.2">
      <c r="A6" s="7"/>
      <c r="B6" s="7"/>
      <c r="C6" s="7" t="s">
        <v>127</v>
      </c>
      <c r="D6" s="7"/>
      <c r="E6" s="7"/>
      <c r="F6" s="7"/>
      <c r="G6" s="7"/>
      <c r="H6" s="7"/>
      <c r="I6" s="7"/>
      <c r="J6" s="7"/>
      <c r="K6" s="7"/>
      <c r="L6" s="9" t="s">
        <v>125</v>
      </c>
      <c r="M6" s="46">
        <v>222939</v>
      </c>
      <c r="N6" s="46">
        <v>215387</v>
      </c>
      <c r="O6" s="46">
        <v>119052</v>
      </c>
      <c r="P6" s="45">
        <v>63864</v>
      </c>
      <c r="Q6" s="45">
        <v>48228</v>
      </c>
      <c r="R6" s="45">
        <v>10897</v>
      </c>
      <c r="S6" s="45">
        <v>17235</v>
      </c>
      <c r="T6" s="44">
        <v>1889</v>
      </c>
      <c r="U6" s="46">
        <v>699512</v>
      </c>
    </row>
    <row r="7" spans="1:21" ht="16.5" customHeight="1" x14ac:dyDescent="0.2">
      <c r="A7" s="7"/>
      <c r="B7" s="7"/>
      <c r="C7" s="7" t="s">
        <v>128</v>
      </c>
      <c r="D7" s="7"/>
      <c r="E7" s="7"/>
      <c r="F7" s="7"/>
      <c r="G7" s="7"/>
      <c r="H7" s="7"/>
      <c r="I7" s="7"/>
      <c r="J7" s="7"/>
      <c r="K7" s="7"/>
      <c r="L7" s="9" t="s">
        <v>125</v>
      </c>
      <c r="M7" s="46">
        <v>184190</v>
      </c>
      <c r="N7" s="46">
        <v>132370</v>
      </c>
      <c r="O7" s="46">
        <v>133109</v>
      </c>
      <c r="P7" s="45">
        <v>64481</v>
      </c>
      <c r="Q7" s="45">
        <v>36045</v>
      </c>
      <c r="R7" s="45">
        <v>11660</v>
      </c>
      <c r="S7" s="45">
        <v>11284</v>
      </c>
      <c r="T7" s="44">
        <v>7554</v>
      </c>
      <c r="U7" s="46">
        <v>580781</v>
      </c>
    </row>
    <row r="8" spans="1:21" ht="16.5" customHeight="1" x14ac:dyDescent="0.2">
      <c r="A8" s="7"/>
      <c r="B8" s="7"/>
      <c r="C8" s="7" t="s">
        <v>129</v>
      </c>
      <c r="D8" s="7"/>
      <c r="E8" s="7"/>
      <c r="F8" s="7"/>
      <c r="G8" s="7"/>
      <c r="H8" s="7"/>
      <c r="I8" s="7"/>
      <c r="J8" s="7"/>
      <c r="K8" s="7"/>
      <c r="L8" s="9" t="s">
        <v>125</v>
      </c>
      <c r="M8" s="45">
        <v>21513</v>
      </c>
      <c r="N8" s="45">
        <v>14843</v>
      </c>
      <c r="O8" s="45">
        <v>11655</v>
      </c>
      <c r="P8" s="44">
        <v>6677</v>
      </c>
      <c r="Q8" s="44">
        <v>4114</v>
      </c>
      <c r="R8" s="43">
        <v>943</v>
      </c>
      <c r="S8" s="44">
        <v>1140</v>
      </c>
      <c r="T8" s="43">
        <v>326</v>
      </c>
      <c r="U8" s="45">
        <v>61204</v>
      </c>
    </row>
    <row r="9" spans="1:21" ht="16.5" customHeight="1" x14ac:dyDescent="0.2">
      <c r="A9" s="7"/>
      <c r="B9" s="7" t="s">
        <v>130</v>
      </c>
      <c r="C9" s="7"/>
      <c r="D9" s="7"/>
      <c r="E9" s="7"/>
      <c r="F9" s="7"/>
      <c r="G9" s="7"/>
      <c r="H9" s="7"/>
      <c r="I9" s="7"/>
      <c r="J9" s="7"/>
      <c r="K9" s="7"/>
      <c r="L9" s="9" t="s">
        <v>125</v>
      </c>
      <c r="M9" s="46">
        <v>165783</v>
      </c>
      <c r="N9" s="46">
        <v>130314</v>
      </c>
      <c r="O9" s="46">
        <v>136560</v>
      </c>
      <c r="P9" s="45">
        <v>63148</v>
      </c>
      <c r="Q9" s="45">
        <v>44158</v>
      </c>
      <c r="R9" s="45">
        <v>14636</v>
      </c>
      <c r="S9" s="44">
        <v>7308</v>
      </c>
      <c r="T9" s="44">
        <v>8041</v>
      </c>
      <c r="U9" s="46">
        <v>570022</v>
      </c>
    </row>
    <row r="10" spans="1:21" ht="16.5" customHeight="1" x14ac:dyDescent="0.2">
      <c r="A10" s="7"/>
      <c r="B10" s="7" t="s">
        <v>102</v>
      </c>
      <c r="C10" s="7"/>
      <c r="D10" s="7"/>
      <c r="E10" s="7"/>
      <c r="F10" s="7"/>
      <c r="G10" s="7"/>
      <c r="H10" s="7"/>
      <c r="I10" s="7"/>
      <c r="J10" s="7"/>
      <c r="K10" s="7"/>
      <c r="L10" s="9" t="s">
        <v>125</v>
      </c>
      <c r="M10" s="46">
        <v>605783</v>
      </c>
      <c r="N10" s="46">
        <v>500766</v>
      </c>
      <c r="O10" s="46">
        <v>406912</v>
      </c>
      <c r="P10" s="46">
        <v>201060</v>
      </c>
      <c r="Q10" s="46">
        <v>134299</v>
      </c>
      <c r="R10" s="45">
        <v>38574</v>
      </c>
      <c r="S10" s="45">
        <v>38672</v>
      </c>
      <c r="T10" s="45">
        <v>18167</v>
      </c>
      <c r="U10" s="47">
        <v>1944419</v>
      </c>
    </row>
    <row r="11" spans="1:21" ht="16.5" customHeight="1" x14ac:dyDescent="0.2">
      <c r="A11" s="7"/>
      <c r="B11" s="7" t="s">
        <v>124</v>
      </c>
      <c r="C11" s="7"/>
      <c r="D11" s="7"/>
      <c r="E11" s="7"/>
      <c r="F11" s="7"/>
      <c r="G11" s="7"/>
      <c r="H11" s="7"/>
      <c r="I11" s="7"/>
      <c r="J11" s="7"/>
      <c r="K11" s="7"/>
      <c r="L11" s="9" t="s">
        <v>55</v>
      </c>
      <c r="M11" s="49">
        <v>72.599999999999994</v>
      </c>
      <c r="N11" s="49">
        <v>74</v>
      </c>
      <c r="O11" s="49">
        <v>66.400000000000006</v>
      </c>
      <c r="P11" s="49">
        <v>68.599999999999994</v>
      </c>
      <c r="Q11" s="49">
        <v>67.099999999999994</v>
      </c>
      <c r="R11" s="49">
        <v>62.1</v>
      </c>
      <c r="S11" s="49">
        <v>81.099999999999994</v>
      </c>
      <c r="T11" s="49">
        <v>55.7</v>
      </c>
      <c r="U11" s="49">
        <v>70.7</v>
      </c>
    </row>
    <row r="12" spans="1:21" ht="16.5" customHeight="1" x14ac:dyDescent="0.2">
      <c r="A12" s="7"/>
      <c r="B12" s="7"/>
      <c r="C12" s="7" t="s">
        <v>126</v>
      </c>
      <c r="D12" s="7"/>
      <c r="E12" s="7"/>
      <c r="F12" s="7"/>
      <c r="G12" s="7"/>
      <c r="H12" s="7"/>
      <c r="I12" s="7"/>
      <c r="J12" s="7"/>
      <c r="K12" s="7"/>
      <c r="L12" s="9" t="s">
        <v>55</v>
      </c>
      <c r="M12" s="48">
        <v>1.4</v>
      </c>
      <c r="N12" s="48">
        <v>1.2</v>
      </c>
      <c r="O12" s="48">
        <v>1.3</v>
      </c>
      <c r="P12" s="48">
        <v>1.1000000000000001</v>
      </c>
      <c r="Q12" s="48">
        <v>1</v>
      </c>
      <c r="R12" s="48">
        <v>0.8</v>
      </c>
      <c r="S12" s="48">
        <v>4</v>
      </c>
      <c r="T12" s="48">
        <v>1.6</v>
      </c>
      <c r="U12" s="48">
        <v>1.3</v>
      </c>
    </row>
    <row r="13" spans="1:21" ht="16.5" customHeight="1" x14ac:dyDescent="0.2">
      <c r="A13" s="7"/>
      <c r="B13" s="7"/>
      <c r="C13" s="7" t="s">
        <v>127</v>
      </c>
      <c r="D13" s="7"/>
      <c r="E13" s="7"/>
      <c r="F13" s="7"/>
      <c r="G13" s="7"/>
      <c r="H13" s="7"/>
      <c r="I13" s="7"/>
      <c r="J13" s="7"/>
      <c r="K13" s="7"/>
      <c r="L13" s="9" t="s">
        <v>55</v>
      </c>
      <c r="M13" s="49">
        <v>36.799999999999997</v>
      </c>
      <c r="N13" s="49">
        <v>43</v>
      </c>
      <c r="O13" s="49">
        <v>29.3</v>
      </c>
      <c r="P13" s="49">
        <v>31.8</v>
      </c>
      <c r="Q13" s="49">
        <v>35.9</v>
      </c>
      <c r="R13" s="49">
        <v>28.2</v>
      </c>
      <c r="S13" s="49">
        <v>44.6</v>
      </c>
      <c r="T13" s="49">
        <v>10.4</v>
      </c>
      <c r="U13" s="49">
        <v>36</v>
      </c>
    </row>
    <row r="14" spans="1:21" ht="16.5" customHeight="1" x14ac:dyDescent="0.2">
      <c r="A14" s="7"/>
      <c r="B14" s="7"/>
      <c r="C14" s="7" t="s">
        <v>128</v>
      </c>
      <c r="D14" s="7"/>
      <c r="E14" s="7"/>
      <c r="F14" s="7"/>
      <c r="G14" s="7"/>
      <c r="H14" s="7"/>
      <c r="I14" s="7"/>
      <c r="J14" s="7"/>
      <c r="K14" s="7"/>
      <c r="L14" s="9" t="s">
        <v>55</v>
      </c>
      <c r="M14" s="49">
        <v>30.4</v>
      </c>
      <c r="N14" s="49">
        <v>26.4</v>
      </c>
      <c r="O14" s="49">
        <v>32.700000000000003</v>
      </c>
      <c r="P14" s="49">
        <v>32.1</v>
      </c>
      <c r="Q14" s="49">
        <v>26.8</v>
      </c>
      <c r="R14" s="49">
        <v>30.2</v>
      </c>
      <c r="S14" s="49">
        <v>29.2</v>
      </c>
      <c r="T14" s="49">
        <v>41.6</v>
      </c>
      <c r="U14" s="49">
        <v>29.9</v>
      </c>
    </row>
    <row r="15" spans="1:21" ht="16.5" customHeight="1" x14ac:dyDescent="0.2">
      <c r="A15" s="7"/>
      <c r="B15" s="7"/>
      <c r="C15" s="7" t="s">
        <v>129</v>
      </c>
      <c r="D15" s="7"/>
      <c r="E15" s="7"/>
      <c r="F15" s="7"/>
      <c r="G15" s="7"/>
      <c r="H15" s="7"/>
      <c r="I15" s="7"/>
      <c r="J15" s="7"/>
      <c r="K15" s="7"/>
      <c r="L15" s="9" t="s">
        <v>55</v>
      </c>
      <c r="M15" s="48">
        <v>3.6</v>
      </c>
      <c r="N15" s="48">
        <v>3</v>
      </c>
      <c r="O15" s="48">
        <v>2.9</v>
      </c>
      <c r="P15" s="48">
        <v>3.3</v>
      </c>
      <c r="Q15" s="48">
        <v>3.1</v>
      </c>
      <c r="R15" s="48">
        <v>2.4</v>
      </c>
      <c r="S15" s="48">
        <v>2.9</v>
      </c>
      <c r="T15" s="48">
        <v>1.8</v>
      </c>
      <c r="U15" s="48">
        <v>3.1</v>
      </c>
    </row>
    <row r="16" spans="1:21" ht="16.5" customHeight="1" x14ac:dyDescent="0.2">
      <c r="A16" s="7"/>
      <c r="B16" s="7" t="s">
        <v>130</v>
      </c>
      <c r="C16" s="7"/>
      <c r="D16" s="7"/>
      <c r="E16" s="7"/>
      <c r="F16" s="7"/>
      <c r="G16" s="7"/>
      <c r="H16" s="7"/>
      <c r="I16" s="7"/>
      <c r="J16" s="7"/>
      <c r="K16" s="7"/>
      <c r="L16" s="9" t="s">
        <v>55</v>
      </c>
      <c r="M16" s="49">
        <v>27.4</v>
      </c>
      <c r="N16" s="49">
        <v>26</v>
      </c>
      <c r="O16" s="49">
        <v>33.6</v>
      </c>
      <c r="P16" s="49">
        <v>31.4</v>
      </c>
      <c r="Q16" s="49">
        <v>32.9</v>
      </c>
      <c r="R16" s="49">
        <v>37.9</v>
      </c>
      <c r="S16" s="49">
        <v>18.899999999999999</v>
      </c>
      <c r="T16" s="49">
        <v>44.3</v>
      </c>
      <c r="U16" s="49">
        <v>29.3</v>
      </c>
    </row>
    <row r="17" spans="1:21" ht="16.5" customHeight="1" x14ac:dyDescent="0.2">
      <c r="A17" s="7"/>
      <c r="B17" s="7" t="s">
        <v>102</v>
      </c>
      <c r="C17" s="7"/>
      <c r="D17" s="7"/>
      <c r="E17" s="7"/>
      <c r="F17" s="7"/>
      <c r="G17" s="7"/>
      <c r="H17" s="7"/>
      <c r="I17" s="7"/>
      <c r="J17" s="7"/>
      <c r="K17" s="7"/>
      <c r="L17" s="9" t="s">
        <v>55</v>
      </c>
      <c r="M17" s="50">
        <v>100</v>
      </c>
      <c r="N17" s="50">
        <v>100</v>
      </c>
      <c r="O17" s="50">
        <v>100</v>
      </c>
      <c r="P17" s="50">
        <v>100</v>
      </c>
      <c r="Q17" s="50">
        <v>100</v>
      </c>
      <c r="R17" s="50">
        <v>100</v>
      </c>
      <c r="S17" s="50">
        <v>100</v>
      </c>
      <c r="T17" s="50">
        <v>100</v>
      </c>
      <c r="U17" s="50">
        <v>100</v>
      </c>
    </row>
    <row r="18" spans="1:21" ht="16.5" customHeight="1" x14ac:dyDescent="0.2">
      <c r="A18" s="7" t="s">
        <v>131</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124</v>
      </c>
      <c r="C19" s="7"/>
      <c r="D19" s="7"/>
      <c r="E19" s="7"/>
      <c r="F19" s="7"/>
      <c r="G19" s="7"/>
      <c r="H19" s="7"/>
      <c r="I19" s="7"/>
      <c r="J19" s="7"/>
      <c r="K19" s="7"/>
      <c r="L19" s="9" t="s">
        <v>125</v>
      </c>
      <c r="M19" s="46">
        <v>415724</v>
      </c>
      <c r="N19" s="46">
        <v>350540</v>
      </c>
      <c r="O19" s="46">
        <v>268154</v>
      </c>
      <c r="P19" s="46">
        <v>152545</v>
      </c>
      <c r="Q19" s="45">
        <v>93991</v>
      </c>
      <c r="R19" s="45">
        <v>27067</v>
      </c>
      <c r="S19" s="45">
        <v>31305</v>
      </c>
      <c r="T19" s="45">
        <v>11063</v>
      </c>
      <c r="U19" s="47">
        <v>1350509</v>
      </c>
    </row>
    <row r="20" spans="1:21" ht="16.5" customHeight="1" x14ac:dyDescent="0.2">
      <c r="A20" s="7"/>
      <c r="B20" s="7"/>
      <c r="C20" s="7" t="s">
        <v>126</v>
      </c>
      <c r="D20" s="7"/>
      <c r="E20" s="7"/>
      <c r="F20" s="7"/>
      <c r="G20" s="7"/>
      <c r="H20" s="7"/>
      <c r="I20" s="7"/>
      <c r="J20" s="7"/>
      <c r="K20" s="7"/>
      <c r="L20" s="9" t="s">
        <v>125</v>
      </c>
      <c r="M20" s="44">
        <v>7661</v>
      </c>
      <c r="N20" s="44">
        <v>5707</v>
      </c>
      <c r="O20" s="44">
        <v>4794</v>
      </c>
      <c r="P20" s="44">
        <v>2282</v>
      </c>
      <c r="Q20" s="44">
        <v>1278</v>
      </c>
      <c r="R20" s="43">
        <v>289</v>
      </c>
      <c r="S20" s="44">
        <v>1719</v>
      </c>
      <c r="T20" s="43">
        <v>228</v>
      </c>
      <c r="U20" s="45">
        <v>23970</v>
      </c>
    </row>
    <row r="21" spans="1:21" ht="16.5" customHeight="1" x14ac:dyDescent="0.2">
      <c r="A21" s="7"/>
      <c r="B21" s="7"/>
      <c r="C21" s="7" t="s">
        <v>127</v>
      </c>
      <c r="D21" s="7"/>
      <c r="E21" s="7"/>
      <c r="F21" s="7"/>
      <c r="G21" s="7"/>
      <c r="H21" s="7"/>
      <c r="I21" s="7"/>
      <c r="J21" s="7"/>
      <c r="K21" s="7"/>
      <c r="L21" s="9" t="s">
        <v>125</v>
      </c>
      <c r="M21" s="46">
        <v>189810</v>
      </c>
      <c r="N21" s="46">
        <v>174716</v>
      </c>
      <c r="O21" s="46">
        <v>101068</v>
      </c>
      <c r="P21" s="45">
        <v>59206</v>
      </c>
      <c r="Q21" s="45">
        <v>42330</v>
      </c>
      <c r="R21" s="45">
        <v>11227</v>
      </c>
      <c r="S21" s="45">
        <v>14424</v>
      </c>
      <c r="T21" s="44">
        <v>1517</v>
      </c>
      <c r="U21" s="46">
        <v>594304</v>
      </c>
    </row>
    <row r="22" spans="1:21" ht="16.5" customHeight="1" x14ac:dyDescent="0.2">
      <c r="A22" s="7"/>
      <c r="B22" s="7"/>
      <c r="C22" s="7" t="s">
        <v>128</v>
      </c>
      <c r="D22" s="7"/>
      <c r="E22" s="7"/>
      <c r="F22" s="7"/>
      <c r="G22" s="7"/>
      <c r="H22" s="7"/>
      <c r="I22" s="7"/>
      <c r="J22" s="7"/>
      <c r="K22" s="7"/>
      <c r="L22" s="9" t="s">
        <v>125</v>
      </c>
      <c r="M22" s="46">
        <v>197845</v>
      </c>
      <c r="N22" s="46">
        <v>155380</v>
      </c>
      <c r="O22" s="46">
        <v>151661</v>
      </c>
      <c r="P22" s="45">
        <v>85089</v>
      </c>
      <c r="Q22" s="45">
        <v>46111</v>
      </c>
      <c r="R22" s="45">
        <v>14441</v>
      </c>
      <c r="S22" s="45">
        <v>14007</v>
      </c>
      <c r="T22" s="44">
        <v>8917</v>
      </c>
      <c r="U22" s="46">
        <v>673553</v>
      </c>
    </row>
    <row r="23" spans="1:21" ht="16.5" customHeight="1" x14ac:dyDescent="0.2">
      <c r="A23" s="7"/>
      <c r="B23" s="7"/>
      <c r="C23" s="7" t="s">
        <v>129</v>
      </c>
      <c r="D23" s="7"/>
      <c r="E23" s="7"/>
      <c r="F23" s="7"/>
      <c r="G23" s="7"/>
      <c r="H23" s="7"/>
      <c r="I23" s="7"/>
      <c r="J23" s="7"/>
      <c r="K23" s="7"/>
      <c r="L23" s="9" t="s">
        <v>125</v>
      </c>
      <c r="M23" s="45">
        <v>16762</v>
      </c>
      <c r="N23" s="45">
        <v>12161</v>
      </c>
      <c r="O23" s="44">
        <v>8879</v>
      </c>
      <c r="P23" s="44">
        <v>4905</v>
      </c>
      <c r="Q23" s="44">
        <v>3572</v>
      </c>
      <c r="R23" s="43">
        <v>925</v>
      </c>
      <c r="S23" s="43">
        <v>962</v>
      </c>
      <c r="T23" s="43">
        <v>304</v>
      </c>
      <c r="U23" s="45">
        <v>48470</v>
      </c>
    </row>
    <row r="24" spans="1:21" ht="16.5" customHeight="1" x14ac:dyDescent="0.2">
      <c r="A24" s="7"/>
      <c r="B24" s="7" t="s">
        <v>130</v>
      </c>
      <c r="C24" s="7"/>
      <c r="D24" s="7"/>
      <c r="E24" s="7"/>
      <c r="F24" s="7"/>
      <c r="G24" s="7"/>
      <c r="H24" s="7"/>
      <c r="I24" s="7"/>
      <c r="J24" s="7"/>
      <c r="K24" s="7"/>
      <c r="L24" s="9" t="s">
        <v>125</v>
      </c>
      <c r="M24" s="46">
        <v>151697</v>
      </c>
      <c r="N24" s="46">
        <v>112267</v>
      </c>
      <c r="O24" s="46">
        <v>120083</v>
      </c>
      <c r="P24" s="45">
        <v>53426</v>
      </c>
      <c r="Q24" s="45">
        <v>41289</v>
      </c>
      <c r="R24" s="45">
        <v>13553</v>
      </c>
      <c r="S24" s="44">
        <v>6293</v>
      </c>
      <c r="T24" s="44">
        <v>8104</v>
      </c>
      <c r="U24" s="46">
        <v>506767</v>
      </c>
    </row>
    <row r="25" spans="1:21" ht="16.5" customHeight="1" x14ac:dyDescent="0.2">
      <c r="A25" s="7"/>
      <c r="B25" s="7" t="s">
        <v>102</v>
      </c>
      <c r="C25" s="7"/>
      <c r="D25" s="7"/>
      <c r="E25" s="7"/>
      <c r="F25" s="7"/>
      <c r="G25" s="7"/>
      <c r="H25" s="7"/>
      <c r="I25" s="7"/>
      <c r="J25" s="7"/>
      <c r="K25" s="7"/>
      <c r="L25" s="9" t="s">
        <v>125</v>
      </c>
      <c r="M25" s="45">
        <v>56421</v>
      </c>
      <c r="N25" s="46">
        <v>462807</v>
      </c>
      <c r="O25" s="46">
        <v>388237</v>
      </c>
      <c r="P25" s="46">
        <v>205971</v>
      </c>
      <c r="Q25" s="46">
        <v>135280</v>
      </c>
      <c r="R25" s="45">
        <v>40620</v>
      </c>
      <c r="S25" s="45">
        <v>37598</v>
      </c>
      <c r="T25" s="45">
        <v>19167</v>
      </c>
      <c r="U25" s="47">
        <v>1857276</v>
      </c>
    </row>
    <row r="26" spans="1:21" ht="16.5" customHeight="1" x14ac:dyDescent="0.2">
      <c r="A26" s="7"/>
      <c r="B26" s="7" t="s">
        <v>124</v>
      </c>
      <c r="C26" s="7"/>
      <c r="D26" s="7"/>
      <c r="E26" s="7"/>
      <c r="F26" s="7"/>
      <c r="G26" s="7"/>
      <c r="H26" s="7"/>
      <c r="I26" s="7"/>
      <c r="J26" s="7"/>
      <c r="K26" s="7"/>
      <c r="L26" s="9" t="s">
        <v>55</v>
      </c>
      <c r="M26" s="49">
        <v>73.3</v>
      </c>
      <c r="N26" s="49">
        <v>75.7</v>
      </c>
      <c r="O26" s="49">
        <v>69.099999999999994</v>
      </c>
      <c r="P26" s="49">
        <v>74.099999999999994</v>
      </c>
      <c r="Q26" s="49">
        <v>69.5</v>
      </c>
      <c r="R26" s="49">
        <v>66.599999999999994</v>
      </c>
      <c r="S26" s="49">
        <v>83.3</v>
      </c>
      <c r="T26" s="49">
        <v>57.7</v>
      </c>
      <c r="U26" s="49">
        <v>72.7</v>
      </c>
    </row>
    <row r="27" spans="1:21" ht="16.5" customHeight="1" x14ac:dyDescent="0.2">
      <c r="A27" s="7"/>
      <c r="B27" s="7"/>
      <c r="C27" s="7" t="s">
        <v>126</v>
      </c>
      <c r="D27" s="7"/>
      <c r="E27" s="7"/>
      <c r="F27" s="7"/>
      <c r="G27" s="7"/>
      <c r="H27" s="7"/>
      <c r="I27" s="7"/>
      <c r="J27" s="7"/>
      <c r="K27" s="7"/>
      <c r="L27" s="9" t="s">
        <v>55</v>
      </c>
      <c r="M27" s="48">
        <v>1.4</v>
      </c>
      <c r="N27" s="48">
        <v>1.2</v>
      </c>
      <c r="O27" s="48">
        <v>1.2</v>
      </c>
      <c r="P27" s="48">
        <v>1.1000000000000001</v>
      </c>
      <c r="Q27" s="48">
        <v>0.9</v>
      </c>
      <c r="R27" s="48">
        <v>0.7</v>
      </c>
      <c r="S27" s="48">
        <v>4.5999999999999996</v>
      </c>
      <c r="T27" s="48">
        <v>1.2</v>
      </c>
      <c r="U27" s="48">
        <v>1.3</v>
      </c>
    </row>
    <row r="28" spans="1:21" ht="16.5" customHeight="1" x14ac:dyDescent="0.2">
      <c r="A28" s="7"/>
      <c r="B28" s="7"/>
      <c r="C28" s="7" t="s">
        <v>127</v>
      </c>
      <c r="D28" s="7"/>
      <c r="E28" s="7"/>
      <c r="F28" s="7"/>
      <c r="G28" s="7"/>
      <c r="H28" s="7"/>
      <c r="I28" s="7"/>
      <c r="J28" s="7"/>
      <c r="K28" s="7"/>
      <c r="L28" s="9" t="s">
        <v>55</v>
      </c>
      <c r="M28" s="49">
        <v>33.5</v>
      </c>
      <c r="N28" s="49">
        <v>37.799999999999997</v>
      </c>
      <c r="O28" s="49">
        <v>26</v>
      </c>
      <c r="P28" s="49">
        <v>28.7</v>
      </c>
      <c r="Q28" s="49">
        <v>31.3</v>
      </c>
      <c r="R28" s="49">
        <v>27.6</v>
      </c>
      <c r="S28" s="49">
        <v>38.4</v>
      </c>
      <c r="T28" s="48">
        <v>7.9</v>
      </c>
      <c r="U28" s="49">
        <v>32</v>
      </c>
    </row>
    <row r="29" spans="1:21" ht="16.5" customHeight="1" x14ac:dyDescent="0.2">
      <c r="A29" s="7"/>
      <c r="B29" s="7"/>
      <c r="C29" s="7" t="s">
        <v>128</v>
      </c>
      <c r="D29" s="7"/>
      <c r="E29" s="7"/>
      <c r="F29" s="7"/>
      <c r="G29" s="7"/>
      <c r="H29" s="7"/>
      <c r="I29" s="7"/>
      <c r="J29" s="7"/>
      <c r="K29" s="7"/>
      <c r="L29" s="9" t="s">
        <v>55</v>
      </c>
      <c r="M29" s="49">
        <v>34.9</v>
      </c>
      <c r="N29" s="49">
        <v>33.6</v>
      </c>
      <c r="O29" s="49">
        <v>39.1</v>
      </c>
      <c r="P29" s="49">
        <v>41.3</v>
      </c>
      <c r="Q29" s="49">
        <v>34.1</v>
      </c>
      <c r="R29" s="49">
        <v>35.6</v>
      </c>
      <c r="S29" s="49">
        <v>37.299999999999997</v>
      </c>
      <c r="T29" s="49">
        <v>46.5</v>
      </c>
      <c r="U29" s="49">
        <v>36.299999999999997</v>
      </c>
    </row>
    <row r="30" spans="1:21" ht="16.5" customHeight="1" x14ac:dyDescent="0.2">
      <c r="A30" s="7"/>
      <c r="B30" s="7"/>
      <c r="C30" s="7" t="s">
        <v>129</v>
      </c>
      <c r="D30" s="7"/>
      <c r="E30" s="7"/>
      <c r="F30" s="7"/>
      <c r="G30" s="7"/>
      <c r="H30" s="7"/>
      <c r="I30" s="7"/>
      <c r="J30" s="7"/>
      <c r="K30" s="7"/>
      <c r="L30" s="9" t="s">
        <v>55</v>
      </c>
      <c r="M30" s="48">
        <v>3</v>
      </c>
      <c r="N30" s="48">
        <v>2.6</v>
      </c>
      <c r="O30" s="48">
        <v>2.2999999999999998</v>
      </c>
      <c r="P30" s="48">
        <v>2.4</v>
      </c>
      <c r="Q30" s="48">
        <v>2.6</v>
      </c>
      <c r="R30" s="48">
        <v>2.2999999999999998</v>
      </c>
      <c r="S30" s="48">
        <v>2.6</v>
      </c>
      <c r="T30" s="48">
        <v>1.6</v>
      </c>
      <c r="U30" s="48">
        <v>2.6</v>
      </c>
    </row>
    <row r="31" spans="1:21" ht="16.5" customHeight="1" x14ac:dyDescent="0.2">
      <c r="A31" s="7"/>
      <c r="B31" s="7" t="s">
        <v>130</v>
      </c>
      <c r="C31" s="7"/>
      <c r="D31" s="7"/>
      <c r="E31" s="7"/>
      <c r="F31" s="7"/>
      <c r="G31" s="7"/>
      <c r="H31" s="7"/>
      <c r="I31" s="7"/>
      <c r="J31" s="7"/>
      <c r="K31" s="7"/>
      <c r="L31" s="9" t="s">
        <v>55</v>
      </c>
      <c r="M31" s="49">
        <v>26.7</v>
      </c>
      <c r="N31" s="49">
        <v>24.3</v>
      </c>
      <c r="O31" s="49">
        <v>30.9</v>
      </c>
      <c r="P31" s="49">
        <v>25.9</v>
      </c>
      <c r="Q31" s="49">
        <v>30.5</v>
      </c>
      <c r="R31" s="49">
        <v>33.4</v>
      </c>
      <c r="S31" s="49">
        <v>16.7</v>
      </c>
      <c r="T31" s="49">
        <v>42.3</v>
      </c>
      <c r="U31" s="49">
        <v>27.3</v>
      </c>
    </row>
    <row r="32" spans="1:21" ht="16.5" customHeight="1" x14ac:dyDescent="0.2">
      <c r="A32" s="7"/>
      <c r="B32" s="7" t="s">
        <v>102</v>
      </c>
      <c r="C32" s="7"/>
      <c r="D32" s="7"/>
      <c r="E32" s="7"/>
      <c r="F32" s="7"/>
      <c r="G32" s="7"/>
      <c r="H32" s="7"/>
      <c r="I32" s="7"/>
      <c r="J32" s="7"/>
      <c r="K32" s="7"/>
      <c r="L32" s="9" t="s">
        <v>55</v>
      </c>
      <c r="M32" s="50">
        <v>100</v>
      </c>
      <c r="N32" s="50">
        <v>100</v>
      </c>
      <c r="O32" s="50">
        <v>100</v>
      </c>
      <c r="P32" s="50">
        <v>100</v>
      </c>
      <c r="Q32" s="50">
        <v>100</v>
      </c>
      <c r="R32" s="50">
        <v>100</v>
      </c>
      <c r="S32" s="50">
        <v>100</v>
      </c>
      <c r="T32" s="50">
        <v>100</v>
      </c>
      <c r="U32" s="50">
        <v>100</v>
      </c>
    </row>
    <row r="33" spans="1:21" ht="16.5" customHeight="1" x14ac:dyDescent="0.2">
      <c r="A33" s="7" t="s">
        <v>132</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124</v>
      </c>
      <c r="C34" s="7"/>
      <c r="D34" s="7"/>
      <c r="E34" s="7"/>
      <c r="F34" s="7"/>
      <c r="G34" s="7"/>
      <c r="H34" s="7"/>
      <c r="I34" s="7"/>
      <c r="J34" s="7"/>
      <c r="K34" s="7"/>
      <c r="L34" s="9" t="s">
        <v>125</v>
      </c>
      <c r="M34" s="46">
        <v>397646</v>
      </c>
      <c r="N34" s="46">
        <v>321255</v>
      </c>
      <c r="O34" s="46">
        <v>253488</v>
      </c>
      <c r="P34" s="46">
        <v>136648</v>
      </c>
      <c r="Q34" s="45">
        <v>91079</v>
      </c>
      <c r="R34" s="45">
        <v>26675</v>
      </c>
      <c r="S34" s="45">
        <v>28383</v>
      </c>
      <c r="T34" s="44">
        <v>9950</v>
      </c>
      <c r="U34" s="47">
        <v>1265233</v>
      </c>
    </row>
    <row r="35" spans="1:21" ht="16.5" customHeight="1" x14ac:dyDescent="0.2">
      <c r="A35" s="7"/>
      <c r="B35" s="7"/>
      <c r="C35" s="7" t="s">
        <v>126</v>
      </c>
      <c r="D35" s="7"/>
      <c r="E35" s="7"/>
      <c r="F35" s="7"/>
      <c r="G35" s="7"/>
      <c r="H35" s="7"/>
      <c r="I35" s="7"/>
      <c r="J35" s="7"/>
      <c r="K35" s="7"/>
      <c r="L35" s="9" t="s">
        <v>125</v>
      </c>
      <c r="M35" s="44">
        <v>6543</v>
      </c>
      <c r="N35" s="44">
        <v>4700</v>
      </c>
      <c r="O35" s="44">
        <v>4356</v>
      </c>
      <c r="P35" s="44">
        <v>1735</v>
      </c>
      <c r="Q35" s="44">
        <v>1210</v>
      </c>
      <c r="R35" s="43">
        <v>305</v>
      </c>
      <c r="S35" s="44">
        <v>1242</v>
      </c>
      <c r="T35" s="43">
        <v>205</v>
      </c>
      <c r="U35" s="45">
        <v>20309</v>
      </c>
    </row>
    <row r="36" spans="1:21" ht="16.5" customHeight="1" x14ac:dyDescent="0.2">
      <c r="A36" s="7"/>
      <c r="B36" s="7"/>
      <c r="C36" s="7" t="s">
        <v>127</v>
      </c>
      <c r="D36" s="7"/>
      <c r="E36" s="7"/>
      <c r="F36" s="7"/>
      <c r="G36" s="7"/>
      <c r="H36" s="7"/>
      <c r="I36" s="7"/>
      <c r="J36" s="7"/>
      <c r="K36" s="7"/>
      <c r="L36" s="9" t="s">
        <v>125</v>
      </c>
      <c r="M36" s="46">
        <v>156083</v>
      </c>
      <c r="N36" s="46">
        <v>147062</v>
      </c>
      <c r="O36" s="45">
        <v>80160</v>
      </c>
      <c r="P36" s="45">
        <v>48504</v>
      </c>
      <c r="Q36" s="45">
        <v>34532</v>
      </c>
      <c r="R36" s="44">
        <v>9995</v>
      </c>
      <c r="S36" s="45">
        <v>11854</v>
      </c>
      <c r="T36" s="44">
        <v>1414</v>
      </c>
      <c r="U36" s="46">
        <v>489619</v>
      </c>
    </row>
    <row r="37" spans="1:21" ht="16.5" customHeight="1" x14ac:dyDescent="0.2">
      <c r="A37" s="7"/>
      <c r="B37" s="7"/>
      <c r="C37" s="7" t="s">
        <v>128</v>
      </c>
      <c r="D37" s="7"/>
      <c r="E37" s="7"/>
      <c r="F37" s="7"/>
      <c r="G37" s="7"/>
      <c r="H37" s="7"/>
      <c r="I37" s="7"/>
      <c r="J37" s="7"/>
      <c r="K37" s="7"/>
      <c r="L37" s="9" t="s">
        <v>125</v>
      </c>
      <c r="M37" s="46">
        <v>216862</v>
      </c>
      <c r="N37" s="46">
        <v>157949</v>
      </c>
      <c r="O37" s="46">
        <v>160339</v>
      </c>
      <c r="P37" s="45">
        <v>81500</v>
      </c>
      <c r="Q37" s="45">
        <v>51528</v>
      </c>
      <c r="R37" s="45">
        <v>15494</v>
      </c>
      <c r="S37" s="45">
        <v>14291</v>
      </c>
      <c r="T37" s="44">
        <v>7995</v>
      </c>
      <c r="U37" s="46">
        <v>706039</v>
      </c>
    </row>
    <row r="38" spans="1:21" ht="16.5" customHeight="1" x14ac:dyDescent="0.2">
      <c r="A38" s="7"/>
      <c r="B38" s="7"/>
      <c r="C38" s="7" t="s">
        <v>129</v>
      </c>
      <c r="D38" s="7"/>
      <c r="E38" s="7"/>
      <c r="F38" s="7"/>
      <c r="G38" s="7"/>
      <c r="H38" s="7"/>
      <c r="I38" s="7"/>
      <c r="J38" s="7"/>
      <c r="K38" s="7"/>
      <c r="L38" s="9" t="s">
        <v>125</v>
      </c>
      <c r="M38" s="45">
        <v>14062</v>
      </c>
      <c r="N38" s="44">
        <v>9060</v>
      </c>
      <c r="O38" s="44">
        <v>6986</v>
      </c>
      <c r="P38" s="44">
        <v>3839</v>
      </c>
      <c r="Q38" s="44">
        <v>3079</v>
      </c>
      <c r="R38" s="43">
        <v>676</v>
      </c>
      <c r="S38" s="43">
        <v>812</v>
      </c>
      <c r="T38" s="43">
        <v>254</v>
      </c>
      <c r="U38" s="45">
        <v>38768</v>
      </c>
    </row>
    <row r="39" spans="1:21" ht="16.5" customHeight="1" x14ac:dyDescent="0.2">
      <c r="A39" s="7"/>
      <c r="B39" s="7" t="s">
        <v>130</v>
      </c>
      <c r="C39" s="7"/>
      <c r="D39" s="7"/>
      <c r="E39" s="7"/>
      <c r="F39" s="7"/>
      <c r="G39" s="7"/>
      <c r="H39" s="7"/>
      <c r="I39" s="7"/>
      <c r="J39" s="7"/>
      <c r="K39" s="7"/>
      <c r="L39" s="9" t="s">
        <v>125</v>
      </c>
      <c r="M39" s="46">
        <v>143475</v>
      </c>
      <c r="N39" s="46">
        <v>100388</v>
      </c>
      <c r="O39" s="45">
        <v>96579</v>
      </c>
      <c r="P39" s="45">
        <v>43113</v>
      </c>
      <c r="Q39" s="45">
        <v>37878</v>
      </c>
      <c r="R39" s="45">
        <v>12622</v>
      </c>
      <c r="S39" s="44">
        <v>5990</v>
      </c>
      <c r="T39" s="44">
        <v>7563</v>
      </c>
      <c r="U39" s="46">
        <v>447674</v>
      </c>
    </row>
    <row r="40" spans="1:21" ht="16.5" customHeight="1" x14ac:dyDescent="0.2">
      <c r="A40" s="7"/>
      <c r="B40" s="7" t="s">
        <v>102</v>
      </c>
      <c r="C40" s="7"/>
      <c r="D40" s="7"/>
      <c r="E40" s="7"/>
      <c r="F40" s="7"/>
      <c r="G40" s="7"/>
      <c r="H40" s="7"/>
      <c r="I40" s="7"/>
      <c r="J40" s="7"/>
      <c r="K40" s="7"/>
      <c r="L40" s="9" t="s">
        <v>125</v>
      </c>
      <c r="M40" s="46">
        <v>541121</v>
      </c>
      <c r="N40" s="46">
        <v>421643</v>
      </c>
      <c r="O40" s="46">
        <v>350067</v>
      </c>
      <c r="P40" s="46">
        <v>179761</v>
      </c>
      <c r="Q40" s="46">
        <v>128957</v>
      </c>
      <c r="R40" s="45">
        <v>39297</v>
      </c>
      <c r="S40" s="45">
        <v>34373</v>
      </c>
      <c r="T40" s="45">
        <v>17513</v>
      </c>
      <c r="U40" s="47">
        <v>1712907</v>
      </c>
    </row>
    <row r="41" spans="1:21" ht="16.5" customHeight="1" x14ac:dyDescent="0.2">
      <c r="A41" s="7"/>
      <c r="B41" s="7" t="s">
        <v>124</v>
      </c>
      <c r="C41" s="7"/>
      <c r="D41" s="7"/>
      <c r="E41" s="7"/>
      <c r="F41" s="7"/>
      <c r="G41" s="7"/>
      <c r="H41" s="7"/>
      <c r="I41" s="7"/>
      <c r="J41" s="7"/>
      <c r="K41" s="7"/>
      <c r="L41" s="9" t="s">
        <v>55</v>
      </c>
      <c r="M41" s="49">
        <v>73.5</v>
      </c>
      <c r="N41" s="49">
        <v>76.2</v>
      </c>
      <c r="O41" s="49">
        <v>72.400000000000006</v>
      </c>
      <c r="P41" s="49">
        <v>76</v>
      </c>
      <c r="Q41" s="49">
        <v>70.599999999999994</v>
      </c>
      <c r="R41" s="49">
        <v>67.900000000000006</v>
      </c>
      <c r="S41" s="49">
        <v>82.6</v>
      </c>
      <c r="T41" s="49">
        <v>56.8</v>
      </c>
      <c r="U41" s="49">
        <v>73.900000000000006</v>
      </c>
    </row>
    <row r="42" spans="1:21" ht="16.5" customHeight="1" x14ac:dyDescent="0.2">
      <c r="A42" s="7"/>
      <c r="B42" s="7"/>
      <c r="C42" s="7" t="s">
        <v>126</v>
      </c>
      <c r="D42" s="7"/>
      <c r="E42" s="7"/>
      <c r="F42" s="7"/>
      <c r="G42" s="7"/>
      <c r="H42" s="7"/>
      <c r="I42" s="7"/>
      <c r="J42" s="7"/>
      <c r="K42" s="7"/>
      <c r="L42" s="9" t="s">
        <v>55</v>
      </c>
      <c r="M42" s="48">
        <v>1.2</v>
      </c>
      <c r="N42" s="48">
        <v>1.1000000000000001</v>
      </c>
      <c r="O42" s="48">
        <v>1.2</v>
      </c>
      <c r="P42" s="48">
        <v>1</v>
      </c>
      <c r="Q42" s="48">
        <v>0.9</v>
      </c>
      <c r="R42" s="48">
        <v>0.8</v>
      </c>
      <c r="S42" s="48">
        <v>3.6</v>
      </c>
      <c r="T42" s="48">
        <v>1.2</v>
      </c>
      <c r="U42" s="48">
        <v>1.2</v>
      </c>
    </row>
    <row r="43" spans="1:21" ht="16.5" customHeight="1" x14ac:dyDescent="0.2">
      <c r="A43" s="7"/>
      <c r="B43" s="7"/>
      <c r="C43" s="7" t="s">
        <v>127</v>
      </c>
      <c r="D43" s="7"/>
      <c r="E43" s="7"/>
      <c r="F43" s="7"/>
      <c r="G43" s="7"/>
      <c r="H43" s="7"/>
      <c r="I43" s="7"/>
      <c r="J43" s="7"/>
      <c r="K43" s="7"/>
      <c r="L43" s="9" t="s">
        <v>55</v>
      </c>
      <c r="M43" s="49">
        <v>28.8</v>
      </c>
      <c r="N43" s="49">
        <v>34.9</v>
      </c>
      <c r="O43" s="49">
        <v>22.9</v>
      </c>
      <c r="P43" s="49">
        <v>27</v>
      </c>
      <c r="Q43" s="49">
        <v>26.8</v>
      </c>
      <c r="R43" s="49">
        <v>25.4</v>
      </c>
      <c r="S43" s="49">
        <v>34.5</v>
      </c>
      <c r="T43" s="48">
        <v>8.1</v>
      </c>
      <c r="U43" s="49">
        <v>28.6</v>
      </c>
    </row>
    <row r="44" spans="1:21" ht="16.5" customHeight="1" x14ac:dyDescent="0.2">
      <c r="A44" s="7"/>
      <c r="B44" s="7"/>
      <c r="C44" s="7" t="s">
        <v>128</v>
      </c>
      <c r="D44" s="7"/>
      <c r="E44" s="7"/>
      <c r="F44" s="7"/>
      <c r="G44" s="7"/>
      <c r="H44" s="7"/>
      <c r="I44" s="7"/>
      <c r="J44" s="7"/>
      <c r="K44" s="7"/>
      <c r="L44" s="9" t="s">
        <v>55</v>
      </c>
      <c r="M44" s="49">
        <v>40.1</v>
      </c>
      <c r="N44" s="49">
        <v>37.5</v>
      </c>
      <c r="O44" s="49">
        <v>45.8</v>
      </c>
      <c r="P44" s="49">
        <v>45.3</v>
      </c>
      <c r="Q44" s="49">
        <v>40</v>
      </c>
      <c r="R44" s="49">
        <v>39.4</v>
      </c>
      <c r="S44" s="49">
        <v>41.6</v>
      </c>
      <c r="T44" s="49">
        <v>45.7</v>
      </c>
      <c r="U44" s="49">
        <v>41.2</v>
      </c>
    </row>
    <row r="45" spans="1:21" ht="16.5" customHeight="1" x14ac:dyDescent="0.2">
      <c r="A45" s="7"/>
      <c r="B45" s="7"/>
      <c r="C45" s="7" t="s">
        <v>129</v>
      </c>
      <c r="D45" s="7"/>
      <c r="E45" s="7"/>
      <c r="F45" s="7"/>
      <c r="G45" s="7"/>
      <c r="H45" s="7"/>
      <c r="I45" s="7"/>
      <c r="J45" s="7"/>
      <c r="K45" s="7"/>
      <c r="L45" s="9" t="s">
        <v>55</v>
      </c>
      <c r="M45" s="48">
        <v>2.6</v>
      </c>
      <c r="N45" s="48">
        <v>2.1</v>
      </c>
      <c r="O45" s="48">
        <v>2</v>
      </c>
      <c r="P45" s="48">
        <v>2.1</v>
      </c>
      <c r="Q45" s="48">
        <v>2.4</v>
      </c>
      <c r="R45" s="48">
        <v>1.7</v>
      </c>
      <c r="S45" s="48">
        <v>2.4</v>
      </c>
      <c r="T45" s="48">
        <v>1.5</v>
      </c>
      <c r="U45" s="48">
        <v>2.2999999999999998</v>
      </c>
    </row>
    <row r="46" spans="1:21" ht="16.5" customHeight="1" x14ac:dyDescent="0.2">
      <c r="A46" s="7"/>
      <c r="B46" s="7" t="s">
        <v>130</v>
      </c>
      <c r="C46" s="7"/>
      <c r="D46" s="7"/>
      <c r="E46" s="7"/>
      <c r="F46" s="7"/>
      <c r="G46" s="7"/>
      <c r="H46" s="7"/>
      <c r="I46" s="7"/>
      <c r="J46" s="7"/>
      <c r="K46" s="7"/>
      <c r="L46" s="9" t="s">
        <v>55</v>
      </c>
      <c r="M46" s="49">
        <v>26.5</v>
      </c>
      <c r="N46" s="49">
        <v>23.8</v>
      </c>
      <c r="O46" s="49">
        <v>27.6</v>
      </c>
      <c r="P46" s="49">
        <v>24</v>
      </c>
      <c r="Q46" s="49">
        <v>29.4</v>
      </c>
      <c r="R46" s="49">
        <v>32.1</v>
      </c>
      <c r="S46" s="49">
        <v>17.399999999999999</v>
      </c>
      <c r="T46" s="49">
        <v>43.2</v>
      </c>
      <c r="U46" s="49">
        <v>26.1</v>
      </c>
    </row>
    <row r="47" spans="1:21" ht="16.5" customHeight="1" x14ac:dyDescent="0.2">
      <c r="A47" s="13"/>
      <c r="B47" s="13" t="s">
        <v>102</v>
      </c>
      <c r="C47" s="13"/>
      <c r="D47" s="13"/>
      <c r="E47" s="13"/>
      <c r="F47" s="13"/>
      <c r="G47" s="13"/>
      <c r="H47" s="13"/>
      <c r="I47" s="13"/>
      <c r="J47" s="13"/>
      <c r="K47" s="13"/>
      <c r="L47" s="14" t="s">
        <v>55</v>
      </c>
      <c r="M47" s="51">
        <v>100</v>
      </c>
      <c r="N47" s="51">
        <v>100</v>
      </c>
      <c r="O47" s="51">
        <v>100</v>
      </c>
      <c r="P47" s="51">
        <v>100</v>
      </c>
      <c r="Q47" s="51">
        <v>100</v>
      </c>
      <c r="R47" s="51">
        <v>100</v>
      </c>
      <c r="S47" s="51">
        <v>100</v>
      </c>
      <c r="T47" s="51">
        <v>100</v>
      </c>
      <c r="U47" s="51">
        <v>100</v>
      </c>
    </row>
    <row r="48" spans="1:21" ht="4.5" customHeight="1" x14ac:dyDescent="0.2">
      <c r="A48" s="28"/>
      <c r="B48" s="28"/>
      <c r="C48" s="2"/>
      <c r="D48" s="2"/>
      <c r="E48" s="2"/>
      <c r="F48" s="2"/>
      <c r="G48" s="2"/>
      <c r="H48" s="2"/>
      <c r="I48" s="2"/>
      <c r="J48" s="2"/>
      <c r="K48" s="2"/>
      <c r="L48" s="2"/>
      <c r="M48" s="2"/>
      <c r="N48" s="2"/>
      <c r="O48" s="2"/>
      <c r="P48" s="2"/>
      <c r="Q48" s="2"/>
      <c r="R48" s="2"/>
      <c r="S48" s="2"/>
      <c r="T48" s="2"/>
      <c r="U48" s="2"/>
    </row>
    <row r="49" spans="1:21" ht="16.5" customHeight="1" x14ac:dyDescent="0.2">
      <c r="A49" s="28" t="s">
        <v>62</v>
      </c>
      <c r="B49" s="28"/>
      <c r="C49" s="132" t="s">
        <v>133</v>
      </c>
      <c r="D49" s="132"/>
      <c r="E49" s="132"/>
      <c r="F49" s="132"/>
      <c r="G49" s="132"/>
      <c r="H49" s="132"/>
      <c r="I49" s="132"/>
      <c r="J49" s="132"/>
      <c r="K49" s="132"/>
      <c r="L49" s="132"/>
      <c r="M49" s="132"/>
      <c r="N49" s="132"/>
      <c r="O49" s="132"/>
      <c r="P49" s="132"/>
      <c r="Q49" s="132"/>
      <c r="R49" s="132"/>
      <c r="S49" s="132"/>
      <c r="T49" s="132"/>
      <c r="U49" s="132"/>
    </row>
    <row r="50" spans="1:21" ht="29.45" customHeight="1" x14ac:dyDescent="0.2">
      <c r="A50" s="28" t="s">
        <v>63</v>
      </c>
      <c r="B50" s="28"/>
      <c r="C50" s="132" t="s">
        <v>134</v>
      </c>
      <c r="D50" s="132"/>
      <c r="E50" s="132"/>
      <c r="F50" s="132"/>
      <c r="G50" s="132"/>
      <c r="H50" s="132"/>
      <c r="I50" s="132"/>
      <c r="J50" s="132"/>
      <c r="K50" s="132"/>
      <c r="L50" s="132"/>
      <c r="M50" s="132"/>
      <c r="N50" s="132"/>
      <c r="O50" s="132"/>
      <c r="P50" s="132"/>
      <c r="Q50" s="132"/>
      <c r="R50" s="132"/>
      <c r="S50" s="132"/>
      <c r="T50" s="132"/>
      <c r="U50" s="132"/>
    </row>
    <row r="51" spans="1:21" ht="29.45" customHeight="1" x14ac:dyDescent="0.2">
      <c r="A51" s="28" t="s">
        <v>64</v>
      </c>
      <c r="B51" s="28"/>
      <c r="C51" s="132" t="s">
        <v>135</v>
      </c>
      <c r="D51" s="132"/>
      <c r="E51" s="132"/>
      <c r="F51" s="132"/>
      <c r="G51" s="132"/>
      <c r="H51" s="132"/>
      <c r="I51" s="132"/>
      <c r="J51" s="132"/>
      <c r="K51" s="132"/>
      <c r="L51" s="132"/>
      <c r="M51" s="132"/>
      <c r="N51" s="132"/>
      <c r="O51" s="132"/>
      <c r="P51" s="132"/>
      <c r="Q51" s="132"/>
      <c r="R51" s="132"/>
      <c r="S51" s="132"/>
      <c r="T51" s="132"/>
      <c r="U51" s="132"/>
    </row>
    <row r="52" spans="1:21" ht="29.45" customHeight="1" x14ac:dyDescent="0.2">
      <c r="A52" s="28" t="s">
        <v>65</v>
      </c>
      <c r="B52" s="28"/>
      <c r="C52" s="132" t="s">
        <v>136</v>
      </c>
      <c r="D52" s="132"/>
      <c r="E52" s="132"/>
      <c r="F52" s="132"/>
      <c r="G52" s="132"/>
      <c r="H52" s="132"/>
      <c r="I52" s="132"/>
      <c r="J52" s="132"/>
      <c r="K52" s="132"/>
      <c r="L52" s="132"/>
      <c r="M52" s="132"/>
      <c r="N52" s="132"/>
      <c r="O52" s="132"/>
      <c r="P52" s="132"/>
      <c r="Q52" s="132"/>
      <c r="R52" s="132"/>
      <c r="S52" s="132"/>
      <c r="T52" s="132"/>
      <c r="U52" s="132"/>
    </row>
    <row r="53" spans="1:21" ht="29.45" customHeight="1" x14ac:dyDescent="0.2">
      <c r="A53" s="28" t="s">
        <v>66</v>
      </c>
      <c r="B53" s="28"/>
      <c r="C53" s="132" t="s">
        <v>137</v>
      </c>
      <c r="D53" s="132"/>
      <c r="E53" s="132"/>
      <c r="F53" s="132"/>
      <c r="G53" s="132"/>
      <c r="H53" s="132"/>
      <c r="I53" s="132"/>
      <c r="J53" s="132"/>
      <c r="K53" s="132"/>
      <c r="L53" s="132"/>
      <c r="M53" s="132"/>
      <c r="N53" s="132"/>
      <c r="O53" s="132"/>
      <c r="P53" s="132"/>
      <c r="Q53" s="132"/>
      <c r="R53" s="132"/>
      <c r="S53" s="132"/>
      <c r="T53" s="132"/>
      <c r="U53" s="132"/>
    </row>
    <row r="54" spans="1:21" ht="16.5" customHeight="1" x14ac:dyDescent="0.2">
      <c r="A54" s="28" t="s">
        <v>67</v>
      </c>
      <c r="B54" s="28"/>
      <c r="C54" s="132" t="s">
        <v>138</v>
      </c>
      <c r="D54" s="132"/>
      <c r="E54" s="132"/>
      <c r="F54" s="132"/>
      <c r="G54" s="132"/>
      <c r="H54" s="132"/>
      <c r="I54" s="132"/>
      <c r="J54" s="132"/>
      <c r="K54" s="132"/>
      <c r="L54" s="132"/>
      <c r="M54" s="132"/>
      <c r="N54" s="132"/>
      <c r="O54" s="132"/>
      <c r="P54" s="132"/>
      <c r="Q54" s="132"/>
      <c r="R54" s="132"/>
      <c r="S54" s="132"/>
      <c r="T54" s="132"/>
      <c r="U54" s="132"/>
    </row>
    <row r="55" spans="1:21" ht="29.45" customHeight="1" x14ac:dyDescent="0.2">
      <c r="A55" s="28" t="s">
        <v>68</v>
      </c>
      <c r="B55" s="28"/>
      <c r="C55" s="132" t="s">
        <v>139</v>
      </c>
      <c r="D55" s="132"/>
      <c r="E55" s="132"/>
      <c r="F55" s="132"/>
      <c r="G55" s="132"/>
      <c r="H55" s="132"/>
      <c r="I55" s="132"/>
      <c r="J55" s="132"/>
      <c r="K55" s="132"/>
      <c r="L55" s="132"/>
      <c r="M55" s="132"/>
      <c r="N55" s="132"/>
      <c r="O55" s="132"/>
      <c r="P55" s="132"/>
      <c r="Q55" s="132"/>
      <c r="R55" s="132"/>
      <c r="S55" s="132"/>
      <c r="T55" s="132"/>
      <c r="U55" s="132"/>
    </row>
    <row r="56" spans="1:21" ht="29.45" customHeight="1" x14ac:dyDescent="0.2">
      <c r="A56" s="28" t="s">
        <v>69</v>
      </c>
      <c r="B56" s="28"/>
      <c r="C56" s="132" t="s">
        <v>140</v>
      </c>
      <c r="D56" s="132"/>
      <c r="E56" s="132"/>
      <c r="F56" s="132"/>
      <c r="G56" s="132"/>
      <c r="H56" s="132"/>
      <c r="I56" s="132"/>
      <c r="J56" s="132"/>
      <c r="K56" s="132"/>
      <c r="L56" s="132"/>
      <c r="M56" s="132"/>
      <c r="N56" s="132"/>
      <c r="O56" s="132"/>
      <c r="P56" s="132"/>
      <c r="Q56" s="132"/>
      <c r="R56" s="132"/>
      <c r="S56" s="132"/>
      <c r="T56" s="132"/>
      <c r="U56" s="132"/>
    </row>
    <row r="57" spans="1:21" ht="4.5" customHeight="1" x14ac:dyDescent="0.2"/>
    <row r="58" spans="1:21" ht="29.45" customHeight="1" x14ac:dyDescent="0.2">
      <c r="A58" s="29" t="s">
        <v>83</v>
      </c>
      <c r="B58" s="28"/>
      <c r="C58" s="28"/>
      <c r="D58" s="28"/>
      <c r="E58" s="132" t="s">
        <v>141</v>
      </c>
      <c r="F58" s="132"/>
      <c r="G58" s="132"/>
      <c r="H58" s="132"/>
      <c r="I58" s="132"/>
      <c r="J58" s="132"/>
      <c r="K58" s="132"/>
      <c r="L58" s="132"/>
      <c r="M58" s="132"/>
      <c r="N58" s="132"/>
      <c r="O58" s="132"/>
      <c r="P58" s="132"/>
      <c r="Q58" s="132"/>
      <c r="R58" s="132"/>
      <c r="S58" s="132"/>
      <c r="T58" s="132"/>
      <c r="U58" s="132"/>
    </row>
  </sheetData>
  <mergeCells count="10">
    <mergeCell ref="C53:U53"/>
    <mergeCell ref="C54:U54"/>
    <mergeCell ref="C55:U55"/>
    <mergeCell ref="C56:U56"/>
    <mergeCell ref="E58:U58"/>
    <mergeCell ref="K1:U1"/>
    <mergeCell ref="C49:U49"/>
    <mergeCell ref="C50:U50"/>
    <mergeCell ref="C51:U51"/>
    <mergeCell ref="C52:U52"/>
  </mergeCells>
  <pageMargins left="0.7" right="0.7" top="0.75" bottom="0.75" header="0.3" footer="0.3"/>
  <pageSetup paperSize="9" fitToHeight="0" orientation="landscape" horizontalDpi="300" verticalDpi="300"/>
  <headerFooter scaleWithDoc="0" alignWithMargins="0">
    <oddHeader>&amp;C&amp;"Arial"&amp;8TABLE BA.3</oddHeader>
    <oddFooter>&amp;L&amp;"Arial"&amp;8REPORT ON
GOVERNMENT
SERVICES 2022&amp;R&amp;"Arial"&amp;8CHILD CARE, EDUCATION AND
TRAINING SECTOR OVERVIEW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6"/>
  <sheetViews>
    <sheetView showGridLines="0" workbookViewId="0"/>
  </sheetViews>
  <sheetFormatPr defaultRowHeight="12.75" x14ac:dyDescent="0.2"/>
  <cols>
    <col min="1" max="10" width="1.85546875" customWidth="1"/>
    <col min="11" max="11" width="16" customWidth="1"/>
    <col min="12" max="12" width="5.42578125" customWidth="1"/>
    <col min="13" max="20" width="6.85546875" customWidth="1"/>
    <col min="21" max="21" width="7.85546875" customWidth="1"/>
  </cols>
  <sheetData>
    <row r="1" spans="1:21" ht="50.45" customHeight="1" x14ac:dyDescent="0.2">
      <c r="A1" s="8" t="s">
        <v>142</v>
      </c>
      <c r="B1" s="8"/>
      <c r="C1" s="8"/>
      <c r="D1" s="8"/>
      <c r="E1" s="8"/>
      <c r="F1" s="8"/>
      <c r="G1" s="8"/>
      <c r="H1" s="8"/>
      <c r="I1" s="8"/>
      <c r="J1" s="8"/>
      <c r="K1" s="138" t="s">
        <v>143</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144</v>
      </c>
      <c r="N2" s="42" t="s">
        <v>145</v>
      </c>
      <c r="O2" s="42" t="s">
        <v>146</v>
      </c>
      <c r="P2" s="42" t="s">
        <v>147</v>
      </c>
      <c r="Q2" s="42" t="s">
        <v>148</v>
      </c>
      <c r="R2" s="42" t="s">
        <v>149</v>
      </c>
      <c r="S2" s="42" t="s">
        <v>150</v>
      </c>
      <c r="T2" s="42" t="s">
        <v>151</v>
      </c>
      <c r="U2" s="42" t="s">
        <v>152</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16.5" customHeight="1" x14ac:dyDescent="0.2">
      <c r="A4" s="7"/>
      <c r="B4" s="7" t="s">
        <v>153</v>
      </c>
      <c r="C4" s="7"/>
      <c r="D4" s="7"/>
      <c r="E4" s="7"/>
      <c r="F4" s="7"/>
      <c r="G4" s="7"/>
      <c r="H4" s="7"/>
      <c r="I4" s="7"/>
      <c r="J4" s="7"/>
      <c r="K4" s="7"/>
      <c r="L4" s="9"/>
      <c r="M4" s="10"/>
      <c r="N4" s="10"/>
      <c r="O4" s="10"/>
      <c r="P4" s="10"/>
      <c r="Q4" s="10"/>
      <c r="R4" s="10"/>
      <c r="S4" s="10"/>
      <c r="T4" s="10"/>
      <c r="U4" s="10"/>
    </row>
    <row r="5" spans="1:21" ht="16.5" customHeight="1" x14ac:dyDescent="0.2">
      <c r="A5" s="7"/>
      <c r="B5" s="7"/>
      <c r="C5" s="7" t="s">
        <v>124</v>
      </c>
      <c r="D5" s="7"/>
      <c r="E5" s="7"/>
      <c r="F5" s="7"/>
      <c r="G5" s="7"/>
      <c r="H5" s="7"/>
      <c r="I5" s="7"/>
      <c r="J5" s="7"/>
      <c r="K5" s="7"/>
      <c r="L5" s="9" t="s">
        <v>55</v>
      </c>
      <c r="M5" s="53">
        <v>45.6</v>
      </c>
      <c r="N5" s="53">
        <v>51.1</v>
      </c>
      <c r="O5" s="53">
        <v>38.9</v>
      </c>
      <c r="P5" s="53">
        <v>33.6</v>
      </c>
      <c r="Q5" s="53">
        <v>38.9</v>
      </c>
      <c r="R5" s="53">
        <v>47</v>
      </c>
      <c r="S5" s="53">
        <v>64.3</v>
      </c>
      <c r="T5" s="53">
        <v>21.9</v>
      </c>
      <c r="U5" s="53">
        <v>40.6</v>
      </c>
    </row>
    <row r="6" spans="1:21" ht="29.45" customHeight="1" x14ac:dyDescent="0.2">
      <c r="A6" s="7"/>
      <c r="B6" s="7"/>
      <c r="C6" s="7"/>
      <c r="D6" s="140" t="s">
        <v>126</v>
      </c>
      <c r="E6" s="140"/>
      <c r="F6" s="140"/>
      <c r="G6" s="140"/>
      <c r="H6" s="140"/>
      <c r="I6" s="140"/>
      <c r="J6" s="140"/>
      <c r="K6" s="140"/>
      <c r="L6" s="9" t="s">
        <v>55</v>
      </c>
      <c r="M6" s="52">
        <v>1</v>
      </c>
      <c r="N6" s="52">
        <v>1.1000000000000001</v>
      </c>
      <c r="O6" s="52">
        <v>0.8</v>
      </c>
      <c r="P6" s="52">
        <v>0.7</v>
      </c>
      <c r="Q6" s="52">
        <v>1</v>
      </c>
      <c r="R6" s="52">
        <v>0.7</v>
      </c>
      <c r="S6" s="52">
        <v>3.2</v>
      </c>
      <c r="T6" s="52">
        <v>0.9</v>
      </c>
      <c r="U6" s="52">
        <v>0.9</v>
      </c>
    </row>
    <row r="7" spans="1:21" ht="29.45" customHeight="1" x14ac:dyDescent="0.2">
      <c r="A7" s="7"/>
      <c r="B7" s="7"/>
      <c r="C7" s="7"/>
      <c r="D7" s="140" t="s">
        <v>127</v>
      </c>
      <c r="E7" s="140"/>
      <c r="F7" s="140"/>
      <c r="G7" s="140"/>
      <c r="H7" s="140"/>
      <c r="I7" s="140"/>
      <c r="J7" s="140"/>
      <c r="K7" s="140"/>
      <c r="L7" s="9" t="s">
        <v>55</v>
      </c>
      <c r="M7" s="53">
        <v>14.1</v>
      </c>
      <c r="N7" s="53">
        <v>20.5</v>
      </c>
      <c r="O7" s="53">
        <v>12.5</v>
      </c>
      <c r="P7" s="53">
        <v>10.199999999999999</v>
      </c>
      <c r="Q7" s="53">
        <v>14.8</v>
      </c>
      <c r="R7" s="53">
        <v>18</v>
      </c>
      <c r="S7" s="53">
        <v>18.100000000000001</v>
      </c>
      <c r="T7" s="52">
        <v>3.7</v>
      </c>
      <c r="U7" s="53">
        <v>13</v>
      </c>
    </row>
    <row r="8" spans="1:21" ht="29.45" customHeight="1" x14ac:dyDescent="0.2">
      <c r="A8" s="7"/>
      <c r="B8" s="7"/>
      <c r="C8" s="7"/>
      <c r="D8" s="140" t="s">
        <v>128</v>
      </c>
      <c r="E8" s="140"/>
      <c r="F8" s="140"/>
      <c r="G8" s="140"/>
      <c r="H8" s="140"/>
      <c r="I8" s="140"/>
      <c r="J8" s="140"/>
      <c r="K8" s="140"/>
      <c r="L8" s="9" t="s">
        <v>55</v>
      </c>
      <c r="M8" s="53">
        <v>27.7</v>
      </c>
      <c r="N8" s="53">
        <v>26.7</v>
      </c>
      <c r="O8" s="53">
        <v>23.8</v>
      </c>
      <c r="P8" s="53">
        <v>21.3</v>
      </c>
      <c r="Q8" s="53">
        <v>20.7</v>
      </c>
      <c r="R8" s="53">
        <v>26.4</v>
      </c>
      <c r="S8" s="53">
        <v>40.799999999999997</v>
      </c>
      <c r="T8" s="53">
        <v>16.899999999999999</v>
      </c>
      <c r="U8" s="53">
        <v>24.6</v>
      </c>
    </row>
    <row r="9" spans="1:21" ht="29.45" customHeight="1" x14ac:dyDescent="0.2">
      <c r="A9" s="7"/>
      <c r="B9" s="7"/>
      <c r="C9" s="7"/>
      <c r="D9" s="140" t="s">
        <v>129</v>
      </c>
      <c r="E9" s="140"/>
      <c r="F9" s="140"/>
      <c r="G9" s="140"/>
      <c r="H9" s="140"/>
      <c r="I9" s="140"/>
      <c r="J9" s="140"/>
      <c r="K9" s="140"/>
      <c r="L9" s="9" t="s">
        <v>55</v>
      </c>
      <c r="M9" s="52">
        <v>2.2999999999999998</v>
      </c>
      <c r="N9" s="52">
        <v>2.4</v>
      </c>
      <c r="O9" s="52">
        <v>1.6</v>
      </c>
      <c r="P9" s="52">
        <v>1</v>
      </c>
      <c r="Q9" s="52">
        <v>2</v>
      </c>
      <c r="R9" s="52">
        <v>1.9</v>
      </c>
      <c r="S9" s="52">
        <v>2.5</v>
      </c>
      <c r="T9" s="52">
        <v>0.3</v>
      </c>
      <c r="U9" s="52">
        <v>1.8</v>
      </c>
    </row>
    <row r="10" spans="1:21" ht="16.5" customHeight="1" x14ac:dyDescent="0.2">
      <c r="A10" s="7"/>
      <c r="B10" s="7"/>
      <c r="C10" s="7" t="s">
        <v>130</v>
      </c>
      <c r="D10" s="7"/>
      <c r="E10" s="7"/>
      <c r="F10" s="7"/>
      <c r="G10" s="7"/>
      <c r="H10" s="7"/>
      <c r="I10" s="7"/>
      <c r="J10" s="7"/>
      <c r="K10" s="7"/>
      <c r="L10" s="9" t="s">
        <v>55</v>
      </c>
      <c r="M10" s="53">
        <v>54.5</v>
      </c>
      <c r="N10" s="53">
        <v>49</v>
      </c>
      <c r="O10" s="53">
        <v>61.1</v>
      </c>
      <c r="P10" s="53">
        <v>66.400000000000006</v>
      </c>
      <c r="Q10" s="53">
        <v>61.2</v>
      </c>
      <c r="R10" s="53">
        <v>52.8</v>
      </c>
      <c r="S10" s="53">
        <v>36.200000000000003</v>
      </c>
      <c r="T10" s="53">
        <v>78</v>
      </c>
      <c r="U10" s="53">
        <v>59.4</v>
      </c>
    </row>
    <row r="11" spans="1:21" ht="16.5" customHeight="1" x14ac:dyDescent="0.2">
      <c r="A11" s="7"/>
      <c r="B11" s="7"/>
      <c r="C11" s="7" t="s">
        <v>102</v>
      </c>
      <c r="D11" s="7"/>
      <c r="E11" s="7"/>
      <c r="F11" s="7"/>
      <c r="G11" s="7"/>
      <c r="H11" s="7"/>
      <c r="I11" s="7"/>
      <c r="J11" s="7"/>
      <c r="K11" s="7"/>
      <c r="L11" s="9" t="s">
        <v>55</v>
      </c>
      <c r="M11" s="54">
        <v>100</v>
      </c>
      <c r="N11" s="54">
        <v>100</v>
      </c>
      <c r="O11" s="54">
        <v>100</v>
      </c>
      <c r="P11" s="54">
        <v>100</v>
      </c>
      <c r="Q11" s="54">
        <v>100</v>
      </c>
      <c r="R11" s="54">
        <v>100</v>
      </c>
      <c r="S11" s="54">
        <v>100</v>
      </c>
      <c r="T11" s="54">
        <v>100</v>
      </c>
      <c r="U11" s="54">
        <v>100</v>
      </c>
    </row>
    <row r="12" spans="1:21" ht="16.5" customHeight="1" x14ac:dyDescent="0.2">
      <c r="A12" s="7"/>
      <c r="B12" s="7" t="s">
        <v>154</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124</v>
      </c>
      <c r="D13" s="7"/>
      <c r="E13" s="7"/>
      <c r="F13" s="7"/>
      <c r="G13" s="7"/>
      <c r="H13" s="7"/>
      <c r="I13" s="7"/>
      <c r="J13" s="7"/>
      <c r="K13" s="7"/>
      <c r="L13" s="9" t="s">
        <v>55</v>
      </c>
      <c r="M13" s="53">
        <v>73.900000000000006</v>
      </c>
      <c r="N13" s="53">
        <v>74.3</v>
      </c>
      <c r="O13" s="53">
        <v>68.099999999999994</v>
      </c>
      <c r="P13" s="53">
        <v>70.2</v>
      </c>
      <c r="Q13" s="53">
        <v>68</v>
      </c>
      <c r="R13" s="53">
        <v>63.3</v>
      </c>
      <c r="S13" s="53">
        <v>81.5</v>
      </c>
      <c r="T13" s="53">
        <v>74.599999999999994</v>
      </c>
      <c r="U13" s="53">
        <v>72</v>
      </c>
    </row>
    <row r="14" spans="1:21" ht="29.45" customHeight="1" x14ac:dyDescent="0.2">
      <c r="A14" s="7"/>
      <c r="B14" s="7"/>
      <c r="C14" s="7"/>
      <c r="D14" s="140" t="s">
        <v>126</v>
      </c>
      <c r="E14" s="140"/>
      <c r="F14" s="140"/>
      <c r="G14" s="140"/>
      <c r="H14" s="140"/>
      <c r="I14" s="140"/>
      <c r="J14" s="140"/>
      <c r="K14" s="140"/>
      <c r="L14" s="9" t="s">
        <v>55</v>
      </c>
      <c r="M14" s="52">
        <v>1.5</v>
      </c>
      <c r="N14" s="52">
        <v>1.2</v>
      </c>
      <c r="O14" s="52">
        <v>1.3</v>
      </c>
      <c r="P14" s="52">
        <v>1.1000000000000001</v>
      </c>
      <c r="Q14" s="52">
        <v>0.9</v>
      </c>
      <c r="R14" s="52">
        <v>0.8</v>
      </c>
      <c r="S14" s="52">
        <v>4</v>
      </c>
      <c r="T14" s="52">
        <v>2</v>
      </c>
      <c r="U14" s="52">
        <v>1.3</v>
      </c>
    </row>
    <row r="15" spans="1:21" ht="29.45" customHeight="1" x14ac:dyDescent="0.2">
      <c r="A15" s="7"/>
      <c r="B15" s="7"/>
      <c r="C15" s="7"/>
      <c r="D15" s="140" t="s">
        <v>127</v>
      </c>
      <c r="E15" s="140"/>
      <c r="F15" s="140"/>
      <c r="G15" s="140"/>
      <c r="H15" s="140"/>
      <c r="I15" s="140"/>
      <c r="J15" s="140"/>
      <c r="K15" s="140"/>
      <c r="L15" s="9" t="s">
        <v>55</v>
      </c>
      <c r="M15" s="53">
        <v>37.9</v>
      </c>
      <c r="N15" s="53">
        <v>43.3</v>
      </c>
      <c r="O15" s="53">
        <v>30.3</v>
      </c>
      <c r="P15" s="53">
        <v>32.700000000000003</v>
      </c>
      <c r="Q15" s="53">
        <v>36.6</v>
      </c>
      <c r="R15" s="53">
        <v>29.1</v>
      </c>
      <c r="S15" s="53">
        <v>45.2</v>
      </c>
      <c r="T15" s="53">
        <v>14.1</v>
      </c>
      <c r="U15" s="53">
        <v>37</v>
      </c>
    </row>
    <row r="16" spans="1:21" ht="29.45" customHeight="1" x14ac:dyDescent="0.2">
      <c r="A16" s="7"/>
      <c r="B16" s="7"/>
      <c r="C16" s="7"/>
      <c r="D16" s="140" t="s">
        <v>128</v>
      </c>
      <c r="E16" s="140"/>
      <c r="F16" s="140"/>
      <c r="G16" s="140"/>
      <c r="H16" s="140"/>
      <c r="I16" s="140"/>
      <c r="J16" s="140"/>
      <c r="K16" s="140"/>
      <c r="L16" s="9" t="s">
        <v>55</v>
      </c>
      <c r="M16" s="53">
        <v>30.5</v>
      </c>
      <c r="N16" s="53">
        <v>26.4</v>
      </c>
      <c r="O16" s="53">
        <v>33.299999999999997</v>
      </c>
      <c r="P16" s="53">
        <v>32.5</v>
      </c>
      <c r="Q16" s="53">
        <v>27</v>
      </c>
      <c r="R16" s="53">
        <v>30.6</v>
      </c>
      <c r="S16" s="53">
        <v>28.9</v>
      </c>
      <c r="T16" s="53">
        <v>55.4</v>
      </c>
      <c r="U16" s="53">
        <v>30.1</v>
      </c>
    </row>
    <row r="17" spans="1:21" ht="29.45" customHeight="1" x14ac:dyDescent="0.2">
      <c r="A17" s="7"/>
      <c r="B17" s="7"/>
      <c r="C17" s="7"/>
      <c r="D17" s="140" t="s">
        <v>129</v>
      </c>
      <c r="E17" s="140"/>
      <c r="F17" s="140"/>
      <c r="G17" s="140"/>
      <c r="H17" s="140"/>
      <c r="I17" s="140"/>
      <c r="J17" s="140"/>
      <c r="K17" s="140"/>
      <c r="L17" s="9" t="s">
        <v>55</v>
      </c>
      <c r="M17" s="52">
        <v>3.6</v>
      </c>
      <c r="N17" s="52">
        <v>3</v>
      </c>
      <c r="O17" s="52">
        <v>2.9</v>
      </c>
      <c r="P17" s="52">
        <v>3.4</v>
      </c>
      <c r="Q17" s="52">
        <v>3.1</v>
      </c>
      <c r="R17" s="52">
        <v>2.5</v>
      </c>
      <c r="S17" s="52">
        <v>3</v>
      </c>
      <c r="T17" s="52">
        <v>2.6</v>
      </c>
      <c r="U17" s="52">
        <v>3.2</v>
      </c>
    </row>
    <row r="18" spans="1:21" ht="16.5" customHeight="1" x14ac:dyDescent="0.2">
      <c r="A18" s="7"/>
      <c r="B18" s="7"/>
      <c r="C18" s="7" t="s">
        <v>130</v>
      </c>
      <c r="D18" s="7"/>
      <c r="E18" s="7"/>
      <c r="F18" s="7"/>
      <c r="G18" s="7"/>
      <c r="H18" s="7"/>
      <c r="I18" s="7"/>
      <c r="J18" s="7"/>
      <c r="K18" s="7"/>
      <c r="L18" s="9" t="s">
        <v>55</v>
      </c>
      <c r="M18" s="53">
        <v>26.1</v>
      </c>
      <c r="N18" s="53">
        <v>25.7</v>
      </c>
      <c r="O18" s="53">
        <v>31.9</v>
      </c>
      <c r="P18" s="53">
        <v>29.8</v>
      </c>
      <c r="Q18" s="53">
        <v>32</v>
      </c>
      <c r="R18" s="53">
        <v>36.700000000000003</v>
      </c>
      <c r="S18" s="53">
        <v>18.5</v>
      </c>
      <c r="T18" s="53">
        <v>25.4</v>
      </c>
      <c r="U18" s="53">
        <v>28</v>
      </c>
    </row>
    <row r="19" spans="1:21" ht="16.5" customHeight="1" x14ac:dyDescent="0.2">
      <c r="A19" s="7"/>
      <c r="B19" s="7"/>
      <c r="C19" s="7" t="s">
        <v>102</v>
      </c>
      <c r="D19" s="7"/>
      <c r="E19" s="7"/>
      <c r="F19" s="7"/>
      <c r="G19" s="7"/>
      <c r="H19" s="7"/>
      <c r="I19" s="7"/>
      <c r="J19" s="7"/>
      <c r="K19" s="7"/>
      <c r="L19" s="9" t="s">
        <v>55</v>
      </c>
      <c r="M19" s="54">
        <v>100</v>
      </c>
      <c r="N19" s="54">
        <v>100</v>
      </c>
      <c r="O19" s="54">
        <v>100</v>
      </c>
      <c r="P19" s="54">
        <v>100</v>
      </c>
      <c r="Q19" s="54">
        <v>100</v>
      </c>
      <c r="R19" s="54">
        <v>100</v>
      </c>
      <c r="S19" s="54">
        <v>100</v>
      </c>
      <c r="T19" s="54">
        <v>100</v>
      </c>
      <c r="U19" s="54">
        <v>100</v>
      </c>
    </row>
    <row r="20" spans="1:21" ht="16.5" customHeight="1" x14ac:dyDescent="0.2">
      <c r="A20" s="7" t="s">
        <v>131</v>
      </c>
      <c r="B20" s="7"/>
      <c r="C20" s="7"/>
      <c r="D20" s="7"/>
      <c r="E20" s="7"/>
      <c r="F20" s="7"/>
      <c r="G20" s="7"/>
      <c r="H20" s="7"/>
      <c r="I20" s="7"/>
      <c r="J20" s="7"/>
      <c r="K20" s="7"/>
      <c r="L20" s="9"/>
      <c r="M20" s="10"/>
      <c r="N20" s="10"/>
      <c r="O20" s="10"/>
      <c r="P20" s="10"/>
      <c r="Q20" s="10"/>
      <c r="R20" s="10"/>
      <c r="S20" s="10"/>
      <c r="T20" s="10"/>
      <c r="U20" s="10"/>
    </row>
    <row r="21" spans="1:21" ht="16.5" customHeight="1" x14ac:dyDescent="0.2">
      <c r="A21" s="7"/>
      <c r="B21" s="7" t="s">
        <v>153</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124</v>
      </c>
      <c r="D22" s="7"/>
      <c r="E22" s="7"/>
      <c r="F22" s="7"/>
      <c r="G22" s="7"/>
      <c r="H22" s="7"/>
      <c r="I22" s="7"/>
      <c r="J22" s="7"/>
      <c r="K22" s="7"/>
      <c r="L22" s="9" t="s">
        <v>55</v>
      </c>
      <c r="M22" s="53">
        <v>44.1</v>
      </c>
      <c r="N22" s="53">
        <v>49.5</v>
      </c>
      <c r="O22" s="53">
        <v>38.700000000000003</v>
      </c>
      <c r="P22" s="53">
        <v>34.4</v>
      </c>
      <c r="Q22" s="53">
        <v>36.9</v>
      </c>
      <c r="R22" s="53">
        <v>50.7</v>
      </c>
      <c r="S22" s="53">
        <v>62.3</v>
      </c>
      <c r="T22" s="53">
        <v>21.3</v>
      </c>
      <c r="U22" s="53">
        <v>39.4</v>
      </c>
    </row>
    <row r="23" spans="1:21" ht="29.45" customHeight="1" x14ac:dyDescent="0.2">
      <c r="A23" s="7"/>
      <c r="B23" s="7"/>
      <c r="C23" s="7"/>
      <c r="D23" s="140" t="s">
        <v>126</v>
      </c>
      <c r="E23" s="140"/>
      <c r="F23" s="140"/>
      <c r="G23" s="140"/>
      <c r="H23" s="140"/>
      <c r="I23" s="140"/>
      <c r="J23" s="140"/>
      <c r="K23" s="140"/>
      <c r="L23" s="9" t="s">
        <v>55</v>
      </c>
      <c r="M23" s="52">
        <v>0.9</v>
      </c>
      <c r="N23" s="52">
        <v>1.1000000000000001</v>
      </c>
      <c r="O23" s="52">
        <v>0.8</v>
      </c>
      <c r="P23" s="52">
        <v>0.6</v>
      </c>
      <c r="Q23" s="52">
        <v>1</v>
      </c>
      <c r="R23" s="52">
        <v>0.7</v>
      </c>
      <c r="S23" s="52">
        <v>2.4</v>
      </c>
      <c r="T23" s="52">
        <v>0.3</v>
      </c>
      <c r="U23" s="52">
        <v>0.8</v>
      </c>
    </row>
    <row r="24" spans="1:21" ht="29.45" customHeight="1" x14ac:dyDescent="0.2">
      <c r="A24" s="7"/>
      <c r="B24" s="7"/>
      <c r="C24" s="7"/>
      <c r="D24" s="140" t="s">
        <v>127</v>
      </c>
      <c r="E24" s="140"/>
      <c r="F24" s="140"/>
      <c r="G24" s="140"/>
      <c r="H24" s="140"/>
      <c r="I24" s="140"/>
      <c r="J24" s="140"/>
      <c r="K24" s="140"/>
      <c r="L24" s="9" t="s">
        <v>55</v>
      </c>
      <c r="M24" s="53">
        <v>14.2</v>
      </c>
      <c r="N24" s="53">
        <v>17</v>
      </c>
      <c r="O24" s="52">
        <v>9.6</v>
      </c>
      <c r="P24" s="52">
        <v>8.4</v>
      </c>
      <c r="Q24" s="53">
        <v>11.9</v>
      </c>
      <c r="R24" s="53">
        <v>15.9</v>
      </c>
      <c r="S24" s="53">
        <v>19.3</v>
      </c>
      <c r="T24" s="52">
        <v>4</v>
      </c>
      <c r="U24" s="53">
        <v>11.3</v>
      </c>
    </row>
    <row r="25" spans="1:21" ht="29.45" customHeight="1" x14ac:dyDescent="0.2">
      <c r="A25" s="7"/>
      <c r="B25" s="7"/>
      <c r="C25" s="7"/>
      <c r="D25" s="140" t="s">
        <v>128</v>
      </c>
      <c r="E25" s="140"/>
      <c r="F25" s="140"/>
      <c r="G25" s="140"/>
      <c r="H25" s="140"/>
      <c r="I25" s="140"/>
      <c r="J25" s="140"/>
      <c r="K25" s="140"/>
      <c r="L25" s="9" t="s">
        <v>55</v>
      </c>
      <c r="M25" s="53">
        <v>26.7</v>
      </c>
      <c r="N25" s="53">
        <v>29</v>
      </c>
      <c r="O25" s="53">
        <v>27.1</v>
      </c>
      <c r="P25" s="53">
        <v>23.9</v>
      </c>
      <c r="Q25" s="53">
        <v>22.4</v>
      </c>
      <c r="R25" s="53">
        <v>32</v>
      </c>
      <c r="S25" s="53">
        <v>37.9</v>
      </c>
      <c r="T25" s="53">
        <v>16</v>
      </c>
      <c r="U25" s="53">
        <v>25.6</v>
      </c>
    </row>
    <row r="26" spans="1:21" ht="29.45" customHeight="1" x14ac:dyDescent="0.2">
      <c r="A26" s="7"/>
      <c r="B26" s="7"/>
      <c r="C26" s="7"/>
      <c r="D26" s="140" t="s">
        <v>129</v>
      </c>
      <c r="E26" s="140"/>
      <c r="F26" s="140"/>
      <c r="G26" s="140"/>
      <c r="H26" s="140"/>
      <c r="I26" s="140"/>
      <c r="J26" s="140"/>
      <c r="K26" s="140"/>
      <c r="L26" s="9" t="s">
        <v>55</v>
      </c>
      <c r="M26" s="52">
        <v>1.7</v>
      </c>
      <c r="N26" s="52">
        <v>1.9</v>
      </c>
      <c r="O26" s="52">
        <v>1.1000000000000001</v>
      </c>
      <c r="P26" s="52">
        <v>1.2</v>
      </c>
      <c r="Q26" s="52">
        <v>1.2</v>
      </c>
      <c r="R26" s="52">
        <v>1.6</v>
      </c>
      <c r="S26" s="52">
        <v>2.2999999999999998</v>
      </c>
      <c r="T26" s="52">
        <v>0.7</v>
      </c>
      <c r="U26" s="52">
        <v>1.4</v>
      </c>
    </row>
    <row r="27" spans="1:21" ht="16.5" customHeight="1" x14ac:dyDescent="0.2">
      <c r="A27" s="7"/>
      <c r="B27" s="7"/>
      <c r="C27" s="7" t="s">
        <v>130</v>
      </c>
      <c r="D27" s="7"/>
      <c r="E27" s="7"/>
      <c r="F27" s="7"/>
      <c r="G27" s="7"/>
      <c r="H27" s="7"/>
      <c r="I27" s="7"/>
      <c r="J27" s="7"/>
      <c r="K27" s="7"/>
      <c r="L27" s="9" t="s">
        <v>55</v>
      </c>
      <c r="M27" s="53">
        <v>55.9</v>
      </c>
      <c r="N27" s="53">
        <v>50.5</v>
      </c>
      <c r="O27" s="53">
        <v>61.3</v>
      </c>
      <c r="P27" s="53">
        <v>65.599999999999994</v>
      </c>
      <c r="Q27" s="53">
        <v>63.1</v>
      </c>
      <c r="R27" s="53">
        <v>49.3</v>
      </c>
      <c r="S27" s="53">
        <v>37.700000000000003</v>
      </c>
      <c r="T27" s="53">
        <v>78.7</v>
      </c>
      <c r="U27" s="53">
        <v>60.6</v>
      </c>
    </row>
    <row r="28" spans="1:21" ht="16.5" customHeight="1" x14ac:dyDescent="0.2">
      <c r="A28" s="7"/>
      <c r="B28" s="7"/>
      <c r="C28" s="7" t="s">
        <v>102</v>
      </c>
      <c r="D28" s="7"/>
      <c r="E28" s="7"/>
      <c r="F28" s="7"/>
      <c r="G28" s="7"/>
      <c r="H28" s="7"/>
      <c r="I28" s="7"/>
      <c r="J28" s="7"/>
      <c r="K28" s="7"/>
      <c r="L28" s="9" t="s">
        <v>55</v>
      </c>
      <c r="M28" s="54">
        <v>100</v>
      </c>
      <c r="N28" s="54">
        <v>100</v>
      </c>
      <c r="O28" s="54">
        <v>100</v>
      </c>
      <c r="P28" s="54">
        <v>100</v>
      </c>
      <c r="Q28" s="54">
        <v>100</v>
      </c>
      <c r="R28" s="54">
        <v>100</v>
      </c>
      <c r="S28" s="54">
        <v>100</v>
      </c>
      <c r="T28" s="54">
        <v>100</v>
      </c>
      <c r="U28" s="54">
        <v>100</v>
      </c>
    </row>
    <row r="29" spans="1:21" ht="16.5" customHeight="1" x14ac:dyDescent="0.2">
      <c r="A29" s="7"/>
      <c r="B29" s="7" t="s">
        <v>154</v>
      </c>
      <c r="C29" s="7"/>
      <c r="D29" s="7"/>
      <c r="E29" s="7"/>
      <c r="F29" s="7"/>
      <c r="G29" s="7"/>
      <c r="H29" s="7"/>
      <c r="I29" s="7"/>
      <c r="J29" s="7"/>
      <c r="K29" s="7"/>
      <c r="L29" s="9"/>
      <c r="M29" s="10"/>
      <c r="N29" s="10"/>
      <c r="O29" s="10"/>
      <c r="P29" s="10"/>
      <c r="Q29" s="10"/>
      <c r="R29" s="10"/>
      <c r="S29" s="10"/>
      <c r="T29" s="10"/>
      <c r="U29" s="10"/>
    </row>
    <row r="30" spans="1:21" ht="16.5" customHeight="1" x14ac:dyDescent="0.2">
      <c r="A30" s="7"/>
      <c r="B30" s="7"/>
      <c r="C30" s="7" t="s">
        <v>124</v>
      </c>
      <c r="D30" s="7"/>
      <c r="E30" s="7"/>
      <c r="F30" s="7"/>
      <c r="G30" s="7"/>
      <c r="H30" s="7"/>
      <c r="I30" s="7"/>
      <c r="J30" s="7"/>
      <c r="K30" s="7"/>
      <c r="L30" s="9" t="s">
        <v>55</v>
      </c>
      <c r="M30" s="53">
        <v>74.400000000000006</v>
      </c>
      <c r="N30" s="53">
        <v>76</v>
      </c>
      <c r="O30" s="53">
        <v>70.599999999999994</v>
      </c>
      <c r="P30" s="53">
        <v>75.7</v>
      </c>
      <c r="Q30" s="53">
        <v>70.400000000000006</v>
      </c>
      <c r="R30" s="53">
        <v>67.8</v>
      </c>
      <c r="S30" s="53">
        <v>83.8</v>
      </c>
      <c r="T30" s="53">
        <v>77.3</v>
      </c>
      <c r="U30" s="53">
        <v>74</v>
      </c>
    </row>
    <row r="31" spans="1:21" ht="29.45" customHeight="1" x14ac:dyDescent="0.2">
      <c r="A31" s="7"/>
      <c r="B31" s="7"/>
      <c r="C31" s="7"/>
      <c r="D31" s="140" t="s">
        <v>126</v>
      </c>
      <c r="E31" s="140"/>
      <c r="F31" s="140"/>
      <c r="G31" s="140"/>
      <c r="H31" s="140"/>
      <c r="I31" s="140"/>
      <c r="J31" s="140"/>
      <c r="K31" s="140"/>
      <c r="L31" s="9" t="s">
        <v>55</v>
      </c>
      <c r="M31" s="52">
        <v>1.4</v>
      </c>
      <c r="N31" s="52">
        <v>1.2</v>
      </c>
      <c r="O31" s="52">
        <v>1.3</v>
      </c>
      <c r="P31" s="52">
        <v>1.1000000000000001</v>
      </c>
      <c r="Q31" s="52">
        <v>0.9</v>
      </c>
      <c r="R31" s="52">
        <v>0.7</v>
      </c>
      <c r="S31" s="52">
        <v>4.5999999999999996</v>
      </c>
      <c r="T31" s="52">
        <v>1.6</v>
      </c>
      <c r="U31" s="52">
        <v>1.3</v>
      </c>
    </row>
    <row r="32" spans="1:21" ht="29.45" customHeight="1" x14ac:dyDescent="0.2">
      <c r="A32" s="7"/>
      <c r="B32" s="7"/>
      <c r="C32" s="7"/>
      <c r="D32" s="140" t="s">
        <v>127</v>
      </c>
      <c r="E32" s="140"/>
      <c r="F32" s="140"/>
      <c r="G32" s="140"/>
      <c r="H32" s="140"/>
      <c r="I32" s="140"/>
      <c r="J32" s="140"/>
      <c r="K32" s="140"/>
      <c r="L32" s="9" t="s">
        <v>55</v>
      </c>
      <c r="M32" s="53">
        <v>34.200000000000003</v>
      </c>
      <c r="N32" s="53">
        <v>38</v>
      </c>
      <c r="O32" s="53">
        <v>26.9</v>
      </c>
      <c r="P32" s="53">
        <v>29.6</v>
      </c>
      <c r="Q32" s="53">
        <v>31.8</v>
      </c>
      <c r="R32" s="53">
        <v>28.4</v>
      </c>
      <c r="S32" s="53">
        <v>38.799999999999997</v>
      </c>
      <c r="T32" s="53">
        <v>10</v>
      </c>
      <c r="U32" s="53">
        <v>32.700000000000003</v>
      </c>
    </row>
    <row r="33" spans="1:21" ht="29.45" customHeight="1" x14ac:dyDescent="0.2">
      <c r="A33" s="7"/>
      <c r="B33" s="7"/>
      <c r="C33" s="7"/>
      <c r="D33" s="140" t="s">
        <v>128</v>
      </c>
      <c r="E33" s="140"/>
      <c r="F33" s="140"/>
      <c r="G33" s="140"/>
      <c r="H33" s="140"/>
      <c r="I33" s="140"/>
      <c r="J33" s="140"/>
      <c r="K33" s="140"/>
      <c r="L33" s="9" t="s">
        <v>55</v>
      </c>
      <c r="M33" s="53">
        <v>35.200000000000003</v>
      </c>
      <c r="N33" s="53">
        <v>33.700000000000003</v>
      </c>
      <c r="O33" s="53">
        <v>39.700000000000003</v>
      </c>
      <c r="P33" s="53">
        <v>42.1</v>
      </c>
      <c r="Q33" s="53">
        <v>34.5</v>
      </c>
      <c r="R33" s="53">
        <v>35.9</v>
      </c>
      <c r="S33" s="53">
        <v>37.200000000000003</v>
      </c>
      <c r="T33" s="53">
        <v>63</v>
      </c>
      <c r="U33" s="53">
        <v>36.700000000000003</v>
      </c>
    </row>
    <row r="34" spans="1:21" ht="29.45" customHeight="1" x14ac:dyDescent="0.2">
      <c r="A34" s="7"/>
      <c r="B34" s="7"/>
      <c r="C34" s="7"/>
      <c r="D34" s="140" t="s">
        <v>129</v>
      </c>
      <c r="E34" s="140"/>
      <c r="F34" s="140"/>
      <c r="G34" s="140"/>
      <c r="H34" s="140"/>
      <c r="I34" s="140"/>
      <c r="J34" s="140"/>
      <c r="K34" s="140"/>
      <c r="L34" s="9" t="s">
        <v>55</v>
      </c>
      <c r="M34" s="52">
        <v>3</v>
      </c>
      <c r="N34" s="52">
        <v>2.6</v>
      </c>
      <c r="O34" s="52">
        <v>2.2999999999999998</v>
      </c>
      <c r="P34" s="52">
        <v>2.4</v>
      </c>
      <c r="Q34" s="52">
        <v>2.7</v>
      </c>
      <c r="R34" s="52">
        <v>2.2999999999999998</v>
      </c>
      <c r="S34" s="52">
        <v>2.6</v>
      </c>
      <c r="T34" s="52">
        <v>2.1</v>
      </c>
      <c r="U34" s="52">
        <v>2.7</v>
      </c>
    </row>
    <row r="35" spans="1:21" ht="16.5" customHeight="1" x14ac:dyDescent="0.2">
      <c r="A35" s="7"/>
      <c r="B35" s="7"/>
      <c r="C35" s="7" t="s">
        <v>130</v>
      </c>
      <c r="D35" s="7"/>
      <c r="E35" s="7"/>
      <c r="F35" s="7"/>
      <c r="G35" s="7"/>
      <c r="H35" s="7"/>
      <c r="I35" s="7"/>
      <c r="J35" s="7"/>
      <c r="K35" s="7"/>
      <c r="L35" s="9" t="s">
        <v>55</v>
      </c>
      <c r="M35" s="53">
        <v>25.6</v>
      </c>
      <c r="N35" s="53">
        <v>24</v>
      </c>
      <c r="O35" s="53">
        <v>29.4</v>
      </c>
      <c r="P35" s="53">
        <v>24.3</v>
      </c>
      <c r="Q35" s="53">
        <v>29.6</v>
      </c>
      <c r="R35" s="53">
        <v>32.200000000000003</v>
      </c>
      <c r="S35" s="53">
        <v>16.2</v>
      </c>
      <c r="T35" s="53">
        <v>22.7</v>
      </c>
      <c r="U35" s="53">
        <v>26</v>
      </c>
    </row>
    <row r="36" spans="1:21" ht="16.5" customHeight="1" x14ac:dyDescent="0.2">
      <c r="A36" s="7"/>
      <c r="B36" s="7"/>
      <c r="C36" s="7" t="s">
        <v>102</v>
      </c>
      <c r="D36" s="7"/>
      <c r="E36" s="7"/>
      <c r="F36" s="7"/>
      <c r="G36" s="7"/>
      <c r="H36" s="7"/>
      <c r="I36" s="7"/>
      <c r="J36" s="7"/>
      <c r="K36" s="7"/>
      <c r="L36" s="9" t="s">
        <v>55</v>
      </c>
      <c r="M36" s="54">
        <v>100</v>
      </c>
      <c r="N36" s="54">
        <v>100</v>
      </c>
      <c r="O36" s="54">
        <v>100</v>
      </c>
      <c r="P36" s="54">
        <v>100</v>
      </c>
      <c r="Q36" s="54">
        <v>100</v>
      </c>
      <c r="R36" s="54">
        <v>100</v>
      </c>
      <c r="S36" s="54">
        <v>100</v>
      </c>
      <c r="T36" s="54">
        <v>100</v>
      </c>
      <c r="U36" s="54">
        <v>100</v>
      </c>
    </row>
    <row r="37" spans="1:21" ht="16.5" customHeight="1" x14ac:dyDescent="0.2">
      <c r="A37" s="7" t="s">
        <v>132</v>
      </c>
      <c r="B37" s="7"/>
      <c r="C37" s="7"/>
      <c r="D37" s="7"/>
      <c r="E37" s="7"/>
      <c r="F37" s="7"/>
      <c r="G37" s="7"/>
      <c r="H37" s="7"/>
      <c r="I37" s="7"/>
      <c r="J37" s="7"/>
      <c r="K37" s="7"/>
      <c r="L37" s="9"/>
      <c r="M37" s="10"/>
      <c r="N37" s="10"/>
      <c r="O37" s="10"/>
      <c r="P37" s="10"/>
      <c r="Q37" s="10"/>
      <c r="R37" s="10"/>
      <c r="S37" s="10"/>
      <c r="T37" s="10"/>
      <c r="U37" s="10"/>
    </row>
    <row r="38" spans="1:21" ht="16.5" customHeight="1" x14ac:dyDescent="0.2">
      <c r="A38" s="7"/>
      <c r="B38" s="7" t="s">
        <v>153</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124</v>
      </c>
      <c r="D39" s="7"/>
      <c r="E39" s="7"/>
      <c r="F39" s="7"/>
      <c r="G39" s="7"/>
      <c r="H39" s="7"/>
      <c r="I39" s="7"/>
      <c r="J39" s="7"/>
      <c r="K39" s="7"/>
      <c r="L39" s="9" t="s">
        <v>55</v>
      </c>
      <c r="M39" s="53">
        <v>40.6</v>
      </c>
      <c r="N39" s="53">
        <v>47.1</v>
      </c>
      <c r="O39" s="53">
        <v>41.9</v>
      </c>
      <c r="P39" s="53">
        <v>33.299999999999997</v>
      </c>
      <c r="Q39" s="53">
        <v>34.4</v>
      </c>
      <c r="R39" s="53">
        <v>49.9</v>
      </c>
      <c r="S39" s="53">
        <v>60.6</v>
      </c>
      <c r="T39" s="53">
        <v>18.5</v>
      </c>
      <c r="U39" s="53">
        <v>38</v>
      </c>
    </row>
    <row r="40" spans="1:21" ht="29.45" customHeight="1" x14ac:dyDescent="0.2">
      <c r="A40" s="7"/>
      <c r="B40" s="7"/>
      <c r="C40" s="7"/>
      <c r="D40" s="140" t="s">
        <v>126</v>
      </c>
      <c r="E40" s="140"/>
      <c r="F40" s="140"/>
      <c r="G40" s="140"/>
      <c r="H40" s="140"/>
      <c r="I40" s="140"/>
      <c r="J40" s="140"/>
      <c r="K40" s="140"/>
      <c r="L40" s="9" t="s">
        <v>55</v>
      </c>
      <c r="M40" s="52">
        <v>0.7</v>
      </c>
      <c r="N40" s="52">
        <v>1</v>
      </c>
      <c r="O40" s="52">
        <v>0.9</v>
      </c>
      <c r="P40" s="52">
        <v>0.5</v>
      </c>
      <c r="Q40" s="52">
        <v>0.5</v>
      </c>
      <c r="R40" s="52">
        <v>0.7</v>
      </c>
      <c r="S40" s="52">
        <v>1</v>
      </c>
      <c r="T40" s="52">
        <v>0.4</v>
      </c>
      <c r="U40" s="52">
        <v>0.7</v>
      </c>
    </row>
    <row r="41" spans="1:21" ht="29.45" customHeight="1" x14ac:dyDescent="0.2">
      <c r="A41" s="7"/>
      <c r="B41" s="7"/>
      <c r="C41" s="7"/>
      <c r="D41" s="140" t="s">
        <v>127</v>
      </c>
      <c r="E41" s="140"/>
      <c r="F41" s="140"/>
      <c r="G41" s="140"/>
      <c r="H41" s="140"/>
      <c r="I41" s="140"/>
      <c r="J41" s="140"/>
      <c r="K41" s="140"/>
      <c r="L41" s="9" t="s">
        <v>55</v>
      </c>
      <c r="M41" s="53">
        <v>11.5</v>
      </c>
      <c r="N41" s="53">
        <v>13.7</v>
      </c>
      <c r="O41" s="52">
        <v>8.6</v>
      </c>
      <c r="P41" s="52">
        <v>7.5</v>
      </c>
      <c r="Q41" s="53">
        <v>11.2</v>
      </c>
      <c r="R41" s="53">
        <v>14.9</v>
      </c>
      <c r="S41" s="53">
        <v>18.3</v>
      </c>
      <c r="T41" s="52">
        <v>4.4000000000000004</v>
      </c>
      <c r="U41" s="52">
        <v>9.6999999999999993</v>
      </c>
    </row>
    <row r="42" spans="1:21" ht="29.45" customHeight="1" x14ac:dyDescent="0.2">
      <c r="A42" s="7"/>
      <c r="B42" s="7"/>
      <c r="C42" s="7"/>
      <c r="D42" s="140" t="s">
        <v>128</v>
      </c>
      <c r="E42" s="140"/>
      <c r="F42" s="140"/>
      <c r="G42" s="140"/>
      <c r="H42" s="140"/>
      <c r="I42" s="140"/>
      <c r="J42" s="140"/>
      <c r="K42" s="140"/>
      <c r="L42" s="9" t="s">
        <v>55</v>
      </c>
      <c r="M42" s="53">
        <v>26.3</v>
      </c>
      <c r="N42" s="53">
        <v>29.9</v>
      </c>
      <c r="O42" s="53">
        <v>30.7</v>
      </c>
      <c r="P42" s="53">
        <v>23.7</v>
      </c>
      <c r="Q42" s="53">
        <v>21</v>
      </c>
      <c r="R42" s="53">
        <v>32.5</v>
      </c>
      <c r="S42" s="53">
        <v>38.799999999999997</v>
      </c>
      <c r="T42" s="53">
        <v>12.6</v>
      </c>
      <c r="U42" s="53">
        <v>25.8</v>
      </c>
    </row>
    <row r="43" spans="1:21" ht="29.45" customHeight="1" x14ac:dyDescent="0.2">
      <c r="A43" s="7"/>
      <c r="B43" s="7"/>
      <c r="C43" s="7"/>
      <c r="D43" s="140" t="s">
        <v>129</v>
      </c>
      <c r="E43" s="140"/>
      <c r="F43" s="140"/>
      <c r="G43" s="140"/>
      <c r="H43" s="140"/>
      <c r="I43" s="140"/>
      <c r="J43" s="140"/>
      <c r="K43" s="140"/>
      <c r="L43" s="9" t="s">
        <v>55</v>
      </c>
      <c r="M43" s="52">
        <v>1.6</v>
      </c>
      <c r="N43" s="52">
        <v>1.7</v>
      </c>
      <c r="O43" s="52">
        <v>1.3</v>
      </c>
      <c r="P43" s="52">
        <v>1.1000000000000001</v>
      </c>
      <c r="Q43" s="52">
        <v>1.4</v>
      </c>
      <c r="R43" s="52">
        <v>1.2</v>
      </c>
      <c r="S43" s="52">
        <v>1.8</v>
      </c>
      <c r="T43" s="52">
        <v>0.9</v>
      </c>
      <c r="U43" s="52">
        <v>1.3</v>
      </c>
    </row>
    <row r="44" spans="1:21" ht="16.5" customHeight="1" x14ac:dyDescent="0.2">
      <c r="A44" s="7"/>
      <c r="B44" s="7"/>
      <c r="C44" s="7" t="s">
        <v>130</v>
      </c>
      <c r="D44" s="7"/>
      <c r="E44" s="7"/>
      <c r="F44" s="7"/>
      <c r="G44" s="7"/>
      <c r="H44" s="7"/>
      <c r="I44" s="7"/>
      <c r="J44" s="7"/>
      <c r="K44" s="7"/>
      <c r="L44" s="9" t="s">
        <v>55</v>
      </c>
      <c r="M44" s="53">
        <v>59.4</v>
      </c>
      <c r="N44" s="53">
        <v>52.9</v>
      </c>
      <c r="O44" s="53">
        <v>58.1</v>
      </c>
      <c r="P44" s="53">
        <v>66.7</v>
      </c>
      <c r="Q44" s="53">
        <v>65.599999999999994</v>
      </c>
      <c r="R44" s="53">
        <v>50.1</v>
      </c>
      <c r="S44" s="53">
        <v>39.4</v>
      </c>
      <c r="T44" s="53">
        <v>81.5</v>
      </c>
      <c r="U44" s="53">
        <v>62</v>
      </c>
    </row>
    <row r="45" spans="1:21" ht="16.5" customHeight="1" x14ac:dyDescent="0.2">
      <c r="A45" s="7"/>
      <c r="B45" s="7"/>
      <c r="C45" s="7" t="s">
        <v>102</v>
      </c>
      <c r="D45" s="7"/>
      <c r="E45" s="7"/>
      <c r="F45" s="7"/>
      <c r="G45" s="7"/>
      <c r="H45" s="7"/>
      <c r="I45" s="7"/>
      <c r="J45" s="7"/>
      <c r="K45" s="7"/>
      <c r="L45" s="9" t="s">
        <v>55</v>
      </c>
      <c r="M45" s="54">
        <v>100</v>
      </c>
      <c r="N45" s="54">
        <v>100</v>
      </c>
      <c r="O45" s="54">
        <v>100</v>
      </c>
      <c r="P45" s="54">
        <v>100</v>
      </c>
      <c r="Q45" s="54">
        <v>100</v>
      </c>
      <c r="R45" s="54">
        <v>100</v>
      </c>
      <c r="S45" s="54">
        <v>100</v>
      </c>
      <c r="T45" s="54">
        <v>100</v>
      </c>
      <c r="U45" s="54">
        <v>100</v>
      </c>
    </row>
    <row r="46" spans="1:21" ht="16.5" customHeight="1" x14ac:dyDescent="0.2">
      <c r="A46" s="7"/>
      <c r="B46" s="7" t="s">
        <v>154</v>
      </c>
      <c r="C46" s="7"/>
      <c r="D46" s="7"/>
      <c r="E46" s="7"/>
      <c r="F46" s="7"/>
      <c r="G46" s="7"/>
      <c r="H46" s="7"/>
      <c r="I46" s="7"/>
      <c r="J46" s="7"/>
      <c r="K46" s="7"/>
      <c r="L46" s="9"/>
      <c r="M46" s="10"/>
      <c r="N46" s="10"/>
      <c r="O46" s="10"/>
      <c r="P46" s="10"/>
      <c r="Q46" s="10"/>
      <c r="R46" s="10"/>
      <c r="S46" s="10"/>
      <c r="T46" s="10"/>
      <c r="U46" s="10"/>
    </row>
    <row r="47" spans="1:21" ht="16.5" customHeight="1" x14ac:dyDescent="0.2">
      <c r="A47" s="7"/>
      <c r="B47" s="7"/>
      <c r="C47" s="7" t="s">
        <v>124</v>
      </c>
      <c r="D47" s="7"/>
      <c r="E47" s="7"/>
      <c r="F47" s="7"/>
      <c r="G47" s="7"/>
      <c r="H47" s="7"/>
      <c r="I47" s="7"/>
      <c r="J47" s="7"/>
      <c r="K47" s="7"/>
      <c r="L47" s="9" t="s">
        <v>55</v>
      </c>
      <c r="M47" s="53">
        <v>74.5</v>
      </c>
      <c r="N47" s="53">
        <v>76.5</v>
      </c>
      <c r="O47" s="53">
        <v>73.7</v>
      </c>
      <c r="P47" s="53">
        <v>77.7</v>
      </c>
      <c r="Q47" s="53">
        <v>71.5</v>
      </c>
      <c r="R47" s="53">
        <v>69</v>
      </c>
      <c r="S47" s="53">
        <v>83</v>
      </c>
      <c r="T47" s="53">
        <v>77.900000000000006</v>
      </c>
      <c r="U47" s="53">
        <v>75</v>
      </c>
    </row>
    <row r="48" spans="1:21" ht="29.45" customHeight="1" x14ac:dyDescent="0.2">
      <c r="A48" s="7"/>
      <c r="B48" s="7"/>
      <c r="C48" s="7"/>
      <c r="D48" s="140" t="s">
        <v>126</v>
      </c>
      <c r="E48" s="140"/>
      <c r="F48" s="140"/>
      <c r="G48" s="140"/>
      <c r="H48" s="140"/>
      <c r="I48" s="140"/>
      <c r="J48" s="140"/>
      <c r="K48" s="140"/>
      <c r="L48" s="9" t="s">
        <v>55</v>
      </c>
      <c r="M48" s="52">
        <v>1.2</v>
      </c>
      <c r="N48" s="52">
        <v>1.1000000000000001</v>
      </c>
      <c r="O48" s="52">
        <v>1.3</v>
      </c>
      <c r="P48" s="52">
        <v>1</v>
      </c>
      <c r="Q48" s="52">
        <v>0.9</v>
      </c>
      <c r="R48" s="52">
        <v>0.8</v>
      </c>
      <c r="S48" s="52">
        <v>3.7</v>
      </c>
      <c r="T48" s="52">
        <v>1.6</v>
      </c>
      <c r="U48" s="52">
        <v>1.2</v>
      </c>
    </row>
    <row r="49" spans="1:21" ht="29.45" customHeight="1" x14ac:dyDescent="0.2">
      <c r="A49" s="7"/>
      <c r="B49" s="7"/>
      <c r="C49" s="7"/>
      <c r="D49" s="140" t="s">
        <v>127</v>
      </c>
      <c r="E49" s="140"/>
      <c r="F49" s="140"/>
      <c r="G49" s="140"/>
      <c r="H49" s="140"/>
      <c r="I49" s="140"/>
      <c r="J49" s="140"/>
      <c r="K49" s="140"/>
      <c r="L49" s="9" t="s">
        <v>55</v>
      </c>
      <c r="M49" s="53">
        <v>29.3</v>
      </c>
      <c r="N49" s="53">
        <v>35</v>
      </c>
      <c r="O49" s="53">
        <v>23.5</v>
      </c>
      <c r="P49" s="53">
        <v>27.7</v>
      </c>
      <c r="Q49" s="53">
        <v>27.1</v>
      </c>
      <c r="R49" s="53">
        <v>26.1</v>
      </c>
      <c r="S49" s="53">
        <v>34.700000000000003</v>
      </c>
      <c r="T49" s="53">
        <v>10</v>
      </c>
      <c r="U49" s="53">
        <v>29.1</v>
      </c>
    </row>
    <row r="50" spans="1:21" ht="29.45" customHeight="1" x14ac:dyDescent="0.2">
      <c r="A50" s="7"/>
      <c r="B50" s="7"/>
      <c r="C50" s="7"/>
      <c r="D50" s="140" t="s">
        <v>128</v>
      </c>
      <c r="E50" s="140"/>
      <c r="F50" s="140"/>
      <c r="G50" s="140"/>
      <c r="H50" s="140"/>
      <c r="I50" s="140"/>
      <c r="J50" s="140"/>
      <c r="K50" s="140"/>
      <c r="L50" s="9" t="s">
        <v>55</v>
      </c>
      <c r="M50" s="53">
        <v>40.5</v>
      </c>
      <c r="N50" s="53">
        <v>37.6</v>
      </c>
      <c r="O50" s="53">
        <v>46.5</v>
      </c>
      <c r="P50" s="53">
        <v>46.2</v>
      </c>
      <c r="Q50" s="53">
        <v>40.5</v>
      </c>
      <c r="R50" s="53">
        <v>39.9</v>
      </c>
      <c r="S50" s="53">
        <v>41.7</v>
      </c>
      <c r="T50" s="53">
        <v>64</v>
      </c>
      <c r="U50" s="53">
        <v>41.8</v>
      </c>
    </row>
    <row r="51" spans="1:21" ht="29.45" customHeight="1" x14ac:dyDescent="0.2">
      <c r="A51" s="7"/>
      <c r="B51" s="7"/>
      <c r="C51" s="7"/>
      <c r="D51" s="140" t="s">
        <v>129</v>
      </c>
      <c r="E51" s="140"/>
      <c r="F51" s="140"/>
      <c r="G51" s="140"/>
      <c r="H51" s="140"/>
      <c r="I51" s="140"/>
      <c r="J51" s="140"/>
      <c r="K51" s="140"/>
      <c r="L51" s="9" t="s">
        <v>55</v>
      </c>
      <c r="M51" s="52">
        <v>2.6</v>
      </c>
      <c r="N51" s="52">
        <v>2.2000000000000002</v>
      </c>
      <c r="O51" s="52">
        <v>2</v>
      </c>
      <c r="P51" s="52">
        <v>2.2000000000000002</v>
      </c>
      <c r="Q51" s="52">
        <v>2.4</v>
      </c>
      <c r="R51" s="52">
        <v>1.8</v>
      </c>
      <c r="S51" s="52">
        <v>2.4</v>
      </c>
      <c r="T51" s="52">
        <v>1.8</v>
      </c>
      <c r="U51" s="52">
        <v>2.2999999999999998</v>
      </c>
    </row>
    <row r="52" spans="1:21" ht="16.5" customHeight="1" x14ac:dyDescent="0.2">
      <c r="A52" s="7"/>
      <c r="B52" s="7"/>
      <c r="C52" s="7" t="s">
        <v>130</v>
      </c>
      <c r="D52" s="7"/>
      <c r="E52" s="7"/>
      <c r="F52" s="7"/>
      <c r="G52" s="7"/>
      <c r="H52" s="7"/>
      <c r="I52" s="7"/>
      <c r="J52" s="7"/>
      <c r="K52" s="7"/>
      <c r="L52" s="9" t="s">
        <v>55</v>
      </c>
      <c r="M52" s="53">
        <v>25.5</v>
      </c>
      <c r="N52" s="53">
        <v>23.5</v>
      </c>
      <c r="O52" s="53">
        <v>26.3</v>
      </c>
      <c r="P52" s="53">
        <v>22.3</v>
      </c>
      <c r="Q52" s="53">
        <v>28.5</v>
      </c>
      <c r="R52" s="53">
        <v>31</v>
      </c>
      <c r="S52" s="53">
        <v>17</v>
      </c>
      <c r="T52" s="53">
        <v>22.1</v>
      </c>
      <c r="U52" s="53">
        <v>25</v>
      </c>
    </row>
    <row r="53" spans="1:21" ht="16.5" customHeight="1" x14ac:dyDescent="0.2">
      <c r="A53" s="13"/>
      <c r="B53" s="13"/>
      <c r="C53" s="13" t="s">
        <v>102</v>
      </c>
      <c r="D53" s="13"/>
      <c r="E53" s="13"/>
      <c r="F53" s="13"/>
      <c r="G53" s="13"/>
      <c r="H53" s="13"/>
      <c r="I53" s="13"/>
      <c r="J53" s="13"/>
      <c r="K53" s="13"/>
      <c r="L53" s="14" t="s">
        <v>55</v>
      </c>
      <c r="M53" s="55">
        <v>100</v>
      </c>
      <c r="N53" s="55">
        <v>100</v>
      </c>
      <c r="O53" s="55">
        <v>100</v>
      </c>
      <c r="P53" s="55">
        <v>100</v>
      </c>
      <c r="Q53" s="55">
        <v>100</v>
      </c>
      <c r="R53" s="55">
        <v>100</v>
      </c>
      <c r="S53" s="55">
        <v>100</v>
      </c>
      <c r="T53" s="55">
        <v>100</v>
      </c>
      <c r="U53" s="55">
        <v>100</v>
      </c>
    </row>
    <row r="54" spans="1:21" ht="4.5" customHeight="1" x14ac:dyDescent="0.2">
      <c r="A54" s="28"/>
      <c r="B54" s="28"/>
      <c r="C54" s="2"/>
      <c r="D54" s="2"/>
      <c r="E54" s="2"/>
      <c r="F54" s="2"/>
      <c r="G54" s="2"/>
      <c r="H54" s="2"/>
      <c r="I54" s="2"/>
      <c r="J54" s="2"/>
      <c r="K54" s="2"/>
      <c r="L54" s="2"/>
      <c r="M54" s="2"/>
      <c r="N54" s="2"/>
      <c r="O54" s="2"/>
      <c r="P54" s="2"/>
      <c r="Q54" s="2"/>
      <c r="R54" s="2"/>
      <c r="S54" s="2"/>
      <c r="T54" s="2"/>
      <c r="U54" s="2"/>
    </row>
    <row r="55" spans="1:21" ht="29.45" customHeight="1" x14ac:dyDescent="0.2">
      <c r="A55" s="28" t="s">
        <v>62</v>
      </c>
      <c r="B55" s="28"/>
      <c r="C55" s="132" t="s">
        <v>133</v>
      </c>
      <c r="D55" s="132"/>
      <c r="E55" s="132"/>
      <c r="F55" s="132"/>
      <c r="G55" s="132"/>
      <c r="H55" s="132"/>
      <c r="I55" s="132"/>
      <c r="J55" s="132"/>
      <c r="K55" s="132"/>
      <c r="L55" s="132"/>
      <c r="M55" s="132"/>
      <c r="N55" s="132"/>
      <c r="O55" s="132"/>
      <c r="P55" s="132"/>
      <c r="Q55" s="132"/>
      <c r="R55" s="132"/>
      <c r="S55" s="132"/>
      <c r="T55" s="132"/>
      <c r="U55" s="132"/>
    </row>
    <row r="56" spans="1:21" ht="42.4" customHeight="1" x14ac:dyDescent="0.2">
      <c r="A56" s="28" t="s">
        <v>63</v>
      </c>
      <c r="B56" s="28"/>
      <c r="C56" s="132" t="s">
        <v>134</v>
      </c>
      <c r="D56" s="132"/>
      <c r="E56" s="132"/>
      <c r="F56" s="132"/>
      <c r="G56" s="132"/>
      <c r="H56" s="132"/>
      <c r="I56" s="132"/>
      <c r="J56" s="132"/>
      <c r="K56" s="132"/>
      <c r="L56" s="132"/>
      <c r="M56" s="132"/>
      <c r="N56" s="132"/>
      <c r="O56" s="132"/>
      <c r="P56" s="132"/>
      <c r="Q56" s="132"/>
      <c r="R56" s="132"/>
      <c r="S56" s="132"/>
      <c r="T56" s="132"/>
      <c r="U56" s="132"/>
    </row>
    <row r="57" spans="1:21" ht="29.45" customHeight="1" x14ac:dyDescent="0.2">
      <c r="A57" s="28" t="s">
        <v>64</v>
      </c>
      <c r="B57" s="28"/>
      <c r="C57" s="132" t="s">
        <v>135</v>
      </c>
      <c r="D57" s="132"/>
      <c r="E57" s="132"/>
      <c r="F57" s="132"/>
      <c r="G57" s="132"/>
      <c r="H57" s="132"/>
      <c r="I57" s="132"/>
      <c r="J57" s="132"/>
      <c r="K57" s="132"/>
      <c r="L57" s="132"/>
      <c r="M57" s="132"/>
      <c r="N57" s="132"/>
      <c r="O57" s="132"/>
      <c r="P57" s="132"/>
      <c r="Q57" s="132"/>
      <c r="R57" s="132"/>
      <c r="S57" s="132"/>
      <c r="T57" s="132"/>
      <c r="U57" s="132"/>
    </row>
    <row r="58" spans="1:21" ht="42.4" customHeight="1" x14ac:dyDescent="0.2">
      <c r="A58" s="28" t="s">
        <v>65</v>
      </c>
      <c r="B58" s="28"/>
      <c r="C58" s="132" t="s">
        <v>136</v>
      </c>
      <c r="D58" s="132"/>
      <c r="E58" s="132"/>
      <c r="F58" s="132"/>
      <c r="G58" s="132"/>
      <c r="H58" s="132"/>
      <c r="I58" s="132"/>
      <c r="J58" s="132"/>
      <c r="K58" s="132"/>
      <c r="L58" s="132"/>
      <c r="M58" s="132"/>
      <c r="N58" s="132"/>
      <c r="O58" s="132"/>
      <c r="P58" s="132"/>
      <c r="Q58" s="132"/>
      <c r="R58" s="132"/>
      <c r="S58" s="132"/>
      <c r="T58" s="132"/>
      <c r="U58" s="132"/>
    </row>
    <row r="59" spans="1:21" ht="42.4" customHeight="1" x14ac:dyDescent="0.2">
      <c r="A59" s="28" t="s">
        <v>66</v>
      </c>
      <c r="B59" s="28"/>
      <c r="C59" s="132" t="s">
        <v>137</v>
      </c>
      <c r="D59" s="132"/>
      <c r="E59" s="132"/>
      <c r="F59" s="132"/>
      <c r="G59" s="132"/>
      <c r="H59" s="132"/>
      <c r="I59" s="132"/>
      <c r="J59" s="132"/>
      <c r="K59" s="132"/>
      <c r="L59" s="132"/>
      <c r="M59" s="132"/>
      <c r="N59" s="132"/>
      <c r="O59" s="132"/>
      <c r="P59" s="132"/>
      <c r="Q59" s="132"/>
      <c r="R59" s="132"/>
      <c r="S59" s="132"/>
      <c r="T59" s="132"/>
      <c r="U59" s="132"/>
    </row>
    <row r="60" spans="1:21" ht="29.45" customHeight="1" x14ac:dyDescent="0.2">
      <c r="A60" s="28" t="s">
        <v>67</v>
      </c>
      <c r="B60" s="28"/>
      <c r="C60" s="132" t="s">
        <v>156</v>
      </c>
      <c r="D60" s="132"/>
      <c r="E60" s="132"/>
      <c r="F60" s="132"/>
      <c r="G60" s="132"/>
      <c r="H60" s="132"/>
      <c r="I60" s="132"/>
      <c r="J60" s="132"/>
      <c r="K60" s="132"/>
      <c r="L60" s="132"/>
      <c r="M60" s="132"/>
      <c r="N60" s="132"/>
      <c r="O60" s="132"/>
      <c r="P60" s="132"/>
      <c r="Q60" s="132"/>
      <c r="R60" s="132"/>
      <c r="S60" s="132"/>
      <c r="T60" s="132"/>
      <c r="U60" s="132"/>
    </row>
    <row r="61" spans="1:21" ht="16.5" customHeight="1" x14ac:dyDescent="0.2">
      <c r="A61" s="28" t="s">
        <v>68</v>
      </c>
      <c r="B61" s="28"/>
      <c r="C61" s="132" t="s">
        <v>157</v>
      </c>
      <c r="D61" s="132"/>
      <c r="E61" s="132"/>
      <c r="F61" s="132"/>
      <c r="G61" s="132"/>
      <c r="H61" s="132"/>
      <c r="I61" s="132"/>
      <c r="J61" s="132"/>
      <c r="K61" s="132"/>
      <c r="L61" s="132"/>
      <c r="M61" s="132"/>
      <c r="N61" s="132"/>
      <c r="O61" s="132"/>
      <c r="P61" s="132"/>
      <c r="Q61" s="132"/>
      <c r="R61" s="132"/>
      <c r="S61" s="132"/>
      <c r="T61" s="132"/>
      <c r="U61" s="132"/>
    </row>
    <row r="62" spans="1:21" ht="16.5" customHeight="1" x14ac:dyDescent="0.2">
      <c r="A62" s="28" t="s">
        <v>69</v>
      </c>
      <c r="B62" s="28"/>
      <c r="C62" s="132" t="s">
        <v>138</v>
      </c>
      <c r="D62" s="132"/>
      <c r="E62" s="132"/>
      <c r="F62" s="132"/>
      <c r="G62" s="132"/>
      <c r="H62" s="132"/>
      <c r="I62" s="132"/>
      <c r="J62" s="132"/>
      <c r="K62" s="132"/>
      <c r="L62" s="132"/>
      <c r="M62" s="132"/>
      <c r="N62" s="132"/>
      <c r="O62" s="132"/>
      <c r="P62" s="132"/>
      <c r="Q62" s="132"/>
      <c r="R62" s="132"/>
      <c r="S62" s="132"/>
      <c r="T62" s="132"/>
      <c r="U62" s="132"/>
    </row>
    <row r="63" spans="1:21" ht="29.45" customHeight="1" x14ac:dyDescent="0.2">
      <c r="A63" s="28" t="s">
        <v>70</v>
      </c>
      <c r="B63" s="28"/>
      <c r="C63" s="132" t="s">
        <v>139</v>
      </c>
      <c r="D63" s="132"/>
      <c r="E63" s="132"/>
      <c r="F63" s="132"/>
      <c r="G63" s="132"/>
      <c r="H63" s="132"/>
      <c r="I63" s="132"/>
      <c r="J63" s="132"/>
      <c r="K63" s="132"/>
      <c r="L63" s="132"/>
      <c r="M63" s="132"/>
      <c r="N63" s="132"/>
      <c r="O63" s="132"/>
      <c r="P63" s="132"/>
      <c r="Q63" s="132"/>
      <c r="R63" s="132"/>
      <c r="S63" s="132"/>
      <c r="T63" s="132"/>
      <c r="U63" s="132"/>
    </row>
    <row r="64" spans="1:21" ht="42.4" customHeight="1" x14ac:dyDescent="0.2">
      <c r="A64" s="28" t="s">
        <v>155</v>
      </c>
      <c r="B64" s="28"/>
      <c r="C64" s="132" t="s">
        <v>140</v>
      </c>
      <c r="D64" s="132"/>
      <c r="E64" s="132"/>
      <c r="F64" s="132"/>
      <c r="G64" s="132"/>
      <c r="H64" s="132"/>
      <c r="I64" s="132"/>
      <c r="J64" s="132"/>
      <c r="K64" s="132"/>
      <c r="L64" s="132"/>
      <c r="M64" s="132"/>
      <c r="N64" s="132"/>
      <c r="O64" s="132"/>
      <c r="P64" s="132"/>
      <c r="Q64" s="132"/>
      <c r="R64" s="132"/>
      <c r="S64" s="132"/>
      <c r="T64" s="132"/>
      <c r="U64" s="132"/>
    </row>
    <row r="65" spans="1:21" ht="4.5" customHeight="1" x14ac:dyDescent="0.2"/>
    <row r="66" spans="1:21" ht="29.45" customHeight="1" x14ac:dyDescent="0.2">
      <c r="A66" s="29" t="s">
        <v>83</v>
      </c>
      <c r="B66" s="28"/>
      <c r="C66" s="28"/>
      <c r="D66" s="28"/>
      <c r="E66" s="132" t="s">
        <v>158</v>
      </c>
      <c r="F66" s="132"/>
      <c r="G66" s="132"/>
      <c r="H66" s="132"/>
      <c r="I66" s="132"/>
      <c r="J66" s="132"/>
      <c r="K66" s="132"/>
      <c r="L66" s="132"/>
      <c r="M66" s="132"/>
      <c r="N66" s="132"/>
      <c r="O66" s="132"/>
      <c r="P66" s="132"/>
      <c r="Q66" s="132"/>
      <c r="R66" s="132"/>
      <c r="S66" s="132"/>
      <c r="T66" s="132"/>
      <c r="U66" s="132"/>
    </row>
  </sheetData>
  <mergeCells count="36">
    <mergeCell ref="E66:U66"/>
    <mergeCell ref="C60:U60"/>
    <mergeCell ref="C61:U61"/>
    <mergeCell ref="C62:U62"/>
    <mergeCell ref="C63:U63"/>
    <mergeCell ref="C64:U64"/>
    <mergeCell ref="C55:U55"/>
    <mergeCell ref="C56:U56"/>
    <mergeCell ref="C57:U57"/>
    <mergeCell ref="C58:U58"/>
    <mergeCell ref="C59:U59"/>
    <mergeCell ref="D48:K48"/>
    <mergeCell ref="D49:K49"/>
    <mergeCell ref="D50:K50"/>
    <mergeCell ref="D51:K51"/>
    <mergeCell ref="K1:U1"/>
    <mergeCell ref="D34:K34"/>
    <mergeCell ref="D40:K40"/>
    <mergeCell ref="D41:K41"/>
    <mergeCell ref="D42:K42"/>
    <mergeCell ref="D43:K43"/>
    <mergeCell ref="D25:K25"/>
    <mergeCell ref="D26:K26"/>
    <mergeCell ref="D31:K31"/>
    <mergeCell ref="D32:K32"/>
    <mergeCell ref="D33:K33"/>
    <mergeCell ref="D15:K15"/>
    <mergeCell ref="D16:K16"/>
    <mergeCell ref="D17:K17"/>
    <mergeCell ref="D23:K23"/>
    <mergeCell ref="D24:K24"/>
    <mergeCell ref="D6:K6"/>
    <mergeCell ref="D7:K7"/>
    <mergeCell ref="D8:K8"/>
    <mergeCell ref="D9:K9"/>
    <mergeCell ref="D14:K14"/>
  </mergeCells>
  <pageMargins left="0.7" right="0.7" top="0.75" bottom="0.75" header="0.3" footer="0.3"/>
  <pageSetup paperSize="9" fitToHeight="0" orientation="landscape" horizontalDpi="300" verticalDpi="300"/>
  <headerFooter scaleWithDoc="0" alignWithMargins="0">
    <oddHeader>&amp;C&amp;"Arial"&amp;8TABLE BA.4</oddHeader>
    <oddFooter>&amp;L&amp;"Arial"&amp;8REPORT ON
GOVERNMENT
SERVICES 2022&amp;R&amp;"Arial"&amp;8CHILD CARE, EDUCATION AND
TRAINING SECTOR OVERVIEW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25"/>
  <sheetViews>
    <sheetView showGridLines="0" workbookViewId="0"/>
  </sheetViews>
  <sheetFormatPr defaultRowHeight="12.75" x14ac:dyDescent="0.2"/>
  <cols>
    <col min="1" max="10" width="1.85546875" customWidth="1"/>
    <col min="11" max="11" width="7.5703125" customWidth="1"/>
    <col min="12" max="12" width="5.42578125" customWidth="1"/>
    <col min="13" max="20" width="6.85546875" customWidth="1"/>
    <col min="21" max="21" width="7.85546875" customWidth="1"/>
  </cols>
  <sheetData>
    <row r="1" spans="1:21" ht="50.45" customHeight="1" x14ac:dyDescent="0.2">
      <c r="A1" s="8" t="s">
        <v>159</v>
      </c>
      <c r="B1" s="8"/>
      <c r="C1" s="8"/>
      <c r="D1" s="8"/>
      <c r="E1" s="8"/>
      <c r="F1" s="8"/>
      <c r="G1" s="8"/>
      <c r="H1" s="8"/>
      <c r="I1" s="8"/>
      <c r="J1" s="8"/>
      <c r="K1" s="138" t="s">
        <v>160</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161</v>
      </c>
      <c r="N2" s="42" t="s">
        <v>162</v>
      </c>
      <c r="O2" s="42" t="s">
        <v>163</v>
      </c>
      <c r="P2" s="42" t="s">
        <v>164</v>
      </c>
      <c r="Q2" s="42" t="s">
        <v>165</v>
      </c>
      <c r="R2" s="42" t="s">
        <v>166</v>
      </c>
      <c r="S2" s="42" t="s">
        <v>167</v>
      </c>
      <c r="T2" s="42" t="s">
        <v>168</v>
      </c>
      <c r="U2" s="42" t="s">
        <v>169</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16.5" customHeight="1" x14ac:dyDescent="0.2">
      <c r="A4" s="7"/>
      <c r="B4" s="7" t="s">
        <v>124</v>
      </c>
      <c r="C4" s="7"/>
      <c r="D4" s="7"/>
      <c r="E4" s="7"/>
      <c r="F4" s="7"/>
      <c r="G4" s="7"/>
      <c r="H4" s="7"/>
      <c r="I4" s="7"/>
      <c r="J4" s="7"/>
      <c r="K4" s="7"/>
      <c r="L4" s="9"/>
      <c r="M4" s="10"/>
      <c r="N4" s="10"/>
      <c r="O4" s="10"/>
      <c r="P4" s="10"/>
      <c r="Q4" s="10"/>
      <c r="R4" s="10"/>
      <c r="S4" s="10"/>
      <c r="T4" s="10"/>
      <c r="U4" s="10"/>
    </row>
    <row r="5" spans="1:21" ht="16.5" customHeight="1" x14ac:dyDescent="0.2">
      <c r="A5" s="7"/>
      <c r="B5" s="7"/>
      <c r="C5" s="7" t="s">
        <v>170</v>
      </c>
      <c r="D5" s="7"/>
      <c r="E5" s="7"/>
      <c r="F5" s="7"/>
      <c r="G5" s="7"/>
      <c r="H5" s="7"/>
      <c r="I5" s="7"/>
      <c r="J5" s="7"/>
      <c r="K5" s="7"/>
      <c r="L5" s="9" t="s">
        <v>55</v>
      </c>
      <c r="M5" s="57">
        <v>59.7</v>
      </c>
      <c r="N5" s="57">
        <v>63.4</v>
      </c>
      <c r="O5" s="57">
        <v>50.2</v>
      </c>
      <c r="P5" s="57">
        <v>53.1</v>
      </c>
      <c r="Q5" s="57">
        <v>54.3</v>
      </c>
      <c r="R5" s="57">
        <v>50.9</v>
      </c>
      <c r="S5" s="57">
        <v>69.400000000000006</v>
      </c>
      <c r="T5" s="57">
        <v>20.100000000000001</v>
      </c>
      <c r="U5" s="57">
        <v>56.7</v>
      </c>
    </row>
    <row r="6" spans="1:21" ht="16.5" customHeight="1" x14ac:dyDescent="0.2">
      <c r="A6" s="7"/>
      <c r="B6" s="7"/>
      <c r="C6" s="7" t="s">
        <v>171</v>
      </c>
      <c r="D6" s="7"/>
      <c r="E6" s="7"/>
      <c r="F6" s="7"/>
      <c r="G6" s="7"/>
      <c r="H6" s="7"/>
      <c r="I6" s="7"/>
      <c r="J6" s="7"/>
      <c r="K6" s="7"/>
      <c r="L6" s="9" t="s">
        <v>55</v>
      </c>
      <c r="M6" s="57">
        <v>69.400000000000006</v>
      </c>
      <c r="N6" s="57">
        <v>72</v>
      </c>
      <c r="O6" s="57">
        <v>62.2</v>
      </c>
      <c r="P6" s="57">
        <v>63.2</v>
      </c>
      <c r="Q6" s="57">
        <v>65.8</v>
      </c>
      <c r="R6" s="57">
        <v>62</v>
      </c>
      <c r="S6" s="57">
        <v>69.2</v>
      </c>
      <c r="T6" s="57">
        <v>66.099999999999994</v>
      </c>
      <c r="U6" s="57">
        <v>67.5</v>
      </c>
    </row>
    <row r="7" spans="1:21" ht="16.5" customHeight="1" x14ac:dyDescent="0.2">
      <c r="A7" s="7"/>
      <c r="B7" s="7"/>
      <c r="C7" s="7" t="s">
        <v>172</v>
      </c>
      <c r="D7" s="7"/>
      <c r="E7" s="7"/>
      <c r="F7" s="7"/>
      <c r="G7" s="7"/>
      <c r="H7" s="7"/>
      <c r="I7" s="7"/>
      <c r="J7" s="7"/>
      <c r="K7" s="7"/>
      <c r="L7" s="9" t="s">
        <v>55</v>
      </c>
      <c r="M7" s="57">
        <v>73.5</v>
      </c>
      <c r="N7" s="57">
        <v>73.099999999999994</v>
      </c>
      <c r="O7" s="57">
        <v>68.7</v>
      </c>
      <c r="P7" s="57">
        <v>68.5</v>
      </c>
      <c r="Q7" s="57">
        <v>70.400000000000006</v>
      </c>
      <c r="R7" s="57">
        <v>68.2</v>
      </c>
      <c r="S7" s="57">
        <v>73.8</v>
      </c>
      <c r="T7" s="57">
        <v>67.099999999999994</v>
      </c>
      <c r="U7" s="57">
        <v>71.3</v>
      </c>
    </row>
    <row r="8" spans="1:21" ht="16.5" customHeight="1" x14ac:dyDescent="0.2">
      <c r="A8" s="7"/>
      <c r="B8" s="7"/>
      <c r="C8" s="7" t="s">
        <v>173</v>
      </c>
      <c r="D8" s="7"/>
      <c r="E8" s="7"/>
      <c r="F8" s="7"/>
      <c r="G8" s="7"/>
      <c r="H8" s="7"/>
      <c r="I8" s="7"/>
      <c r="J8" s="7"/>
      <c r="K8" s="7"/>
      <c r="L8" s="9" t="s">
        <v>55</v>
      </c>
      <c r="M8" s="57">
        <v>78.2</v>
      </c>
      <c r="N8" s="57">
        <v>77.2</v>
      </c>
      <c r="O8" s="57">
        <v>72.3</v>
      </c>
      <c r="P8" s="57">
        <v>72.099999999999994</v>
      </c>
      <c r="Q8" s="57">
        <v>73.400000000000006</v>
      </c>
      <c r="R8" s="57">
        <v>72.7</v>
      </c>
      <c r="S8" s="57">
        <v>77.3</v>
      </c>
      <c r="T8" s="57">
        <v>73.900000000000006</v>
      </c>
      <c r="U8" s="57">
        <v>75.5</v>
      </c>
    </row>
    <row r="9" spans="1:21" ht="16.5" customHeight="1" x14ac:dyDescent="0.2">
      <c r="A9" s="7"/>
      <c r="B9" s="7"/>
      <c r="C9" s="7" t="s">
        <v>174</v>
      </c>
      <c r="D9" s="7"/>
      <c r="E9" s="7"/>
      <c r="F9" s="7"/>
      <c r="G9" s="7"/>
      <c r="H9" s="7"/>
      <c r="I9" s="7"/>
      <c r="J9" s="7"/>
      <c r="K9" s="7"/>
      <c r="L9" s="9" t="s">
        <v>55</v>
      </c>
      <c r="M9" s="57">
        <v>82.3</v>
      </c>
      <c r="N9" s="57">
        <v>81.099999999999994</v>
      </c>
      <c r="O9" s="57">
        <v>78.3</v>
      </c>
      <c r="P9" s="57">
        <v>78.2</v>
      </c>
      <c r="Q9" s="57">
        <v>78.599999999999994</v>
      </c>
      <c r="R9" s="57">
        <v>74.400000000000006</v>
      </c>
      <c r="S9" s="57">
        <v>81.900000000000006</v>
      </c>
      <c r="T9" s="57">
        <v>77.8</v>
      </c>
      <c r="U9" s="57">
        <v>80.599999999999994</v>
      </c>
    </row>
    <row r="10" spans="1:21" ht="16.5" customHeight="1" x14ac:dyDescent="0.2">
      <c r="A10" s="7"/>
      <c r="B10" s="7"/>
      <c r="C10" s="7" t="s">
        <v>126</v>
      </c>
      <c r="D10" s="7"/>
      <c r="E10" s="7"/>
      <c r="F10" s="7"/>
      <c r="G10" s="7"/>
      <c r="H10" s="7"/>
      <c r="I10" s="7"/>
      <c r="J10" s="7"/>
      <c r="K10" s="7"/>
      <c r="L10" s="9"/>
      <c r="M10" s="10"/>
      <c r="N10" s="10"/>
      <c r="O10" s="10"/>
      <c r="P10" s="10"/>
      <c r="Q10" s="10"/>
      <c r="R10" s="10"/>
      <c r="S10" s="10"/>
      <c r="T10" s="10"/>
      <c r="U10" s="10"/>
    </row>
    <row r="11" spans="1:21" ht="16.5" customHeight="1" x14ac:dyDescent="0.2">
      <c r="A11" s="7"/>
      <c r="B11" s="7"/>
      <c r="C11" s="7"/>
      <c r="D11" s="7" t="s">
        <v>170</v>
      </c>
      <c r="E11" s="7"/>
      <c r="F11" s="7"/>
      <c r="G11" s="7"/>
      <c r="H11" s="7"/>
      <c r="I11" s="7"/>
      <c r="J11" s="7"/>
      <c r="K11" s="7"/>
      <c r="L11" s="9" t="s">
        <v>55</v>
      </c>
      <c r="M11" s="56">
        <v>1.2</v>
      </c>
      <c r="N11" s="56">
        <v>0.9</v>
      </c>
      <c r="O11" s="56">
        <v>1.1000000000000001</v>
      </c>
      <c r="P11" s="56">
        <v>0.9</v>
      </c>
      <c r="Q11" s="56">
        <v>0.8</v>
      </c>
      <c r="R11" s="56">
        <v>0.6</v>
      </c>
      <c r="S11" s="56">
        <v>1.9</v>
      </c>
      <c r="T11" s="56">
        <v>0.3</v>
      </c>
      <c r="U11" s="56">
        <v>1</v>
      </c>
    </row>
    <row r="12" spans="1:21" ht="16.5" customHeight="1" x14ac:dyDescent="0.2">
      <c r="A12" s="7"/>
      <c r="B12" s="7"/>
      <c r="C12" s="7"/>
      <c r="D12" s="7" t="s">
        <v>171</v>
      </c>
      <c r="E12" s="7"/>
      <c r="F12" s="7"/>
      <c r="G12" s="7"/>
      <c r="H12" s="7"/>
      <c r="I12" s="7"/>
      <c r="J12" s="7"/>
      <c r="K12" s="7"/>
      <c r="L12" s="9" t="s">
        <v>55</v>
      </c>
      <c r="M12" s="56">
        <v>1.3</v>
      </c>
      <c r="N12" s="56">
        <v>1.1000000000000001</v>
      </c>
      <c r="O12" s="56">
        <v>1.2</v>
      </c>
      <c r="P12" s="56">
        <v>1.1000000000000001</v>
      </c>
      <c r="Q12" s="56">
        <v>0.9</v>
      </c>
      <c r="R12" s="56">
        <v>1</v>
      </c>
      <c r="S12" s="56">
        <v>1.6</v>
      </c>
      <c r="T12" s="56">
        <v>2.7</v>
      </c>
      <c r="U12" s="56">
        <v>1.2</v>
      </c>
    </row>
    <row r="13" spans="1:21" ht="16.5" customHeight="1" x14ac:dyDescent="0.2">
      <c r="A13" s="7"/>
      <c r="B13" s="7"/>
      <c r="C13" s="7"/>
      <c r="D13" s="7" t="s">
        <v>172</v>
      </c>
      <c r="E13" s="7"/>
      <c r="F13" s="7"/>
      <c r="G13" s="7"/>
      <c r="H13" s="7"/>
      <c r="I13" s="7"/>
      <c r="J13" s="7"/>
      <c r="K13" s="7"/>
      <c r="L13" s="9" t="s">
        <v>55</v>
      </c>
      <c r="M13" s="56">
        <v>1.4</v>
      </c>
      <c r="N13" s="56">
        <v>1.1000000000000001</v>
      </c>
      <c r="O13" s="56">
        <v>1.4</v>
      </c>
      <c r="P13" s="56">
        <v>1.1000000000000001</v>
      </c>
      <c r="Q13" s="56">
        <v>1</v>
      </c>
      <c r="R13" s="56">
        <v>0.9</v>
      </c>
      <c r="S13" s="56">
        <v>1.8</v>
      </c>
      <c r="T13" s="56">
        <v>2</v>
      </c>
      <c r="U13" s="56">
        <v>1.3</v>
      </c>
    </row>
    <row r="14" spans="1:21" ht="16.5" customHeight="1" x14ac:dyDescent="0.2">
      <c r="A14" s="7"/>
      <c r="B14" s="7"/>
      <c r="C14" s="7"/>
      <c r="D14" s="7" t="s">
        <v>173</v>
      </c>
      <c r="E14" s="7"/>
      <c r="F14" s="7"/>
      <c r="G14" s="7"/>
      <c r="H14" s="7"/>
      <c r="I14" s="7"/>
      <c r="J14" s="7"/>
      <c r="K14" s="7"/>
      <c r="L14" s="9" t="s">
        <v>55</v>
      </c>
      <c r="M14" s="56">
        <v>1.6</v>
      </c>
      <c r="N14" s="56">
        <v>1.2</v>
      </c>
      <c r="O14" s="56">
        <v>1.4</v>
      </c>
      <c r="P14" s="56">
        <v>1.1000000000000001</v>
      </c>
      <c r="Q14" s="56">
        <v>1.1000000000000001</v>
      </c>
      <c r="R14" s="56">
        <v>0.8</v>
      </c>
      <c r="S14" s="56">
        <v>2.2999999999999998</v>
      </c>
      <c r="T14" s="56">
        <v>1.7</v>
      </c>
      <c r="U14" s="56">
        <v>1.4</v>
      </c>
    </row>
    <row r="15" spans="1:21" ht="16.5" customHeight="1" x14ac:dyDescent="0.2">
      <c r="A15" s="7"/>
      <c r="B15" s="7"/>
      <c r="C15" s="7"/>
      <c r="D15" s="7" t="s">
        <v>174</v>
      </c>
      <c r="E15" s="7"/>
      <c r="F15" s="7"/>
      <c r="G15" s="7"/>
      <c r="H15" s="7"/>
      <c r="I15" s="7"/>
      <c r="J15" s="7"/>
      <c r="K15" s="7"/>
      <c r="L15" s="9" t="s">
        <v>55</v>
      </c>
      <c r="M15" s="56">
        <v>1.7</v>
      </c>
      <c r="N15" s="56">
        <v>1.5</v>
      </c>
      <c r="O15" s="56">
        <v>1.5</v>
      </c>
      <c r="P15" s="56">
        <v>1.1000000000000001</v>
      </c>
      <c r="Q15" s="56">
        <v>1</v>
      </c>
      <c r="R15" s="56">
        <v>1</v>
      </c>
      <c r="S15" s="56">
        <v>2.7</v>
      </c>
      <c r="T15" s="56">
        <v>2.2000000000000002</v>
      </c>
      <c r="U15" s="56">
        <v>1.6</v>
      </c>
    </row>
    <row r="16" spans="1:21" ht="16.5" customHeight="1" x14ac:dyDescent="0.2">
      <c r="A16" s="7"/>
      <c r="B16" s="7"/>
      <c r="C16" s="7" t="s">
        <v>127</v>
      </c>
      <c r="D16" s="7"/>
      <c r="E16" s="7"/>
      <c r="F16" s="7"/>
      <c r="G16" s="7"/>
      <c r="H16" s="7"/>
      <c r="I16" s="7"/>
      <c r="J16" s="7"/>
      <c r="K16" s="7"/>
      <c r="L16" s="9"/>
      <c r="M16" s="10"/>
      <c r="N16" s="10"/>
      <c r="O16" s="10"/>
      <c r="P16" s="10"/>
      <c r="Q16" s="10"/>
      <c r="R16" s="10"/>
      <c r="S16" s="10"/>
      <c r="T16" s="10"/>
      <c r="U16" s="10"/>
    </row>
    <row r="17" spans="1:21" ht="16.5" customHeight="1" x14ac:dyDescent="0.2">
      <c r="A17" s="7"/>
      <c r="B17" s="7"/>
      <c r="C17" s="7"/>
      <c r="D17" s="7" t="s">
        <v>170</v>
      </c>
      <c r="E17" s="7"/>
      <c r="F17" s="7"/>
      <c r="G17" s="7"/>
      <c r="H17" s="7"/>
      <c r="I17" s="7"/>
      <c r="J17" s="7"/>
      <c r="K17" s="7"/>
      <c r="L17" s="9" t="s">
        <v>55</v>
      </c>
      <c r="M17" s="57">
        <v>29.9</v>
      </c>
      <c r="N17" s="57">
        <v>36.6</v>
      </c>
      <c r="O17" s="57">
        <v>17.7</v>
      </c>
      <c r="P17" s="57">
        <v>21.9</v>
      </c>
      <c r="Q17" s="57">
        <v>26.1</v>
      </c>
      <c r="R17" s="57">
        <v>21.6</v>
      </c>
      <c r="S17" s="57">
        <v>40.9</v>
      </c>
      <c r="T17" s="56">
        <v>3.2</v>
      </c>
      <c r="U17" s="57">
        <v>27.3</v>
      </c>
    </row>
    <row r="18" spans="1:21" ht="16.5" customHeight="1" x14ac:dyDescent="0.2">
      <c r="A18" s="7"/>
      <c r="B18" s="7"/>
      <c r="C18" s="7"/>
      <c r="D18" s="7" t="s">
        <v>171</v>
      </c>
      <c r="E18" s="7"/>
      <c r="F18" s="7"/>
      <c r="G18" s="7"/>
      <c r="H18" s="7"/>
      <c r="I18" s="7"/>
      <c r="J18" s="7"/>
      <c r="K18" s="7"/>
      <c r="L18" s="9" t="s">
        <v>55</v>
      </c>
      <c r="M18" s="57">
        <v>34.5</v>
      </c>
      <c r="N18" s="57">
        <v>42.9</v>
      </c>
      <c r="O18" s="57">
        <v>23.6</v>
      </c>
      <c r="P18" s="57">
        <v>26.6</v>
      </c>
      <c r="Q18" s="57">
        <v>33.1</v>
      </c>
      <c r="R18" s="57">
        <v>22</v>
      </c>
      <c r="S18" s="57">
        <v>30.3</v>
      </c>
      <c r="T18" s="57">
        <v>13.9</v>
      </c>
      <c r="U18" s="57">
        <v>33</v>
      </c>
    </row>
    <row r="19" spans="1:21" ht="16.5" customHeight="1" x14ac:dyDescent="0.2">
      <c r="A19" s="7"/>
      <c r="B19" s="7"/>
      <c r="C19" s="7"/>
      <c r="D19" s="7" t="s">
        <v>172</v>
      </c>
      <c r="E19" s="7"/>
      <c r="F19" s="7"/>
      <c r="G19" s="7"/>
      <c r="H19" s="7"/>
      <c r="I19" s="7"/>
      <c r="J19" s="7"/>
      <c r="K19" s="7"/>
      <c r="L19" s="9" t="s">
        <v>55</v>
      </c>
      <c r="M19" s="57">
        <v>34.9</v>
      </c>
      <c r="N19" s="57">
        <v>39.4</v>
      </c>
      <c r="O19" s="57">
        <v>29.3</v>
      </c>
      <c r="P19" s="57">
        <v>28.4</v>
      </c>
      <c r="Q19" s="57">
        <v>36.9</v>
      </c>
      <c r="R19" s="57">
        <v>30.8</v>
      </c>
      <c r="S19" s="57">
        <v>32.799999999999997</v>
      </c>
      <c r="T19" s="57">
        <v>12.4</v>
      </c>
      <c r="U19" s="57">
        <v>33.9</v>
      </c>
    </row>
    <row r="20" spans="1:21" ht="16.5" customHeight="1" x14ac:dyDescent="0.2">
      <c r="A20" s="7"/>
      <c r="B20" s="7"/>
      <c r="C20" s="7"/>
      <c r="D20" s="7" t="s">
        <v>173</v>
      </c>
      <c r="E20" s="7"/>
      <c r="F20" s="7"/>
      <c r="G20" s="7"/>
      <c r="H20" s="7"/>
      <c r="I20" s="7"/>
      <c r="J20" s="7"/>
      <c r="K20" s="7"/>
      <c r="L20" s="9" t="s">
        <v>55</v>
      </c>
      <c r="M20" s="57">
        <v>38.299999999999997</v>
      </c>
      <c r="N20" s="57">
        <v>44.2</v>
      </c>
      <c r="O20" s="57">
        <v>32.5</v>
      </c>
      <c r="P20" s="57">
        <v>32.200000000000003</v>
      </c>
      <c r="Q20" s="57">
        <v>39.799999999999997</v>
      </c>
      <c r="R20" s="57">
        <v>38.1</v>
      </c>
      <c r="S20" s="57">
        <v>38.5</v>
      </c>
      <c r="T20" s="57">
        <v>16.8</v>
      </c>
      <c r="U20" s="57">
        <v>37.9</v>
      </c>
    </row>
    <row r="21" spans="1:21" ht="16.5" customHeight="1" x14ac:dyDescent="0.2">
      <c r="A21" s="7"/>
      <c r="B21" s="7"/>
      <c r="C21" s="7"/>
      <c r="D21" s="7" t="s">
        <v>174</v>
      </c>
      <c r="E21" s="7"/>
      <c r="F21" s="7"/>
      <c r="G21" s="7"/>
      <c r="H21" s="7"/>
      <c r="I21" s="7"/>
      <c r="J21" s="7"/>
      <c r="K21" s="7"/>
      <c r="L21" s="9" t="s">
        <v>55</v>
      </c>
      <c r="M21" s="57">
        <v>43.2</v>
      </c>
      <c r="N21" s="57">
        <v>48.2</v>
      </c>
      <c r="O21" s="57">
        <v>42.3</v>
      </c>
      <c r="P21" s="57">
        <v>43.9</v>
      </c>
      <c r="Q21" s="57">
        <v>49.6</v>
      </c>
      <c r="R21" s="57">
        <v>42.5</v>
      </c>
      <c r="S21" s="57">
        <v>41.7</v>
      </c>
      <c r="T21" s="57">
        <v>13.2</v>
      </c>
      <c r="U21" s="57">
        <v>44.4</v>
      </c>
    </row>
    <row r="22" spans="1:21" ht="16.5" customHeight="1" x14ac:dyDescent="0.2">
      <c r="A22" s="7"/>
      <c r="B22" s="7"/>
      <c r="C22" s="7" t="s">
        <v>128</v>
      </c>
      <c r="D22" s="7"/>
      <c r="E22" s="7"/>
      <c r="F22" s="7"/>
      <c r="G22" s="7"/>
      <c r="H22" s="7"/>
      <c r="I22" s="7"/>
      <c r="J22" s="7"/>
      <c r="K22" s="7"/>
      <c r="L22" s="9"/>
      <c r="M22" s="10"/>
      <c r="N22" s="10"/>
      <c r="O22" s="10"/>
      <c r="P22" s="10"/>
      <c r="Q22" s="10"/>
      <c r="R22" s="10"/>
      <c r="S22" s="10"/>
      <c r="T22" s="10"/>
      <c r="U22" s="10"/>
    </row>
    <row r="23" spans="1:21" ht="16.5" customHeight="1" x14ac:dyDescent="0.2">
      <c r="A23" s="7"/>
      <c r="B23" s="7"/>
      <c r="C23" s="7"/>
      <c r="D23" s="7" t="s">
        <v>170</v>
      </c>
      <c r="E23" s="7"/>
      <c r="F23" s="7"/>
      <c r="G23" s="7"/>
      <c r="H23" s="7"/>
      <c r="I23" s="7"/>
      <c r="J23" s="7"/>
      <c r="K23" s="7"/>
      <c r="L23" s="9" t="s">
        <v>55</v>
      </c>
      <c r="M23" s="57">
        <v>25.5</v>
      </c>
      <c r="N23" s="57">
        <v>23.1</v>
      </c>
      <c r="O23" s="57">
        <v>29.1</v>
      </c>
      <c r="P23" s="57">
        <v>27.8</v>
      </c>
      <c r="Q23" s="57">
        <v>24.9</v>
      </c>
      <c r="R23" s="57">
        <v>26.5</v>
      </c>
      <c r="S23" s="57">
        <v>23.8</v>
      </c>
      <c r="T23" s="57">
        <v>15.9</v>
      </c>
      <c r="U23" s="57">
        <v>25.7</v>
      </c>
    </row>
    <row r="24" spans="1:21" ht="16.5" customHeight="1" x14ac:dyDescent="0.2">
      <c r="A24" s="7"/>
      <c r="B24" s="7"/>
      <c r="C24" s="7"/>
      <c r="D24" s="7" t="s">
        <v>171</v>
      </c>
      <c r="E24" s="7"/>
      <c r="F24" s="7"/>
      <c r="G24" s="7"/>
      <c r="H24" s="7"/>
      <c r="I24" s="7"/>
      <c r="J24" s="7"/>
      <c r="K24" s="7"/>
      <c r="L24" s="9" t="s">
        <v>55</v>
      </c>
      <c r="M24" s="57">
        <v>29.8</v>
      </c>
      <c r="N24" s="57">
        <v>25.2</v>
      </c>
      <c r="O24" s="57">
        <v>34.5</v>
      </c>
      <c r="P24" s="57">
        <v>32.200000000000003</v>
      </c>
      <c r="Q24" s="57">
        <v>28.5</v>
      </c>
      <c r="R24" s="57">
        <v>36.200000000000003</v>
      </c>
      <c r="S24" s="57">
        <v>32.9</v>
      </c>
      <c r="T24" s="57">
        <v>46.4</v>
      </c>
      <c r="U24" s="57">
        <v>30</v>
      </c>
    </row>
    <row r="25" spans="1:21" ht="16.5" customHeight="1" x14ac:dyDescent="0.2">
      <c r="A25" s="7"/>
      <c r="B25" s="7"/>
      <c r="C25" s="7"/>
      <c r="D25" s="7" t="s">
        <v>172</v>
      </c>
      <c r="E25" s="7"/>
      <c r="F25" s="7"/>
      <c r="G25" s="7"/>
      <c r="H25" s="7"/>
      <c r="I25" s="7"/>
      <c r="J25" s="7"/>
      <c r="K25" s="7"/>
      <c r="L25" s="9" t="s">
        <v>55</v>
      </c>
      <c r="M25" s="57">
        <v>33</v>
      </c>
      <c r="N25" s="57">
        <v>29.1</v>
      </c>
      <c r="O25" s="57">
        <v>34.700000000000003</v>
      </c>
      <c r="P25" s="57">
        <v>35.299999999999997</v>
      </c>
      <c r="Q25" s="57">
        <v>28.9</v>
      </c>
      <c r="R25" s="57">
        <v>33.700000000000003</v>
      </c>
      <c r="S25" s="57">
        <v>35.1</v>
      </c>
      <c r="T25" s="57">
        <v>49.7</v>
      </c>
      <c r="U25" s="57">
        <v>32.5</v>
      </c>
    </row>
    <row r="26" spans="1:21" ht="16.5" customHeight="1" x14ac:dyDescent="0.2">
      <c r="A26" s="7"/>
      <c r="B26" s="7"/>
      <c r="C26" s="7"/>
      <c r="D26" s="7" t="s">
        <v>173</v>
      </c>
      <c r="E26" s="7"/>
      <c r="F26" s="7"/>
      <c r="G26" s="7"/>
      <c r="H26" s="7"/>
      <c r="I26" s="7"/>
      <c r="J26" s="7"/>
      <c r="K26" s="7"/>
      <c r="L26" s="9" t="s">
        <v>55</v>
      </c>
      <c r="M26" s="57">
        <v>33.9</v>
      </c>
      <c r="N26" s="57">
        <v>28.2</v>
      </c>
      <c r="O26" s="57">
        <v>34.700000000000003</v>
      </c>
      <c r="P26" s="57">
        <v>34.799999999999997</v>
      </c>
      <c r="Q26" s="57">
        <v>28.3</v>
      </c>
      <c r="R26" s="57">
        <v>30</v>
      </c>
      <c r="S26" s="57">
        <v>32.700000000000003</v>
      </c>
      <c r="T26" s="57">
        <v>52.5</v>
      </c>
      <c r="U26" s="57">
        <v>32.299999999999997</v>
      </c>
    </row>
    <row r="27" spans="1:21" ht="16.5" customHeight="1" x14ac:dyDescent="0.2">
      <c r="A27" s="7"/>
      <c r="B27" s="7"/>
      <c r="C27" s="7"/>
      <c r="D27" s="7" t="s">
        <v>174</v>
      </c>
      <c r="E27" s="7"/>
      <c r="F27" s="7"/>
      <c r="G27" s="7"/>
      <c r="H27" s="7"/>
      <c r="I27" s="7"/>
      <c r="J27" s="7"/>
      <c r="K27" s="7"/>
      <c r="L27" s="9" t="s">
        <v>55</v>
      </c>
      <c r="M27" s="57">
        <v>32.5</v>
      </c>
      <c r="N27" s="57">
        <v>27.4</v>
      </c>
      <c r="O27" s="57">
        <v>30.3</v>
      </c>
      <c r="P27" s="57">
        <v>28.5</v>
      </c>
      <c r="Q27" s="57">
        <v>23.5</v>
      </c>
      <c r="R27" s="57">
        <v>26.6</v>
      </c>
      <c r="S27" s="57">
        <v>33.700000000000003</v>
      </c>
      <c r="T27" s="57">
        <v>59.3</v>
      </c>
      <c r="U27" s="57">
        <v>30.2</v>
      </c>
    </row>
    <row r="28" spans="1:21" ht="16.5" customHeight="1" x14ac:dyDescent="0.2">
      <c r="A28" s="7"/>
      <c r="B28" s="7"/>
      <c r="C28" s="7" t="s">
        <v>129</v>
      </c>
      <c r="D28" s="7"/>
      <c r="E28" s="7"/>
      <c r="F28" s="7"/>
      <c r="G28" s="7"/>
      <c r="H28" s="7"/>
      <c r="I28" s="7"/>
      <c r="J28" s="7"/>
      <c r="K28" s="7"/>
      <c r="L28" s="9"/>
      <c r="M28" s="10"/>
      <c r="N28" s="10"/>
      <c r="O28" s="10"/>
      <c r="P28" s="10"/>
      <c r="Q28" s="10"/>
      <c r="R28" s="10"/>
      <c r="S28" s="10"/>
      <c r="T28" s="10"/>
      <c r="U28" s="10"/>
    </row>
    <row r="29" spans="1:21" ht="16.5" customHeight="1" x14ac:dyDescent="0.2">
      <c r="A29" s="7"/>
      <c r="B29" s="7"/>
      <c r="C29" s="7"/>
      <c r="D29" s="7" t="s">
        <v>170</v>
      </c>
      <c r="E29" s="7"/>
      <c r="F29" s="7"/>
      <c r="G29" s="7"/>
      <c r="H29" s="7"/>
      <c r="I29" s="7"/>
      <c r="J29" s="7"/>
      <c r="K29" s="7"/>
      <c r="L29" s="9" t="s">
        <v>55</v>
      </c>
      <c r="M29" s="56">
        <v>2.7</v>
      </c>
      <c r="N29" s="56">
        <v>2.4</v>
      </c>
      <c r="O29" s="56">
        <v>2</v>
      </c>
      <c r="P29" s="56">
        <v>2.2000000000000002</v>
      </c>
      <c r="Q29" s="56">
        <v>2.2999999999999998</v>
      </c>
      <c r="R29" s="56">
        <v>1.9</v>
      </c>
      <c r="S29" s="56">
        <v>1.7</v>
      </c>
      <c r="T29" s="56">
        <v>0.5</v>
      </c>
      <c r="U29" s="56">
        <v>2.4</v>
      </c>
    </row>
    <row r="30" spans="1:21" ht="16.5" customHeight="1" x14ac:dyDescent="0.2">
      <c r="A30" s="7"/>
      <c r="B30" s="7"/>
      <c r="C30" s="7"/>
      <c r="D30" s="7" t="s">
        <v>171</v>
      </c>
      <c r="E30" s="7"/>
      <c r="F30" s="7"/>
      <c r="G30" s="7"/>
      <c r="H30" s="7"/>
      <c r="I30" s="7"/>
      <c r="J30" s="7"/>
      <c r="K30" s="7"/>
      <c r="L30" s="9" t="s">
        <v>55</v>
      </c>
      <c r="M30" s="56">
        <v>3.3</v>
      </c>
      <c r="N30" s="56">
        <v>2.5</v>
      </c>
      <c r="O30" s="56">
        <v>2.7</v>
      </c>
      <c r="P30" s="56">
        <v>2.9</v>
      </c>
      <c r="Q30" s="56">
        <v>2.9</v>
      </c>
      <c r="R30" s="56">
        <v>2.7</v>
      </c>
      <c r="S30" s="56">
        <v>4</v>
      </c>
      <c r="T30" s="56">
        <v>2.7</v>
      </c>
      <c r="U30" s="56">
        <v>2.9</v>
      </c>
    </row>
    <row r="31" spans="1:21" ht="16.5" customHeight="1" x14ac:dyDescent="0.2">
      <c r="A31" s="7"/>
      <c r="B31" s="7"/>
      <c r="C31" s="7"/>
      <c r="D31" s="7" t="s">
        <v>172</v>
      </c>
      <c r="E31" s="7"/>
      <c r="F31" s="7"/>
      <c r="G31" s="7"/>
      <c r="H31" s="7"/>
      <c r="I31" s="7"/>
      <c r="J31" s="7"/>
      <c r="K31" s="7"/>
      <c r="L31" s="9" t="s">
        <v>55</v>
      </c>
      <c r="M31" s="56">
        <v>3.7</v>
      </c>
      <c r="N31" s="56">
        <v>3.1</v>
      </c>
      <c r="O31" s="56">
        <v>2.9</v>
      </c>
      <c r="P31" s="56">
        <v>3.3</v>
      </c>
      <c r="Q31" s="56">
        <v>3.1</v>
      </c>
      <c r="R31" s="56">
        <v>2.4</v>
      </c>
      <c r="S31" s="56">
        <v>3.3</v>
      </c>
      <c r="T31" s="56">
        <v>2.6</v>
      </c>
      <c r="U31" s="56">
        <v>3.2</v>
      </c>
    </row>
    <row r="32" spans="1:21" ht="16.5" customHeight="1" x14ac:dyDescent="0.2">
      <c r="A32" s="7"/>
      <c r="B32" s="7"/>
      <c r="C32" s="7"/>
      <c r="D32" s="7" t="s">
        <v>173</v>
      </c>
      <c r="E32" s="7"/>
      <c r="F32" s="7"/>
      <c r="G32" s="7"/>
      <c r="H32" s="7"/>
      <c r="I32" s="7"/>
      <c r="J32" s="7"/>
      <c r="K32" s="7"/>
      <c r="L32" s="9" t="s">
        <v>55</v>
      </c>
      <c r="M32" s="56">
        <v>3.9</v>
      </c>
      <c r="N32" s="56">
        <v>3.3</v>
      </c>
      <c r="O32" s="56">
        <v>3.3</v>
      </c>
      <c r="P32" s="56">
        <v>3.6</v>
      </c>
      <c r="Q32" s="56">
        <v>3.8</v>
      </c>
      <c r="R32" s="56">
        <v>3.4</v>
      </c>
      <c r="S32" s="56">
        <v>3.4</v>
      </c>
      <c r="T32" s="56">
        <v>2.2999999999999998</v>
      </c>
      <c r="U32" s="56">
        <v>3.5</v>
      </c>
    </row>
    <row r="33" spans="1:21" ht="16.5" customHeight="1" x14ac:dyDescent="0.2">
      <c r="A33" s="7"/>
      <c r="B33" s="7"/>
      <c r="C33" s="7"/>
      <c r="D33" s="7" t="s">
        <v>174</v>
      </c>
      <c r="E33" s="7"/>
      <c r="F33" s="7"/>
      <c r="G33" s="7"/>
      <c r="H33" s="7"/>
      <c r="I33" s="7"/>
      <c r="J33" s="7"/>
      <c r="K33" s="7"/>
      <c r="L33" s="9" t="s">
        <v>55</v>
      </c>
      <c r="M33" s="56">
        <v>4.5</v>
      </c>
      <c r="N33" s="56">
        <v>3.5</v>
      </c>
      <c r="O33" s="56">
        <v>3.7</v>
      </c>
      <c r="P33" s="56">
        <v>4.3</v>
      </c>
      <c r="Q33" s="56">
        <v>4.2</v>
      </c>
      <c r="R33" s="56">
        <v>3.6</v>
      </c>
      <c r="S33" s="56">
        <v>3.3</v>
      </c>
      <c r="T33" s="56">
        <v>2.5</v>
      </c>
      <c r="U33" s="56">
        <v>4</v>
      </c>
    </row>
    <row r="34" spans="1:21" ht="16.5" customHeight="1" x14ac:dyDescent="0.2">
      <c r="A34" s="7"/>
      <c r="B34" s="7" t="s">
        <v>130</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170</v>
      </c>
      <c r="D35" s="7"/>
      <c r="E35" s="7"/>
      <c r="F35" s="7"/>
      <c r="G35" s="7"/>
      <c r="H35" s="7"/>
      <c r="I35" s="7"/>
      <c r="J35" s="7"/>
      <c r="K35" s="7"/>
      <c r="L35" s="9" t="s">
        <v>55</v>
      </c>
      <c r="M35" s="57">
        <v>40.299999999999997</v>
      </c>
      <c r="N35" s="57">
        <v>36.6</v>
      </c>
      <c r="O35" s="57">
        <v>49.8</v>
      </c>
      <c r="P35" s="57">
        <v>46.9</v>
      </c>
      <c r="Q35" s="57">
        <v>45.7</v>
      </c>
      <c r="R35" s="57">
        <v>49.1</v>
      </c>
      <c r="S35" s="57">
        <v>30.8</v>
      </c>
      <c r="T35" s="57">
        <v>80</v>
      </c>
      <c r="U35" s="57">
        <v>43.3</v>
      </c>
    </row>
    <row r="36" spans="1:21" ht="16.5" customHeight="1" x14ac:dyDescent="0.2">
      <c r="A36" s="7"/>
      <c r="B36" s="7"/>
      <c r="C36" s="7" t="s">
        <v>171</v>
      </c>
      <c r="D36" s="7"/>
      <c r="E36" s="7"/>
      <c r="F36" s="7"/>
      <c r="G36" s="7"/>
      <c r="H36" s="7"/>
      <c r="I36" s="7"/>
      <c r="J36" s="7"/>
      <c r="K36" s="7"/>
      <c r="L36" s="9" t="s">
        <v>55</v>
      </c>
      <c r="M36" s="57">
        <v>30.6</v>
      </c>
      <c r="N36" s="57">
        <v>28</v>
      </c>
      <c r="O36" s="57">
        <v>37.799999999999997</v>
      </c>
      <c r="P36" s="57">
        <v>36.799999999999997</v>
      </c>
      <c r="Q36" s="57">
        <v>34.200000000000003</v>
      </c>
      <c r="R36" s="57">
        <v>38</v>
      </c>
      <c r="S36" s="57">
        <v>30.6</v>
      </c>
      <c r="T36" s="57">
        <v>34</v>
      </c>
      <c r="U36" s="57">
        <v>32.5</v>
      </c>
    </row>
    <row r="37" spans="1:21" ht="16.5" customHeight="1" x14ac:dyDescent="0.2">
      <c r="A37" s="7"/>
      <c r="B37" s="7"/>
      <c r="C37" s="7" t="s">
        <v>172</v>
      </c>
      <c r="D37" s="7"/>
      <c r="E37" s="7"/>
      <c r="F37" s="7"/>
      <c r="G37" s="7"/>
      <c r="H37" s="7"/>
      <c r="I37" s="7"/>
      <c r="J37" s="7"/>
      <c r="K37" s="7"/>
      <c r="L37" s="9" t="s">
        <v>55</v>
      </c>
      <c r="M37" s="57">
        <v>26.5</v>
      </c>
      <c r="N37" s="57">
        <v>26.9</v>
      </c>
      <c r="O37" s="57">
        <v>31.3</v>
      </c>
      <c r="P37" s="57">
        <v>31.6</v>
      </c>
      <c r="Q37" s="57">
        <v>29.6</v>
      </c>
      <c r="R37" s="57">
        <v>31.9</v>
      </c>
      <c r="S37" s="57">
        <v>26.4</v>
      </c>
      <c r="T37" s="57">
        <v>32.799999999999997</v>
      </c>
      <c r="U37" s="57">
        <v>28.7</v>
      </c>
    </row>
    <row r="38" spans="1:21" ht="16.5" customHeight="1" x14ac:dyDescent="0.2">
      <c r="A38" s="7"/>
      <c r="B38" s="7"/>
      <c r="C38" s="7" t="s">
        <v>173</v>
      </c>
      <c r="D38" s="7"/>
      <c r="E38" s="7"/>
      <c r="F38" s="7"/>
      <c r="G38" s="7"/>
      <c r="H38" s="7"/>
      <c r="I38" s="7"/>
      <c r="J38" s="7"/>
      <c r="K38" s="7"/>
      <c r="L38" s="9" t="s">
        <v>55</v>
      </c>
      <c r="M38" s="57">
        <v>21.8</v>
      </c>
      <c r="N38" s="57">
        <v>22.8</v>
      </c>
      <c r="O38" s="57">
        <v>27.7</v>
      </c>
      <c r="P38" s="57">
        <v>27.9</v>
      </c>
      <c r="Q38" s="57">
        <v>26.6</v>
      </c>
      <c r="R38" s="57">
        <v>27.4</v>
      </c>
      <c r="S38" s="57">
        <v>22.7</v>
      </c>
      <c r="T38" s="57">
        <v>26.2</v>
      </c>
      <c r="U38" s="57">
        <v>24.5</v>
      </c>
    </row>
    <row r="39" spans="1:21" ht="16.5" customHeight="1" x14ac:dyDescent="0.2">
      <c r="A39" s="7"/>
      <c r="B39" s="7"/>
      <c r="C39" s="7" t="s">
        <v>174</v>
      </c>
      <c r="D39" s="7"/>
      <c r="E39" s="7"/>
      <c r="F39" s="7"/>
      <c r="G39" s="7"/>
      <c r="H39" s="7"/>
      <c r="I39" s="7"/>
      <c r="J39" s="7"/>
      <c r="K39" s="7"/>
      <c r="L39" s="9" t="s">
        <v>55</v>
      </c>
      <c r="M39" s="57">
        <v>17.600000000000001</v>
      </c>
      <c r="N39" s="57">
        <v>19</v>
      </c>
      <c r="O39" s="57">
        <v>21.7</v>
      </c>
      <c r="P39" s="57">
        <v>21.7</v>
      </c>
      <c r="Q39" s="57">
        <v>21.5</v>
      </c>
      <c r="R39" s="57">
        <v>25.8</v>
      </c>
      <c r="S39" s="57">
        <v>18.100000000000001</v>
      </c>
      <c r="T39" s="57">
        <v>22</v>
      </c>
      <c r="U39" s="57">
        <v>19.399999999999999</v>
      </c>
    </row>
    <row r="40" spans="1:21" ht="16.5" customHeight="1" x14ac:dyDescent="0.2">
      <c r="A40" s="7" t="s">
        <v>131</v>
      </c>
      <c r="B40" s="7"/>
      <c r="C40" s="7"/>
      <c r="D40" s="7"/>
      <c r="E40" s="7"/>
      <c r="F40" s="7"/>
      <c r="G40" s="7"/>
      <c r="H40" s="7"/>
      <c r="I40" s="7"/>
      <c r="J40" s="7"/>
      <c r="K40" s="7"/>
      <c r="L40" s="9"/>
      <c r="M40" s="10"/>
      <c r="N40" s="10"/>
      <c r="O40" s="10"/>
      <c r="P40" s="10"/>
      <c r="Q40" s="10"/>
      <c r="R40" s="10"/>
      <c r="S40" s="10"/>
      <c r="T40" s="10"/>
      <c r="U40" s="10"/>
    </row>
    <row r="41" spans="1:21" ht="16.5" customHeight="1" x14ac:dyDescent="0.2">
      <c r="A41" s="7"/>
      <c r="B41" s="7" t="s">
        <v>124</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170</v>
      </c>
      <c r="D42" s="7"/>
      <c r="E42" s="7"/>
      <c r="F42" s="7"/>
      <c r="G42" s="7"/>
      <c r="H42" s="7"/>
      <c r="I42" s="7"/>
      <c r="J42" s="7"/>
      <c r="K42" s="7"/>
      <c r="L42" s="9" t="s">
        <v>55</v>
      </c>
      <c r="M42" s="57">
        <v>60.1</v>
      </c>
      <c r="N42" s="57">
        <v>64.099999999999994</v>
      </c>
      <c r="O42" s="57">
        <v>53</v>
      </c>
      <c r="P42" s="57">
        <v>57.6</v>
      </c>
      <c r="Q42" s="57">
        <v>56.5</v>
      </c>
      <c r="R42" s="57">
        <v>55.6</v>
      </c>
      <c r="S42" s="57">
        <v>70.900000000000006</v>
      </c>
      <c r="T42" s="57">
        <v>24.9</v>
      </c>
      <c r="U42" s="57">
        <v>58.3</v>
      </c>
    </row>
    <row r="43" spans="1:21" ht="16.5" customHeight="1" x14ac:dyDescent="0.2">
      <c r="A43" s="7"/>
      <c r="B43" s="7"/>
      <c r="C43" s="7" t="s">
        <v>171</v>
      </c>
      <c r="D43" s="7"/>
      <c r="E43" s="7"/>
      <c r="F43" s="7"/>
      <c r="G43" s="7"/>
      <c r="H43" s="7"/>
      <c r="I43" s="7"/>
      <c r="J43" s="7"/>
      <c r="K43" s="7"/>
      <c r="L43" s="9" t="s">
        <v>55</v>
      </c>
      <c r="M43" s="57">
        <v>70.7</v>
      </c>
      <c r="N43" s="57">
        <v>72.599999999999994</v>
      </c>
      <c r="O43" s="57">
        <v>64.099999999999994</v>
      </c>
      <c r="P43" s="57">
        <v>68.400000000000006</v>
      </c>
      <c r="Q43" s="57">
        <v>67.7</v>
      </c>
      <c r="R43" s="57">
        <v>67.099999999999994</v>
      </c>
      <c r="S43" s="57">
        <v>77.400000000000006</v>
      </c>
      <c r="T43" s="57">
        <v>65.7</v>
      </c>
      <c r="U43" s="57">
        <v>69.099999999999994</v>
      </c>
    </row>
    <row r="44" spans="1:21" ht="16.5" customHeight="1" x14ac:dyDescent="0.2">
      <c r="A44" s="7"/>
      <c r="B44" s="7"/>
      <c r="C44" s="7" t="s">
        <v>172</v>
      </c>
      <c r="D44" s="7"/>
      <c r="E44" s="7"/>
      <c r="F44" s="7"/>
      <c r="G44" s="7"/>
      <c r="H44" s="7"/>
      <c r="I44" s="7"/>
      <c r="J44" s="7"/>
      <c r="K44" s="7"/>
      <c r="L44" s="9" t="s">
        <v>55</v>
      </c>
      <c r="M44" s="57">
        <v>75</v>
      </c>
      <c r="N44" s="57">
        <v>75.900000000000006</v>
      </c>
      <c r="O44" s="57">
        <v>70.8</v>
      </c>
      <c r="P44" s="57">
        <v>73.8</v>
      </c>
      <c r="Q44" s="57">
        <v>73.099999999999994</v>
      </c>
      <c r="R44" s="57">
        <v>72.900000000000006</v>
      </c>
      <c r="S44" s="57">
        <v>74.8</v>
      </c>
      <c r="T44" s="57">
        <v>72.8</v>
      </c>
      <c r="U44" s="57">
        <v>73.900000000000006</v>
      </c>
    </row>
    <row r="45" spans="1:21" ht="16.5" customHeight="1" x14ac:dyDescent="0.2">
      <c r="A45" s="7"/>
      <c r="B45" s="7"/>
      <c r="C45" s="7" t="s">
        <v>173</v>
      </c>
      <c r="D45" s="7"/>
      <c r="E45" s="7"/>
      <c r="F45" s="7"/>
      <c r="G45" s="7"/>
      <c r="H45" s="7"/>
      <c r="I45" s="7"/>
      <c r="J45" s="7"/>
      <c r="K45" s="7"/>
      <c r="L45" s="9" t="s">
        <v>55</v>
      </c>
      <c r="M45" s="57">
        <v>78.900000000000006</v>
      </c>
      <c r="N45" s="57">
        <v>79.400000000000006</v>
      </c>
      <c r="O45" s="57">
        <v>74.8</v>
      </c>
      <c r="P45" s="57">
        <v>77.2</v>
      </c>
      <c r="Q45" s="57">
        <v>76.900000000000006</v>
      </c>
      <c r="R45" s="57">
        <v>76.099999999999994</v>
      </c>
      <c r="S45" s="57">
        <v>79.400000000000006</v>
      </c>
      <c r="T45" s="57">
        <v>75.599999999999994</v>
      </c>
      <c r="U45" s="57">
        <v>77.7</v>
      </c>
    </row>
    <row r="46" spans="1:21" ht="16.5" customHeight="1" x14ac:dyDescent="0.2">
      <c r="A46" s="7"/>
      <c r="B46" s="7"/>
      <c r="C46" s="7" t="s">
        <v>174</v>
      </c>
      <c r="D46" s="7"/>
      <c r="E46" s="7"/>
      <c r="F46" s="7"/>
      <c r="G46" s="7"/>
      <c r="H46" s="7"/>
      <c r="I46" s="7"/>
      <c r="J46" s="7"/>
      <c r="K46" s="7"/>
      <c r="L46" s="9" t="s">
        <v>55</v>
      </c>
      <c r="M46" s="57">
        <v>83.5</v>
      </c>
      <c r="N46" s="57">
        <v>83.5</v>
      </c>
      <c r="O46" s="57">
        <v>80.5</v>
      </c>
      <c r="P46" s="57">
        <v>82.5</v>
      </c>
      <c r="Q46" s="57">
        <v>80</v>
      </c>
      <c r="R46" s="57">
        <v>76.5</v>
      </c>
      <c r="S46" s="57">
        <v>85.7</v>
      </c>
      <c r="T46" s="57">
        <v>78.7</v>
      </c>
      <c r="U46" s="57">
        <v>82.6</v>
      </c>
    </row>
    <row r="47" spans="1:21" ht="16.5" customHeight="1" x14ac:dyDescent="0.2">
      <c r="A47" s="7"/>
      <c r="B47" s="7"/>
      <c r="C47" s="7" t="s">
        <v>126</v>
      </c>
      <c r="D47" s="7"/>
      <c r="E47" s="7"/>
      <c r="F47" s="7"/>
      <c r="G47" s="7"/>
      <c r="H47" s="7"/>
      <c r="I47" s="7"/>
      <c r="J47" s="7"/>
      <c r="K47" s="7"/>
      <c r="L47" s="9"/>
      <c r="M47" s="10"/>
      <c r="N47" s="10"/>
      <c r="O47" s="10"/>
      <c r="P47" s="10"/>
      <c r="Q47" s="10"/>
      <c r="R47" s="10"/>
      <c r="S47" s="10"/>
      <c r="T47" s="10"/>
      <c r="U47" s="10"/>
    </row>
    <row r="48" spans="1:21" ht="16.5" customHeight="1" x14ac:dyDescent="0.2">
      <c r="A48" s="7"/>
      <c r="B48" s="7"/>
      <c r="C48" s="7"/>
      <c r="D48" s="7" t="s">
        <v>170</v>
      </c>
      <c r="E48" s="7"/>
      <c r="F48" s="7"/>
      <c r="G48" s="7"/>
      <c r="H48" s="7"/>
      <c r="I48" s="7"/>
      <c r="J48" s="7"/>
      <c r="K48" s="7"/>
      <c r="L48" s="9" t="s">
        <v>55</v>
      </c>
      <c r="M48" s="56">
        <v>1.1000000000000001</v>
      </c>
      <c r="N48" s="56">
        <v>1</v>
      </c>
      <c r="O48" s="56">
        <v>0.9</v>
      </c>
      <c r="P48" s="56">
        <v>0.9</v>
      </c>
      <c r="Q48" s="56">
        <v>0.8</v>
      </c>
      <c r="R48" s="56">
        <v>0.6</v>
      </c>
      <c r="S48" s="56">
        <v>2.8</v>
      </c>
      <c r="T48" s="56">
        <v>0.3</v>
      </c>
      <c r="U48" s="56">
        <v>1</v>
      </c>
    </row>
    <row r="49" spans="1:21" ht="16.5" customHeight="1" x14ac:dyDescent="0.2">
      <c r="A49" s="7"/>
      <c r="B49" s="7"/>
      <c r="C49" s="7"/>
      <c r="D49" s="7" t="s">
        <v>171</v>
      </c>
      <c r="E49" s="7"/>
      <c r="F49" s="7"/>
      <c r="G49" s="7"/>
      <c r="H49" s="7"/>
      <c r="I49" s="7"/>
      <c r="J49" s="7"/>
      <c r="K49" s="7"/>
      <c r="L49" s="9" t="s">
        <v>55</v>
      </c>
      <c r="M49" s="56">
        <v>1.3</v>
      </c>
      <c r="N49" s="56">
        <v>1</v>
      </c>
      <c r="O49" s="56">
        <v>1.2</v>
      </c>
      <c r="P49" s="56">
        <v>1</v>
      </c>
      <c r="Q49" s="56">
        <v>1</v>
      </c>
      <c r="R49" s="56">
        <v>0.9</v>
      </c>
      <c r="S49" s="56">
        <v>2.2999999999999998</v>
      </c>
      <c r="T49" s="56">
        <v>2</v>
      </c>
      <c r="U49" s="56">
        <v>1.1000000000000001</v>
      </c>
    </row>
    <row r="50" spans="1:21" ht="16.5" customHeight="1" x14ac:dyDescent="0.2">
      <c r="A50" s="7"/>
      <c r="B50" s="7"/>
      <c r="C50" s="7"/>
      <c r="D50" s="7" t="s">
        <v>172</v>
      </c>
      <c r="E50" s="7"/>
      <c r="F50" s="7"/>
      <c r="G50" s="7"/>
      <c r="H50" s="7"/>
      <c r="I50" s="7"/>
      <c r="J50" s="7"/>
      <c r="K50" s="7"/>
      <c r="L50" s="9" t="s">
        <v>55</v>
      </c>
      <c r="M50" s="56">
        <v>1.3</v>
      </c>
      <c r="N50" s="56">
        <v>1.2</v>
      </c>
      <c r="O50" s="56">
        <v>1.2</v>
      </c>
      <c r="P50" s="56">
        <v>1</v>
      </c>
      <c r="Q50" s="56">
        <v>1</v>
      </c>
      <c r="R50" s="56">
        <v>0.7</v>
      </c>
      <c r="S50" s="56">
        <v>2.1</v>
      </c>
      <c r="T50" s="56">
        <v>1.1000000000000001</v>
      </c>
      <c r="U50" s="56">
        <v>1.2</v>
      </c>
    </row>
    <row r="51" spans="1:21" ht="16.5" customHeight="1" x14ac:dyDescent="0.2">
      <c r="A51" s="7"/>
      <c r="B51" s="7"/>
      <c r="C51" s="7"/>
      <c r="D51" s="7" t="s">
        <v>173</v>
      </c>
      <c r="E51" s="7"/>
      <c r="F51" s="7"/>
      <c r="G51" s="7"/>
      <c r="H51" s="7"/>
      <c r="I51" s="7"/>
      <c r="J51" s="7"/>
      <c r="K51" s="7"/>
      <c r="L51" s="9" t="s">
        <v>55</v>
      </c>
      <c r="M51" s="56">
        <v>1.4</v>
      </c>
      <c r="N51" s="56">
        <v>1.2</v>
      </c>
      <c r="O51" s="56">
        <v>1.5</v>
      </c>
      <c r="P51" s="56">
        <v>1.2</v>
      </c>
      <c r="Q51" s="56">
        <v>1</v>
      </c>
      <c r="R51" s="56">
        <v>0.7</v>
      </c>
      <c r="S51" s="56">
        <v>2.6</v>
      </c>
      <c r="T51" s="56">
        <v>1.8</v>
      </c>
      <c r="U51" s="56">
        <v>1.3</v>
      </c>
    </row>
    <row r="52" spans="1:21" ht="16.5" customHeight="1" x14ac:dyDescent="0.2">
      <c r="A52" s="7"/>
      <c r="B52" s="7"/>
      <c r="C52" s="7"/>
      <c r="D52" s="7" t="s">
        <v>174</v>
      </c>
      <c r="E52" s="7"/>
      <c r="F52" s="7"/>
      <c r="G52" s="7"/>
      <c r="H52" s="7"/>
      <c r="I52" s="7"/>
      <c r="J52" s="7"/>
      <c r="K52" s="7"/>
      <c r="L52" s="9" t="s">
        <v>55</v>
      </c>
      <c r="M52" s="56">
        <v>1.6</v>
      </c>
      <c r="N52" s="56">
        <v>1.5</v>
      </c>
      <c r="O52" s="56">
        <v>1.5</v>
      </c>
      <c r="P52" s="56">
        <v>1.3</v>
      </c>
      <c r="Q52" s="56">
        <v>1.1000000000000001</v>
      </c>
      <c r="R52" s="56">
        <v>0.8</v>
      </c>
      <c r="S52" s="56">
        <v>6.9</v>
      </c>
      <c r="T52" s="56">
        <v>2.1</v>
      </c>
      <c r="U52" s="56">
        <v>1.7</v>
      </c>
    </row>
    <row r="53" spans="1:21" ht="16.5" customHeight="1" x14ac:dyDescent="0.2">
      <c r="A53" s="7"/>
      <c r="B53" s="7"/>
      <c r="C53" s="7" t="s">
        <v>127</v>
      </c>
      <c r="D53" s="7"/>
      <c r="E53" s="7"/>
      <c r="F53" s="7"/>
      <c r="G53" s="7"/>
      <c r="H53" s="7"/>
      <c r="I53" s="7"/>
      <c r="J53" s="7"/>
      <c r="K53" s="7"/>
      <c r="L53" s="9"/>
      <c r="M53" s="10"/>
      <c r="N53" s="10"/>
      <c r="O53" s="10"/>
      <c r="P53" s="10"/>
      <c r="Q53" s="10"/>
      <c r="R53" s="10"/>
      <c r="S53" s="10"/>
      <c r="T53" s="10"/>
      <c r="U53" s="10"/>
    </row>
    <row r="54" spans="1:21" ht="16.5" customHeight="1" x14ac:dyDescent="0.2">
      <c r="A54" s="7"/>
      <c r="B54" s="7"/>
      <c r="C54" s="7"/>
      <c r="D54" s="7" t="s">
        <v>170</v>
      </c>
      <c r="E54" s="7"/>
      <c r="F54" s="7"/>
      <c r="G54" s="7"/>
      <c r="H54" s="7"/>
      <c r="I54" s="7"/>
      <c r="J54" s="7"/>
      <c r="K54" s="7"/>
      <c r="L54" s="9" t="s">
        <v>55</v>
      </c>
      <c r="M54" s="57">
        <v>26.4</v>
      </c>
      <c r="N54" s="57">
        <v>30.6</v>
      </c>
      <c r="O54" s="57">
        <v>15.1</v>
      </c>
      <c r="P54" s="57">
        <v>19.399999999999999</v>
      </c>
      <c r="Q54" s="57">
        <v>23.1</v>
      </c>
      <c r="R54" s="57">
        <v>20.5</v>
      </c>
      <c r="S54" s="57">
        <v>30.4</v>
      </c>
      <c r="T54" s="56">
        <v>3.5</v>
      </c>
      <c r="U54" s="57">
        <v>23.7</v>
      </c>
    </row>
    <row r="55" spans="1:21" ht="16.5" customHeight="1" x14ac:dyDescent="0.2">
      <c r="A55" s="7"/>
      <c r="B55" s="7"/>
      <c r="C55" s="7"/>
      <c r="D55" s="7" t="s">
        <v>171</v>
      </c>
      <c r="E55" s="7"/>
      <c r="F55" s="7"/>
      <c r="G55" s="7"/>
      <c r="H55" s="7"/>
      <c r="I55" s="7"/>
      <c r="J55" s="7"/>
      <c r="K55" s="7"/>
      <c r="L55" s="9" t="s">
        <v>55</v>
      </c>
      <c r="M55" s="57">
        <v>31</v>
      </c>
      <c r="N55" s="57">
        <v>33.9</v>
      </c>
      <c r="O55" s="57">
        <v>19.100000000000001</v>
      </c>
      <c r="P55" s="57">
        <v>22.1</v>
      </c>
      <c r="Q55" s="57">
        <v>27.1</v>
      </c>
      <c r="R55" s="57">
        <v>23.2</v>
      </c>
      <c r="S55" s="57">
        <v>32.200000000000003</v>
      </c>
      <c r="T55" s="57">
        <v>10.6</v>
      </c>
      <c r="U55" s="57">
        <v>27.6</v>
      </c>
    </row>
    <row r="56" spans="1:21" ht="16.5" customHeight="1" x14ac:dyDescent="0.2">
      <c r="A56" s="7"/>
      <c r="B56" s="7"/>
      <c r="C56" s="7"/>
      <c r="D56" s="7" t="s">
        <v>172</v>
      </c>
      <c r="E56" s="7"/>
      <c r="F56" s="7"/>
      <c r="G56" s="7"/>
      <c r="H56" s="7"/>
      <c r="I56" s="7"/>
      <c r="J56" s="7"/>
      <c r="K56" s="7"/>
      <c r="L56" s="9" t="s">
        <v>55</v>
      </c>
      <c r="M56" s="57">
        <v>31.1</v>
      </c>
      <c r="N56" s="57">
        <v>35.1</v>
      </c>
      <c r="O56" s="57">
        <v>25.7</v>
      </c>
      <c r="P56" s="57">
        <v>24.7</v>
      </c>
      <c r="Q56" s="57">
        <v>31.3</v>
      </c>
      <c r="R56" s="57">
        <v>32.200000000000003</v>
      </c>
      <c r="S56" s="57">
        <v>24.2</v>
      </c>
      <c r="T56" s="56">
        <v>9</v>
      </c>
      <c r="U56" s="57">
        <v>29.9</v>
      </c>
    </row>
    <row r="57" spans="1:21" ht="16.5" customHeight="1" x14ac:dyDescent="0.2">
      <c r="A57" s="7"/>
      <c r="B57" s="7"/>
      <c r="C57" s="7"/>
      <c r="D57" s="7" t="s">
        <v>173</v>
      </c>
      <c r="E57" s="7"/>
      <c r="F57" s="7"/>
      <c r="G57" s="7"/>
      <c r="H57" s="7"/>
      <c r="I57" s="7"/>
      <c r="J57" s="7"/>
      <c r="K57" s="7"/>
      <c r="L57" s="9" t="s">
        <v>55</v>
      </c>
      <c r="M57" s="57">
        <v>34.5</v>
      </c>
      <c r="N57" s="57">
        <v>39.799999999999997</v>
      </c>
      <c r="O57" s="57">
        <v>28.8</v>
      </c>
      <c r="P57" s="57">
        <v>28.7</v>
      </c>
      <c r="Q57" s="57">
        <v>37.4</v>
      </c>
      <c r="R57" s="57">
        <v>35.1</v>
      </c>
      <c r="S57" s="57">
        <v>30.8</v>
      </c>
      <c r="T57" s="57">
        <v>11.3</v>
      </c>
      <c r="U57" s="57">
        <v>33.9</v>
      </c>
    </row>
    <row r="58" spans="1:21" ht="16.5" customHeight="1" x14ac:dyDescent="0.2">
      <c r="A58" s="7"/>
      <c r="B58" s="7"/>
      <c r="C58" s="7"/>
      <c r="D58" s="7" t="s">
        <v>174</v>
      </c>
      <c r="E58" s="7"/>
      <c r="F58" s="7"/>
      <c r="G58" s="7"/>
      <c r="H58" s="7"/>
      <c r="I58" s="7"/>
      <c r="J58" s="7"/>
      <c r="K58" s="7"/>
      <c r="L58" s="9" t="s">
        <v>55</v>
      </c>
      <c r="M58" s="57">
        <v>42</v>
      </c>
      <c r="N58" s="57">
        <v>45.7</v>
      </c>
      <c r="O58" s="57">
        <v>38.6</v>
      </c>
      <c r="P58" s="57">
        <v>40</v>
      </c>
      <c r="Q58" s="57">
        <v>43.8</v>
      </c>
      <c r="R58" s="57">
        <v>40.5</v>
      </c>
      <c r="S58" s="57">
        <v>36.5</v>
      </c>
      <c r="T58" s="57">
        <v>11.6</v>
      </c>
      <c r="U58" s="57">
        <v>41.6</v>
      </c>
    </row>
    <row r="59" spans="1:21" ht="16.5" customHeight="1" x14ac:dyDescent="0.2">
      <c r="A59" s="7"/>
      <c r="B59" s="7"/>
      <c r="C59" s="7" t="s">
        <v>128</v>
      </c>
      <c r="D59" s="7"/>
      <c r="E59" s="7"/>
      <c r="F59" s="7"/>
      <c r="G59" s="7"/>
      <c r="H59" s="7"/>
      <c r="I59" s="7"/>
      <c r="J59" s="7"/>
      <c r="K59" s="7"/>
      <c r="L59" s="9"/>
      <c r="M59" s="10"/>
      <c r="N59" s="10"/>
      <c r="O59" s="10"/>
      <c r="P59" s="10"/>
      <c r="Q59" s="10"/>
      <c r="R59" s="10"/>
      <c r="S59" s="10"/>
      <c r="T59" s="10"/>
      <c r="U59" s="10"/>
    </row>
    <row r="60" spans="1:21" ht="16.5" customHeight="1" x14ac:dyDescent="0.2">
      <c r="A60" s="7"/>
      <c r="B60" s="7"/>
      <c r="C60" s="7"/>
      <c r="D60" s="7" t="s">
        <v>170</v>
      </c>
      <c r="E60" s="7"/>
      <c r="F60" s="7"/>
      <c r="G60" s="7"/>
      <c r="H60" s="7"/>
      <c r="I60" s="7"/>
      <c r="J60" s="7"/>
      <c r="K60" s="7"/>
      <c r="L60" s="9" t="s">
        <v>55</v>
      </c>
      <c r="M60" s="57">
        <v>29.5</v>
      </c>
      <c r="N60" s="57">
        <v>29.7</v>
      </c>
      <c r="O60" s="57">
        <v>34.799999999999997</v>
      </c>
      <c r="P60" s="57">
        <v>35.299999999999997</v>
      </c>
      <c r="Q60" s="57">
        <v>30.3</v>
      </c>
      <c r="R60" s="57">
        <v>32.4</v>
      </c>
      <c r="S60" s="57">
        <v>35.5</v>
      </c>
      <c r="T60" s="57">
        <v>20</v>
      </c>
      <c r="U60" s="57">
        <v>31</v>
      </c>
    </row>
    <row r="61" spans="1:21" ht="16.5" customHeight="1" x14ac:dyDescent="0.2">
      <c r="A61" s="7"/>
      <c r="B61" s="7"/>
      <c r="C61" s="7"/>
      <c r="D61" s="7" t="s">
        <v>171</v>
      </c>
      <c r="E61" s="7"/>
      <c r="F61" s="7"/>
      <c r="G61" s="7"/>
      <c r="H61" s="7"/>
      <c r="I61" s="7"/>
      <c r="J61" s="7"/>
      <c r="K61" s="7"/>
      <c r="L61" s="9" t="s">
        <v>55</v>
      </c>
      <c r="M61" s="57">
        <v>34.9</v>
      </c>
      <c r="N61" s="57">
        <v>34.700000000000003</v>
      </c>
      <c r="O61" s="57">
        <v>41.4</v>
      </c>
      <c r="P61" s="57">
        <v>42.8</v>
      </c>
      <c r="Q61" s="57">
        <v>36.6</v>
      </c>
      <c r="R61" s="57">
        <v>40.299999999999997</v>
      </c>
      <c r="S61" s="57">
        <v>39.6</v>
      </c>
      <c r="T61" s="57">
        <v>50.4</v>
      </c>
      <c r="U61" s="57">
        <v>37.5</v>
      </c>
    </row>
    <row r="62" spans="1:21" ht="16.5" customHeight="1" x14ac:dyDescent="0.2">
      <c r="A62" s="7"/>
      <c r="B62" s="7"/>
      <c r="C62" s="7"/>
      <c r="D62" s="7" t="s">
        <v>172</v>
      </c>
      <c r="E62" s="7"/>
      <c r="F62" s="7"/>
      <c r="G62" s="7"/>
      <c r="H62" s="7"/>
      <c r="I62" s="7"/>
      <c r="J62" s="7"/>
      <c r="K62" s="7"/>
      <c r="L62" s="9" t="s">
        <v>55</v>
      </c>
      <c r="M62" s="57">
        <v>38.799999999999997</v>
      </c>
      <c r="N62" s="57">
        <v>36.4</v>
      </c>
      <c r="O62" s="57">
        <v>41.1</v>
      </c>
      <c r="P62" s="57">
        <v>45.1</v>
      </c>
      <c r="Q62" s="57">
        <v>37.6</v>
      </c>
      <c r="R62" s="57">
        <v>37.1</v>
      </c>
      <c r="S62" s="57">
        <v>45.3</v>
      </c>
      <c r="T62" s="57">
        <v>59.5</v>
      </c>
      <c r="U62" s="57">
        <v>39.6</v>
      </c>
    </row>
    <row r="63" spans="1:21" ht="16.5" customHeight="1" x14ac:dyDescent="0.2">
      <c r="A63" s="7"/>
      <c r="B63" s="7"/>
      <c r="C63" s="7"/>
      <c r="D63" s="7" t="s">
        <v>173</v>
      </c>
      <c r="E63" s="7"/>
      <c r="F63" s="7"/>
      <c r="G63" s="7"/>
      <c r="H63" s="7"/>
      <c r="I63" s="7"/>
      <c r="J63" s="7"/>
      <c r="K63" s="7"/>
      <c r="L63" s="9" t="s">
        <v>55</v>
      </c>
      <c r="M63" s="57">
        <v>39.1</v>
      </c>
      <c r="N63" s="57">
        <v>35</v>
      </c>
      <c r="O63" s="57">
        <v>41.4</v>
      </c>
      <c r="P63" s="57">
        <v>44.1</v>
      </c>
      <c r="Q63" s="57">
        <v>34.9</v>
      </c>
      <c r="R63" s="57">
        <v>36.799999999999997</v>
      </c>
      <c r="S63" s="57">
        <v>42.7</v>
      </c>
      <c r="T63" s="57">
        <v>59.9</v>
      </c>
      <c r="U63" s="57">
        <v>39.1</v>
      </c>
    </row>
    <row r="64" spans="1:21" ht="16.5" customHeight="1" x14ac:dyDescent="0.2">
      <c r="A64" s="7"/>
      <c r="B64" s="7"/>
      <c r="C64" s="7"/>
      <c r="D64" s="7" t="s">
        <v>174</v>
      </c>
      <c r="E64" s="7"/>
      <c r="F64" s="7"/>
      <c r="G64" s="7"/>
      <c r="H64" s="7"/>
      <c r="I64" s="7"/>
      <c r="J64" s="7"/>
      <c r="K64" s="7"/>
      <c r="L64" s="9" t="s">
        <v>55</v>
      </c>
      <c r="M64" s="57">
        <v>35.6</v>
      </c>
      <c r="N64" s="57">
        <v>32.6</v>
      </c>
      <c r="O64" s="57">
        <v>37</v>
      </c>
      <c r="P64" s="57">
        <v>37.700000000000003</v>
      </c>
      <c r="Q64" s="57">
        <v>30.8</v>
      </c>
      <c r="R64" s="57">
        <v>31.7</v>
      </c>
      <c r="S64" s="57">
        <v>39</v>
      </c>
      <c r="T64" s="57">
        <v>62.8</v>
      </c>
      <c r="U64" s="57">
        <v>35.5</v>
      </c>
    </row>
    <row r="65" spans="1:21" ht="16.5" customHeight="1" x14ac:dyDescent="0.2">
      <c r="A65" s="7"/>
      <c r="B65" s="7"/>
      <c r="C65" s="7" t="s">
        <v>129</v>
      </c>
      <c r="D65" s="7"/>
      <c r="E65" s="7"/>
      <c r="F65" s="7"/>
      <c r="G65" s="7"/>
      <c r="H65" s="7"/>
      <c r="I65" s="7"/>
      <c r="J65" s="7"/>
      <c r="K65" s="7"/>
      <c r="L65" s="9"/>
      <c r="M65" s="10"/>
      <c r="N65" s="10"/>
      <c r="O65" s="10"/>
      <c r="P65" s="10"/>
      <c r="Q65" s="10"/>
      <c r="R65" s="10"/>
      <c r="S65" s="10"/>
      <c r="T65" s="10"/>
      <c r="U65" s="10"/>
    </row>
    <row r="66" spans="1:21" ht="16.5" customHeight="1" x14ac:dyDescent="0.2">
      <c r="A66" s="7"/>
      <c r="B66" s="7"/>
      <c r="C66" s="7"/>
      <c r="D66" s="7" t="s">
        <v>170</v>
      </c>
      <c r="E66" s="7"/>
      <c r="F66" s="7"/>
      <c r="G66" s="7"/>
      <c r="H66" s="7"/>
      <c r="I66" s="7"/>
      <c r="J66" s="7"/>
      <c r="K66" s="7"/>
      <c r="L66" s="9" t="s">
        <v>55</v>
      </c>
      <c r="M66" s="56">
        <v>2.4</v>
      </c>
      <c r="N66" s="56">
        <v>2.2999999999999998</v>
      </c>
      <c r="O66" s="56">
        <v>1.8</v>
      </c>
      <c r="P66" s="56">
        <v>1.7</v>
      </c>
      <c r="Q66" s="56">
        <v>1.9</v>
      </c>
      <c r="R66" s="56">
        <v>1.7</v>
      </c>
      <c r="S66" s="56">
        <v>2.2000000000000002</v>
      </c>
      <c r="T66" s="56">
        <v>0.8</v>
      </c>
      <c r="U66" s="56">
        <v>2.1</v>
      </c>
    </row>
    <row r="67" spans="1:21" ht="16.5" customHeight="1" x14ac:dyDescent="0.2">
      <c r="A67" s="7"/>
      <c r="B67" s="7"/>
      <c r="C67" s="7"/>
      <c r="D67" s="7" t="s">
        <v>171</v>
      </c>
      <c r="E67" s="7"/>
      <c r="F67" s="7"/>
      <c r="G67" s="7"/>
      <c r="H67" s="7"/>
      <c r="I67" s="7"/>
      <c r="J67" s="7"/>
      <c r="K67" s="7"/>
      <c r="L67" s="9" t="s">
        <v>55</v>
      </c>
      <c r="M67" s="56">
        <v>2.8</v>
      </c>
      <c r="N67" s="56">
        <v>2.4</v>
      </c>
      <c r="O67" s="56">
        <v>2.1</v>
      </c>
      <c r="P67" s="56">
        <v>2.1</v>
      </c>
      <c r="Q67" s="56">
        <v>2.6</v>
      </c>
      <c r="R67" s="56">
        <v>2.2999999999999998</v>
      </c>
      <c r="S67" s="56">
        <v>2.9</v>
      </c>
      <c r="T67" s="56">
        <v>2</v>
      </c>
      <c r="U67" s="56">
        <v>2.4</v>
      </c>
    </row>
    <row r="68" spans="1:21" ht="16.5" customHeight="1" x14ac:dyDescent="0.2">
      <c r="A68" s="7"/>
      <c r="B68" s="7"/>
      <c r="C68" s="7"/>
      <c r="D68" s="7" t="s">
        <v>172</v>
      </c>
      <c r="E68" s="7"/>
      <c r="F68" s="7"/>
      <c r="G68" s="7"/>
      <c r="H68" s="7"/>
      <c r="I68" s="7"/>
      <c r="J68" s="7"/>
      <c r="K68" s="7"/>
      <c r="L68" s="9" t="s">
        <v>55</v>
      </c>
      <c r="M68" s="56">
        <v>3.1</v>
      </c>
      <c r="N68" s="56">
        <v>2.6</v>
      </c>
      <c r="O68" s="56">
        <v>2.2999999999999998</v>
      </c>
      <c r="P68" s="56">
        <v>2.4</v>
      </c>
      <c r="Q68" s="56">
        <v>2.8</v>
      </c>
      <c r="R68" s="56">
        <v>2.5</v>
      </c>
      <c r="S68" s="56">
        <v>3</v>
      </c>
      <c r="T68" s="56">
        <v>2.6</v>
      </c>
      <c r="U68" s="56">
        <v>2.7</v>
      </c>
    </row>
    <row r="69" spans="1:21" ht="16.5" customHeight="1" x14ac:dyDescent="0.2">
      <c r="A69" s="7"/>
      <c r="B69" s="7"/>
      <c r="C69" s="7"/>
      <c r="D69" s="7" t="s">
        <v>173</v>
      </c>
      <c r="E69" s="7"/>
      <c r="F69" s="7"/>
      <c r="G69" s="7"/>
      <c r="H69" s="7"/>
      <c r="I69" s="7"/>
      <c r="J69" s="7"/>
      <c r="K69" s="7"/>
      <c r="L69" s="9" t="s">
        <v>55</v>
      </c>
      <c r="M69" s="56">
        <v>3.3</v>
      </c>
      <c r="N69" s="56">
        <v>2.8</v>
      </c>
      <c r="O69" s="56">
        <v>2.6</v>
      </c>
      <c r="P69" s="56">
        <v>2.5</v>
      </c>
      <c r="Q69" s="56">
        <v>3</v>
      </c>
      <c r="R69" s="56">
        <v>2.9</v>
      </c>
      <c r="S69" s="56">
        <v>2.9</v>
      </c>
      <c r="T69" s="56">
        <v>2.1</v>
      </c>
      <c r="U69" s="56">
        <v>2.9</v>
      </c>
    </row>
    <row r="70" spans="1:21" ht="16.5" customHeight="1" x14ac:dyDescent="0.2">
      <c r="A70" s="7"/>
      <c r="B70" s="7"/>
      <c r="C70" s="7"/>
      <c r="D70" s="7" t="s">
        <v>174</v>
      </c>
      <c r="E70" s="7"/>
      <c r="F70" s="7"/>
      <c r="G70" s="7"/>
      <c r="H70" s="7"/>
      <c r="I70" s="7"/>
      <c r="J70" s="7"/>
      <c r="K70" s="7"/>
      <c r="L70" s="9" t="s">
        <v>55</v>
      </c>
      <c r="M70" s="56">
        <v>3.6</v>
      </c>
      <c r="N70" s="56">
        <v>3.1</v>
      </c>
      <c r="O70" s="56">
        <v>2.8</v>
      </c>
      <c r="P70" s="56">
        <v>2.9</v>
      </c>
      <c r="Q70" s="56">
        <v>3.5</v>
      </c>
      <c r="R70" s="56">
        <v>3.1</v>
      </c>
      <c r="S70" s="56">
        <v>2.7</v>
      </c>
      <c r="T70" s="56">
        <v>1.7</v>
      </c>
      <c r="U70" s="56">
        <v>3.2</v>
      </c>
    </row>
    <row r="71" spans="1:21" ht="16.5" customHeight="1" x14ac:dyDescent="0.2">
      <c r="A71" s="7"/>
      <c r="B71" s="7" t="s">
        <v>130</v>
      </c>
      <c r="C71" s="7"/>
      <c r="D71" s="7"/>
      <c r="E71" s="7"/>
      <c r="F71" s="7"/>
      <c r="G71" s="7"/>
      <c r="H71" s="7"/>
      <c r="I71" s="7"/>
      <c r="J71" s="7"/>
      <c r="K71" s="7"/>
      <c r="L71" s="9"/>
      <c r="M71" s="10"/>
      <c r="N71" s="10"/>
      <c r="O71" s="10"/>
      <c r="P71" s="10"/>
      <c r="Q71" s="10"/>
      <c r="R71" s="10"/>
      <c r="S71" s="10"/>
      <c r="T71" s="10"/>
      <c r="U71" s="10"/>
    </row>
    <row r="72" spans="1:21" ht="16.5" customHeight="1" x14ac:dyDescent="0.2">
      <c r="A72" s="7"/>
      <c r="B72" s="7"/>
      <c r="C72" s="7" t="s">
        <v>170</v>
      </c>
      <c r="D72" s="7"/>
      <c r="E72" s="7"/>
      <c r="F72" s="7"/>
      <c r="G72" s="7"/>
      <c r="H72" s="7"/>
      <c r="I72" s="7"/>
      <c r="J72" s="7"/>
      <c r="K72" s="7"/>
      <c r="L72" s="9" t="s">
        <v>55</v>
      </c>
      <c r="M72" s="57">
        <v>39.9</v>
      </c>
      <c r="N72" s="57">
        <v>35.9</v>
      </c>
      <c r="O72" s="57">
        <v>47</v>
      </c>
      <c r="P72" s="57">
        <v>42.4</v>
      </c>
      <c r="Q72" s="57">
        <v>43.5</v>
      </c>
      <c r="R72" s="57">
        <v>44.4</v>
      </c>
      <c r="S72" s="57">
        <v>29.1</v>
      </c>
      <c r="T72" s="57">
        <v>75.099999999999994</v>
      </c>
      <c r="U72" s="57">
        <v>41.7</v>
      </c>
    </row>
    <row r="73" spans="1:21" ht="16.5" customHeight="1" x14ac:dyDescent="0.2">
      <c r="A73" s="7"/>
      <c r="B73" s="7"/>
      <c r="C73" s="7" t="s">
        <v>171</v>
      </c>
      <c r="D73" s="7"/>
      <c r="E73" s="7"/>
      <c r="F73" s="7"/>
      <c r="G73" s="7"/>
      <c r="H73" s="7"/>
      <c r="I73" s="7"/>
      <c r="J73" s="7"/>
      <c r="K73" s="7"/>
      <c r="L73" s="9" t="s">
        <v>55</v>
      </c>
      <c r="M73" s="57">
        <v>29.3</v>
      </c>
      <c r="N73" s="57">
        <v>27.4</v>
      </c>
      <c r="O73" s="57">
        <v>35.9</v>
      </c>
      <c r="P73" s="57">
        <v>31.6</v>
      </c>
      <c r="Q73" s="57">
        <v>32.299999999999997</v>
      </c>
      <c r="R73" s="57">
        <v>32.9</v>
      </c>
      <c r="S73" s="57">
        <v>22.6</v>
      </c>
      <c r="T73" s="57">
        <v>34.299999999999997</v>
      </c>
      <c r="U73" s="57">
        <v>30.9</v>
      </c>
    </row>
    <row r="74" spans="1:21" ht="16.5" customHeight="1" x14ac:dyDescent="0.2">
      <c r="A74" s="7"/>
      <c r="B74" s="7"/>
      <c r="C74" s="7" t="s">
        <v>172</v>
      </c>
      <c r="D74" s="7"/>
      <c r="E74" s="7"/>
      <c r="F74" s="7"/>
      <c r="G74" s="7"/>
      <c r="H74" s="7"/>
      <c r="I74" s="7"/>
      <c r="J74" s="7"/>
      <c r="K74" s="7"/>
      <c r="L74" s="9" t="s">
        <v>55</v>
      </c>
      <c r="M74" s="57">
        <v>25</v>
      </c>
      <c r="N74" s="57">
        <v>24.1</v>
      </c>
      <c r="O74" s="57">
        <v>29.2</v>
      </c>
      <c r="P74" s="57">
        <v>26.2</v>
      </c>
      <c r="Q74" s="57">
        <v>26.9</v>
      </c>
      <c r="R74" s="57">
        <v>27.1</v>
      </c>
      <c r="S74" s="57">
        <v>25.2</v>
      </c>
      <c r="T74" s="57">
        <v>27.2</v>
      </c>
      <c r="U74" s="57">
        <v>26.1</v>
      </c>
    </row>
    <row r="75" spans="1:21" ht="16.5" customHeight="1" x14ac:dyDescent="0.2">
      <c r="A75" s="7"/>
      <c r="B75" s="7"/>
      <c r="C75" s="7" t="s">
        <v>173</v>
      </c>
      <c r="D75" s="7"/>
      <c r="E75" s="7"/>
      <c r="F75" s="7"/>
      <c r="G75" s="7"/>
      <c r="H75" s="7"/>
      <c r="I75" s="7"/>
      <c r="J75" s="7"/>
      <c r="K75" s="7"/>
      <c r="L75" s="9" t="s">
        <v>55</v>
      </c>
      <c r="M75" s="57">
        <v>21.1</v>
      </c>
      <c r="N75" s="57">
        <v>20.6</v>
      </c>
      <c r="O75" s="57">
        <v>25.2</v>
      </c>
      <c r="P75" s="57">
        <v>22.8</v>
      </c>
      <c r="Q75" s="57">
        <v>23.1</v>
      </c>
      <c r="R75" s="57">
        <v>23.9</v>
      </c>
      <c r="S75" s="57">
        <v>20.6</v>
      </c>
      <c r="T75" s="57">
        <v>24.4</v>
      </c>
      <c r="U75" s="57">
        <v>22.3</v>
      </c>
    </row>
    <row r="76" spans="1:21" ht="16.5" customHeight="1" x14ac:dyDescent="0.2">
      <c r="A76" s="7"/>
      <c r="B76" s="7"/>
      <c r="C76" s="7" t="s">
        <v>174</v>
      </c>
      <c r="D76" s="7"/>
      <c r="E76" s="7"/>
      <c r="F76" s="7"/>
      <c r="G76" s="7"/>
      <c r="H76" s="7"/>
      <c r="I76" s="7"/>
      <c r="J76" s="7"/>
      <c r="K76" s="7"/>
      <c r="L76" s="9" t="s">
        <v>55</v>
      </c>
      <c r="M76" s="57">
        <v>16.5</v>
      </c>
      <c r="N76" s="57">
        <v>16.5</v>
      </c>
      <c r="O76" s="57">
        <v>19.5</v>
      </c>
      <c r="P76" s="57">
        <v>17.5</v>
      </c>
      <c r="Q76" s="57">
        <v>20</v>
      </c>
      <c r="R76" s="57">
        <v>23.5</v>
      </c>
      <c r="S76" s="57">
        <v>14.3</v>
      </c>
      <c r="T76" s="57">
        <v>21.3</v>
      </c>
      <c r="U76" s="57">
        <v>17.399999999999999</v>
      </c>
    </row>
    <row r="77" spans="1:21" ht="16.5" customHeight="1" x14ac:dyDescent="0.2">
      <c r="A77" s="7" t="s">
        <v>132</v>
      </c>
      <c r="B77" s="7"/>
      <c r="C77" s="7"/>
      <c r="D77" s="7"/>
      <c r="E77" s="7"/>
      <c r="F77" s="7"/>
      <c r="G77" s="7"/>
      <c r="H77" s="7"/>
      <c r="I77" s="7"/>
      <c r="J77" s="7"/>
      <c r="K77" s="7"/>
      <c r="L77" s="9"/>
      <c r="M77" s="10"/>
      <c r="N77" s="10"/>
      <c r="O77" s="10"/>
      <c r="P77" s="10"/>
      <c r="Q77" s="10"/>
      <c r="R77" s="10"/>
      <c r="S77" s="10"/>
      <c r="T77" s="10"/>
      <c r="U77" s="10"/>
    </row>
    <row r="78" spans="1:21" ht="16.5" customHeight="1" x14ac:dyDescent="0.2">
      <c r="A78" s="7"/>
      <c r="B78" s="7" t="s">
        <v>124</v>
      </c>
      <c r="C78" s="7"/>
      <c r="D78" s="7"/>
      <c r="E78" s="7"/>
      <c r="F78" s="7"/>
      <c r="G78" s="7"/>
      <c r="H78" s="7"/>
      <c r="I78" s="7"/>
      <c r="J78" s="7"/>
      <c r="K78" s="7"/>
      <c r="L78" s="9"/>
      <c r="M78" s="10"/>
      <c r="N78" s="10"/>
      <c r="O78" s="10"/>
      <c r="P78" s="10"/>
      <c r="Q78" s="10"/>
      <c r="R78" s="10"/>
      <c r="S78" s="10"/>
      <c r="T78" s="10"/>
      <c r="U78" s="10"/>
    </row>
    <row r="79" spans="1:21" ht="16.5" customHeight="1" x14ac:dyDescent="0.2">
      <c r="A79" s="7"/>
      <c r="B79" s="7"/>
      <c r="C79" s="7" t="s">
        <v>170</v>
      </c>
      <c r="D79" s="7"/>
      <c r="E79" s="7"/>
      <c r="F79" s="7"/>
      <c r="G79" s="7"/>
      <c r="H79" s="7"/>
      <c r="I79" s="7"/>
      <c r="J79" s="7"/>
      <c r="K79" s="7"/>
      <c r="L79" s="9" t="s">
        <v>55</v>
      </c>
      <c r="M79" s="57">
        <v>60.4</v>
      </c>
      <c r="N79" s="57">
        <v>64.400000000000006</v>
      </c>
      <c r="O79" s="57">
        <v>57.6</v>
      </c>
      <c r="P79" s="57">
        <v>61.1</v>
      </c>
      <c r="Q79" s="57">
        <v>57.5</v>
      </c>
      <c r="R79" s="57">
        <v>56.7</v>
      </c>
      <c r="S79" s="57">
        <v>77.099999999999994</v>
      </c>
      <c r="T79" s="57">
        <v>31.9</v>
      </c>
      <c r="U79" s="57">
        <v>59.9</v>
      </c>
    </row>
    <row r="80" spans="1:21" ht="16.5" customHeight="1" x14ac:dyDescent="0.2">
      <c r="A80" s="7"/>
      <c r="B80" s="7"/>
      <c r="C80" s="7" t="s">
        <v>171</v>
      </c>
      <c r="D80" s="7"/>
      <c r="E80" s="7"/>
      <c r="F80" s="7"/>
      <c r="G80" s="7"/>
      <c r="H80" s="7"/>
      <c r="I80" s="7"/>
      <c r="J80" s="7"/>
      <c r="K80" s="7"/>
      <c r="L80" s="9" t="s">
        <v>55</v>
      </c>
      <c r="M80" s="57">
        <v>70.400000000000006</v>
      </c>
      <c r="N80" s="57">
        <v>72</v>
      </c>
      <c r="O80" s="57">
        <v>68.099999999999994</v>
      </c>
      <c r="P80" s="57">
        <v>71.7</v>
      </c>
      <c r="Q80" s="57">
        <v>70</v>
      </c>
      <c r="R80" s="57">
        <v>67.5</v>
      </c>
      <c r="S80" s="57">
        <v>77.8</v>
      </c>
      <c r="T80" s="57">
        <v>70.099999999999994</v>
      </c>
      <c r="U80" s="57">
        <v>70.3</v>
      </c>
    </row>
    <row r="81" spans="1:21" ht="16.5" customHeight="1" x14ac:dyDescent="0.2">
      <c r="A81" s="7"/>
      <c r="B81" s="7"/>
      <c r="C81" s="7" t="s">
        <v>172</v>
      </c>
      <c r="D81" s="7"/>
      <c r="E81" s="7"/>
      <c r="F81" s="7"/>
      <c r="G81" s="7"/>
      <c r="H81" s="7"/>
      <c r="I81" s="7"/>
      <c r="J81" s="7"/>
      <c r="K81" s="7"/>
      <c r="L81" s="9" t="s">
        <v>55</v>
      </c>
      <c r="M81" s="57">
        <v>74.8</v>
      </c>
      <c r="N81" s="57">
        <v>76.5</v>
      </c>
      <c r="O81" s="57">
        <v>73.7</v>
      </c>
      <c r="P81" s="57">
        <v>75.900000000000006</v>
      </c>
      <c r="Q81" s="57">
        <v>73.8</v>
      </c>
      <c r="R81" s="57">
        <v>74.8</v>
      </c>
      <c r="S81" s="57">
        <v>76.599999999999994</v>
      </c>
      <c r="T81" s="57">
        <v>74.099999999999994</v>
      </c>
      <c r="U81" s="57">
        <v>75.099999999999994</v>
      </c>
    </row>
    <row r="82" spans="1:21" ht="16.5" customHeight="1" x14ac:dyDescent="0.2">
      <c r="A82" s="7"/>
      <c r="B82" s="7"/>
      <c r="C82" s="7" t="s">
        <v>173</v>
      </c>
      <c r="D82" s="7"/>
      <c r="E82" s="7"/>
      <c r="F82" s="7"/>
      <c r="G82" s="7"/>
      <c r="H82" s="7"/>
      <c r="I82" s="7"/>
      <c r="J82" s="7"/>
      <c r="K82" s="7"/>
      <c r="L82" s="9" t="s">
        <v>55</v>
      </c>
      <c r="M82" s="57">
        <v>78.2</v>
      </c>
      <c r="N82" s="57">
        <v>79.900000000000006</v>
      </c>
      <c r="O82" s="57">
        <v>77.5</v>
      </c>
      <c r="P82" s="57">
        <v>79.2</v>
      </c>
      <c r="Q82" s="57">
        <v>77.900000000000006</v>
      </c>
      <c r="R82" s="57">
        <v>77.7</v>
      </c>
      <c r="S82" s="57">
        <v>80.400000000000006</v>
      </c>
      <c r="T82" s="57">
        <v>78.5</v>
      </c>
      <c r="U82" s="57">
        <v>78.599999999999994</v>
      </c>
    </row>
    <row r="83" spans="1:21" ht="16.5" customHeight="1" x14ac:dyDescent="0.2">
      <c r="A83" s="7"/>
      <c r="B83" s="7"/>
      <c r="C83" s="7" t="s">
        <v>174</v>
      </c>
      <c r="D83" s="7"/>
      <c r="E83" s="7"/>
      <c r="F83" s="7"/>
      <c r="G83" s="7"/>
      <c r="H83" s="7"/>
      <c r="I83" s="7"/>
      <c r="J83" s="7"/>
      <c r="K83" s="7"/>
      <c r="L83" s="9" t="s">
        <v>55</v>
      </c>
      <c r="M83" s="57">
        <v>83.8</v>
      </c>
      <c r="N83" s="57">
        <v>84</v>
      </c>
      <c r="O83" s="57">
        <v>82.1</v>
      </c>
      <c r="P83" s="57">
        <v>84.4</v>
      </c>
      <c r="Q83" s="57">
        <v>80.7</v>
      </c>
      <c r="R83" s="57">
        <v>79.900000000000006</v>
      </c>
      <c r="S83" s="57">
        <v>85.2</v>
      </c>
      <c r="T83" s="57">
        <v>80.900000000000006</v>
      </c>
      <c r="U83" s="57">
        <v>83.5</v>
      </c>
    </row>
    <row r="84" spans="1:21" ht="16.5" customHeight="1" x14ac:dyDescent="0.2">
      <c r="A84" s="7"/>
      <c r="B84" s="7"/>
      <c r="C84" s="7" t="s">
        <v>126</v>
      </c>
      <c r="D84" s="7"/>
      <c r="E84" s="7"/>
      <c r="F84" s="7"/>
      <c r="G84" s="7"/>
      <c r="H84" s="7"/>
      <c r="I84" s="7"/>
      <c r="J84" s="7"/>
      <c r="K84" s="7"/>
      <c r="L84" s="9"/>
      <c r="M84" s="10"/>
      <c r="N84" s="10"/>
      <c r="O84" s="10"/>
      <c r="P84" s="10"/>
      <c r="Q84" s="10"/>
      <c r="R84" s="10"/>
      <c r="S84" s="10"/>
      <c r="T84" s="10"/>
      <c r="U84" s="10"/>
    </row>
    <row r="85" spans="1:21" ht="16.5" customHeight="1" x14ac:dyDescent="0.2">
      <c r="A85" s="7"/>
      <c r="B85" s="7"/>
      <c r="C85" s="7"/>
      <c r="D85" s="7" t="s">
        <v>170</v>
      </c>
      <c r="E85" s="7"/>
      <c r="F85" s="7"/>
      <c r="G85" s="7"/>
      <c r="H85" s="7"/>
      <c r="I85" s="7"/>
      <c r="J85" s="7"/>
      <c r="K85" s="7"/>
      <c r="L85" s="9" t="s">
        <v>55</v>
      </c>
      <c r="M85" s="56">
        <v>0.9</v>
      </c>
      <c r="N85" s="56">
        <v>0.8</v>
      </c>
      <c r="O85" s="56">
        <v>0.9</v>
      </c>
      <c r="P85" s="56">
        <v>0.8</v>
      </c>
      <c r="Q85" s="56">
        <v>0.7</v>
      </c>
      <c r="R85" s="56">
        <v>0.5</v>
      </c>
      <c r="S85" s="56">
        <v>1.4</v>
      </c>
      <c r="T85" s="56">
        <v>0.5</v>
      </c>
      <c r="U85" s="56">
        <v>0.9</v>
      </c>
    </row>
    <row r="86" spans="1:21" ht="16.5" customHeight="1" x14ac:dyDescent="0.2">
      <c r="A86" s="7"/>
      <c r="B86" s="7"/>
      <c r="C86" s="7"/>
      <c r="D86" s="7" t="s">
        <v>171</v>
      </c>
      <c r="E86" s="7"/>
      <c r="F86" s="7"/>
      <c r="G86" s="7"/>
      <c r="H86" s="7"/>
      <c r="I86" s="7"/>
      <c r="J86" s="7"/>
      <c r="K86" s="7"/>
      <c r="L86" s="9" t="s">
        <v>55</v>
      </c>
      <c r="M86" s="56">
        <v>1.1000000000000001</v>
      </c>
      <c r="N86" s="56">
        <v>0.9</v>
      </c>
      <c r="O86" s="56">
        <v>1.1000000000000001</v>
      </c>
      <c r="P86" s="56">
        <v>0.8</v>
      </c>
      <c r="Q86" s="56">
        <v>0.9</v>
      </c>
      <c r="R86" s="56">
        <v>0.8</v>
      </c>
      <c r="S86" s="56">
        <v>1.6</v>
      </c>
      <c r="T86" s="56">
        <v>1.6</v>
      </c>
      <c r="U86" s="56">
        <v>1</v>
      </c>
    </row>
    <row r="87" spans="1:21" ht="16.5" customHeight="1" x14ac:dyDescent="0.2">
      <c r="A87" s="7"/>
      <c r="B87" s="7"/>
      <c r="C87" s="7"/>
      <c r="D87" s="7" t="s">
        <v>172</v>
      </c>
      <c r="E87" s="7"/>
      <c r="F87" s="7"/>
      <c r="G87" s="7"/>
      <c r="H87" s="7"/>
      <c r="I87" s="7"/>
      <c r="J87" s="7"/>
      <c r="K87" s="7"/>
      <c r="L87" s="9" t="s">
        <v>55</v>
      </c>
      <c r="M87" s="56">
        <v>1.1000000000000001</v>
      </c>
      <c r="N87" s="56">
        <v>1</v>
      </c>
      <c r="O87" s="56">
        <v>1.2</v>
      </c>
      <c r="P87" s="56">
        <v>0.9</v>
      </c>
      <c r="Q87" s="56">
        <v>0.9</v>
      </c>
      <c r="R87" s="56">
        <v>0.9</v>
      </c>
      <c r="S87" s="56">
        <v>1.3</v>
      </c>
      <c r="T87" s="56">
        <v>1.5</v>
      </c>
      <c r="U87" s="56">
        <v>1</v>
      </c>
    </row>
    <row r="88" spans="1:21" ht="16.5" customHeight="1" x14ac:dyDescent="0.2">
      <c r="A88" s="7"/>
      <c r="B88" s="7"/>
      <c r="C88" s="7"/>
      <c r="D88" s="7" t="s">
        <v>173</v>
      </c>
      <c r="E88" s="7"/>
      <c r="F88" s="7"/>
      <c r="G88" s="7"/>
      <c r="H88" s="7"/>
      <c r="I88" s="7"/>
      <c r="J88" s="7"/>
      <c r="K88" s="7"/>
      <c r="L88" s="9" t="s">
        <v>55</v>
      </c>
      <c r="M88" s="56">
        <v>1.3</v>
      </c>
      <c r="N88" s="56">
        <v>1.1000000000000001</v>
      </c>
      <c r="O88" s="56">
        <v>1.4</v>
      </c>
      <c r="P88" s="56">
        <v>1</v>
      </c>
      <c r="Q88" s="56">
        <v>1.1000000000000001</v>
      </c>
      <c r="R88" s="56">
        <v>0.9</v>
      </c>
      <c r="S88" s="56">
        <v>1.5</v>
      </c>
      <c r="T88" s="56">
        <v>1.7</v>
      </c>
      <c r="U88" s="56">
        <v>1.2</v>
      </c>
    </row>
    <row r="89" spans="1:21" ht="16.5" customHeight="1" x14ac:dyDescent="0.2">
      <c r="A89" s="7"/>
      <c r="B89" s="7"/>
      <c r="C89" s="7"/>
      <c r="D89" s="7" t="s">
        <v>174</v>
      </c>
      <c r="E89" s="7"/>
      <c r="F89" s="7"/>
      <c r="G89" s="7"/>
      <c r="H89" s="7"/>
      <c r="I89" s="7"/>
      <c r="J89" s="7"/>
      <c r="K89" s="7"/>
      <c r="L89" s="9" t="s">
        <v>55</v>
      </c>
      <c r="M89" s="56">
        <v>1.5</v>
      </c>
      <c r="N89" s="56">
        <v>1.5</v>
      </c>
      <c r="O89" s="56">
        <v>1.6</v>
      </c>
      <c r="P89" s="56">
        <v>1.1000000000000001</v>
      </c>
      <c r="Q89" s="56">
        <v>1.2</v>
      </c>
      <c r="R89" s="56">
        <v>1.1000000000000001</v>
      </c>
      <c r="S89" s="56">
        <v>6.5</v>
      </c>
      <c r="T89" s="56">
        <v>2</v>
      </c>
      <c r="U89" s="56">
        <v>1.6</v>
      </c>
    </row>
    <row r="90" spans="1:21" ht="16.5" customHeight="1" x14ac:dyDescent="0.2">
      <c r="A90" s="7"/>
      <c r="B90" s="7"/>
      <c r="C90" s="7" t="s">
        <v>127</v>
      </c>
      <c r="D90" s="7"/>
      <c r="E90" s="7"/>
      <c r="F90" s="7"/>
      <c r="G90" s="7"/>
      <c r="H90" s="7"/>
      <c r="I90" s="7"/>
      <c r="J90" s="7"/>
      <c r="K90" s="7"/>
      <c r="L90" s="9"/>
      <c r="M90" s="10"/>
      <c r="N90" s="10"/>
      <c r="O90" s="10"/>
      <c r="P90" s="10"/>
      <c r="Q90" s="10"/>
      <c r="R90" s="10"/>
      <c r="S90" s="10"/>
      <c r="T90" s="10"/>
      <c r="U90" s="10"/>
    </row>
    <row r="91" spans="1:21" ht="16.5" customHeight="1" x14ac:dyDescent="0.2">
      <c r="A91" s="7"/>
      <c r="B91" s="7"/>
      <c r="C91" s="7"/>
      <c r="D91" s="7" t="s">
        <v>170</v>
      </c>
      <c r="E91" s="7"/>
      <c r="F91" s="7"/>
      <c r="G91" s="7"/>
      <c r="H91" s="7"/>
      <c r="I91" s="7"/>
      <c r="J91" s="7"/>
      <c r="K91" s="7"/>
      <c r="L91" s="9" t="s">
        <v>55</v>
      </c>
      <c r="M91" s="57">
        <v>22.9</v>
      </c>
      <c r="N91" s="57">
        <v>26.8</v>
      </c>
      <c r="O91" s="57">
        <v>12.1</v>
      </c>
      <c r="P91" s="57">
        <v>15.6</v>
      </c>
      <c r="Q91" s="57">
        <v>18.399999999999999</v>
      </c>
      <c r="R91" s="57">
        <v>18.2</v>
      </c>
      <c r="S91" s="57">
        <v>50.8</v>
      </c>
      <c r="T91" s="56">
        <v>5.5</v>
      </c>
      <c r="U91" s="57">
        <v>20.3</v>
      </c>
    </row>
    <row r="92" spans="1:21" ht="16.5" customHeight="1" x14ac:dyDescent="0.2">
      <c r="A92" s="7"/>
      <c r="B92" s="7"/>
      <c r="C92" s="7"/>
      <c r="D92" s="7" t="s">
        <v>171</v>
      </c>
      <c r="E92" s="7"/>
      <c r="F92" s="7"/>
      <c r="G92" s="7"/>
      <c r="H92" s="7"/>
      <c r="I92" s="7"/>
      <c r="J92" s="7"/>
      <c r="K92" s="7"/>
      <c r="L92" s="9" t="s">
        <v>55</v>
      </c>
      <c r="M92" s="57">
        <v>27.6</v>
      </c>
      <c r="N92" s="57">
        <v>29</v>
      </c>
      <c r="O92" s="57">
        <v>16.100000000000001</v>
      </c>
      <c r="P92" s="57">
        <v>20.7</v>
      </c>
      <c r="Q92" s="57">
        <v>24</v>
      </c>
      <c r="R92" s="57">
        <v>19.8</v>
      </c>
      <c r="S92" s="57">
        <v>30.4</v>
      </c>
      <c r="T92" s="56">
        <v>9.1999999999999993</v>
      </c>
      <c r="U92" s="57">
        <v>24.1</v>
      </c>
    </row>
    <row r="93" spans="1:21" ht="16.5" customHeight="1" x14ac:dyDescent="0.2">
      <c r="A93" s="7"/>
      <c r="B93" s="7"/>
      <c r="C93" s="7"/>
      <c r="D93" s="7" t="s">
        <v>172</v>
      </c>
      <c r="E93" s="7"/>
      <c r="F93" s="7"/>
      <c r="G93" s="7"/>
      <c r="H93" s="7"/>
      <c r="I93" s="7"/>
      <c r="J93" s="7"/>
      <c r="K93" s="7"/>
      <c r="L93" s="9" t="s">
        <v>55</v>
      </c>
      <c r="M93" s="57">
        <v>27.7</v>
      </c>
      <c r="N93" s="57">
        <v>31.9</v>
      </c>
      <c r="O93" s="57">
        <v>21</v>
      </c>
      <c r="P93" s="57">
        <v>22.8</v>
      </c>
      <c r="Q93" s="57">
        <v>25.7</v>
      </c>
      <c r="R93" s="57">
        <v>32.200000000000003</v>
      </c>
      <c r="S93" s="57">
        <v>24.8</v>
      </c>
      <c r="T93" s="57">
        <v>13.2</v>
      </c>
      <c r="U93" s="57">
        <v>26.6</v>
      </c>
    </row>
    <row r="94" spans="1:21" ht="16.5" customHeight="1" x14ac:dyDescent="0.2">
      <c r="A94" s="7"/>
      <c r="B94" s="7"/>
      <c r="C94" s="7"/>
      <c r="D94" s="7" t="s">
        <v>173</v>
      </c>
      <c r="E94" s="7"/>
      <c r="F94" s="7"/>
      <c r="G94" s="7"/>
      <c r="H94" s="7"/>
      <c r="I94" s="7"/>
      <c r="J94" s="7"/>
      <c r="K94" s="7"/>
      <c r="L94" s="9" t="s">
        <v>55</v>
      </c>
      <c r="M94" s="57">
        <v>27.9</v>
      </c>
      <c r="N94" s="57">
        <v>37</v>
      </c>
      <c r="O94" s="57">
        <v>26.4</v>
      </c>
      <c r="P94" s="57">
        <v>27.5</v>
      </c>
      <c r="Q94" s="57">
        <v>31.4</v>
      </c>
      <c r="R94" s="57">
        <v>33.799999999999997</v>
      </c>
      <c r="S94" s="57">
        <v>28.2</v>
      </c>
      <c r="T94" s="57">
        <v>11.1</v>
      </c>
      <c r="U94" s="57">
        <v>30.3</v>
      </c>
    </row>
    <row r="95" spans="1:21" ht="16.5" customHeight="1" x14ac:dyDescent="0.2">
      <c r="A95" s="7"/>
      <c r="B95" s="7"/>
      <c r="C95" s="7"/>
      <c r="D95" s="7" t="s">
        <v>174</v>
      </c>
      <c r="E95" s="7"/>
      <c r="F95" s="7"/>
      <c r="G95" s="7"/>
      <c r="H95" s="7"/>
      <c r="I95" s="7"/>
      <c r="J95" s="7"/>
      <c r="K95" s="7"/>
      <c r="L95" s="9" t="s">
        <v>55</v>
      </c>
      <c r="M95" s="57">
        <v>36.799999999999997</v>
      </c>
      <c r="N95" s="57">
        <v>44.9</v>
      </c>
      <c r="O95" s="57">
        <v>35.5</v>
      </c>
      <c r="P95" s="57">
        <v>39.4</v>
      </c>
      <c r="Q95" s="57">
        <v>40.5</v>
      </c>
      <c r="R95" s="57">
        <v>39.5</v>
      </c>
      <c r="S95" s="57">
        <v>33.9</v>
      </c>
      <c r="T95" s="56">
        <v>7.9</v>
      </c>
      <c r="U95" s="57">
        <v>38.9</v>
      </c>
    </row>
    <row r="96" spans="1:21" ht="16.5" customHeight="1" x14ac:dyDescent="0.2">
      <c r="A96" s="7"/>
      <c r="B96" s="7"/>
      <c r="C96" s="7" t="s">
        <v>128</v>
      </c>
      <c r="D96" s="7"/>
      <c r="E96" s="7"/>
      <c r="F96" s="7"/>
      <c r="G96" s="7"/>
      <c r="H96" s="7"/>
      <c r="I96" s="7"/>
      <c r="J96" s="7"/>
      <c r="K96" s="7"/>
      <c r="L96" s="9"/>
      <c r="M96" s="10"/>
      <c r="N96" s="10"/>
      <c r="O96" s="10"/>
      <c r="P96" s="10"/>
      <c r="Q96" s="10"/>
      <c r="R96" s="10"/>
      <c r="S96" s="10"/>
      <c r="T96" s="10"/>
      <c r="U96" s="10"/>
    </row>
    <row r="97" spans="1:21" ht="16.5" customHeight="1" x14ac:dyDescent="0.2">
      <c r="A97" s="7"/>
      <c r="B97" s="7"/>
      <c r="C97" s="7"/>
      <c r="D97" s="7" t="s">
        <v>170</v>
      </c>
      <c r="E97" s="7"/>
      <c r="F97" s="7"/>
      <c r="G97" s="7"/>
      <c r="H97" s="7"/>
      <c r="I97" s="7"/>
      <c r="J97" s="7"/>
      <c r="K97" s="7"/>
      <c r="L97" s="9" t="s">
        <v>55</v>
      </c>
      <c r="M97" s="57">
        <v>34</v>
      </c>
      <c r="N97" s="57">
        <v>34.700000000000003</v>
      </c>
      <c r="O97" s="57">
        <v>42.6</v>
      </c>
      <c r="P97" s="57">
        <v>42.6</v>
      </c>
      <c r="Q97" s="57">
        <v>36.200000000000003</v>
      </c>
      <c r="R97" s="57">
        <v>36.200000000000003</v>
      </c>
      <c r="S97" s="57">
        <v>22.7</v>
      </c>
      <c r="T97" s="57">
        <v>24.3</v>
      </c>
      <c r="U97" s="57">
        <v>36.5</v>
      </c>
    </row>
    <row r="98" spans="1:21" ht="16.5" customHeight="1" x14ac:dyDescent="0.2">
      <c r="A98" s="7"/>
      <c r="B98" s="7"/>
      <c r="C98" s="7"/>
      <c r="D98" s="7" t="s">
        <v>171</v>
      </c>
      <c r="E98" s="7"/>
      <c r="F98" s="7"/>
      <c r="G98" s="7"/>
      <c r="H98" s="7"/>
      <c r="I98" s="7"/>
      <c r="J98" s="7"/>
      <c r="K98" s="7"/>
      <c r="L98" s="9" t="s">
        <v>55</v>
      </c>
      <c r="M98" s="57">
        <v>38.6</v>
      </c>
      <c r="N98" s="57">
        <v>39.6</v>
      </c>
      <c r="O98" s="57">
        <v>48.6</v>
      </c>
      <c r="P98" s="57">
        <v>48.1</v>
      </c>
      <c r="Q98" s="57">
        <v>42.3</v>
      </c>
      <c r="R98" s="57">
        <v>44.8</v>
      </c>
      <c r="S98" s="57">
        <v>43.8</v>
      </c>
      <c r="T98" s="57">
        <v>57.1</v>
      </c>
      <c r="U98" s="57">
        <v>42.6</v>
      </c>
    </row>
    <row r="99" spans="1:21" ht="16.5" customHeight="1" x14ac:dyDescent="0.2">
      <c r="A99" s="7"/>
      <c r="B99" s="7"/>
      <c r="C99" s="7"/>
      <c r="D99" s="7" t="s">
        <v>172</v>
      </c>
      <c r="E99" s="7"/>
      <c r="F99" s="7"/>
      <c r="G99" s="7"/>
      <c r="H99" s="7"/>
      <c r="I99" s="7"/>
      <c r="J99" s="7"/>
      <c r="K99" s="7"/>
      <c r="L99" s="9" t="s">
        <v>55</v>
      </c>
      <c r="M99" s="57">
        <v>42.6</v>
      </c>
      <c r="N99" s="57">
        <v>40.799999999999997</v>
      </c>
      <c r="O99" s="57">
        <v>49</v>
      </c>
      <c r="P99" s="57">
        <v>49.6</v>
      </c>
      <c r="Q99" s="57">
        <v>44.2</v>
      </c>
      <c r="R99" s="57">
        <v>39.5</v>
      </c>
      <c r="S99" s="57">
        <v>47.7</v>
      </c>
      <c r="T99" s="57">
        <v>56.6</v>
      </c>
      <c r="U99" s="57">
        <v>44.6</v>
      </c>
    </row>
    <row r="100" spans="1:21" ht="16.5" customHeight="1" x14ac:dyDescent="0.2">
      <c r="A100" s="7"/>
      <c r="B100" s="7"/>
      <c r="C100" s="7"/>
      <c r="D100" s="7" t="s">
        <v>173</v>
      </c>
      <c r="E100" s="7"/>
      <c r="F100" s="7"/>
      <c r="G100" s="7"/>
      <c r="H100" s="7"/>
      <c r="I100" s="7"/>
      <c r="J100" s="7"/>
      <c r="K100" s="7"/>
      <c r="L100" s="9" t="s">
        <v>55</v>
      </c>
      <c r="M100" s="57">
        <v>45.3</v>
      </c>
      <c r="N100" s="57">
        <v>38.700000000000003</v>
      </c>
      <c r="O100" s="57">
        <v>47.1</v>
      </c>
      <c r="P100" s="57">
        <v>47.7</v>
      </c>
      <c r="Q100" s="57">
        <v>42.1</v>
      </c>
      <c r="R100" s="57">
        <v>40.299999999999997</v>
      </c>
      <c r="S100" s="57">
        <v>47.4</v>
      </c>
      <c r="T100" s="57">
        <v>63.3</v>
      </c>
      <c r="U100" s="57">
        <v>44</v>
      </c>
    </row>
    <row r="101" spans="1:21" ht="16.5" customHeight="1" x14ac:dyDescent="0.2">
      <c r="A101" s="7"/>
      <c r="B101" s="7"/>
      <c r="C101" s="7"/>
      <c r="D101" s="7" t="s">
        <v>174</v>
      </c>
      <c r="E101" s="7"/>
      <c r="F101" s="7"/>
      <c r="G101" s="7"/>
      <c r="H101" s="7"/>
      <c r="I101" s="7"/>
      <c r="J101" s="7"/>
      <c r="K101" s="7"/>
      <c r="L101" s="9" t="s">
        <v>55</v>
      </c>
      <c r="M101" s="57">
        <v>41.4</v>
      </c>
      <c r="N101" s="57">
        <v>34.4</v>
      </c>
      <c r="O101" s="57">
        <v>41.8</v>
      </c>
      <c r="P101" s="57">
        <v>40.4</v>
      </c>
      <c r="Q101" s="57">
        <v>35.1</v>
      </c>
      <c r="R101" s="57">
        <v>35.5</v>
      </c>
      <c r="S101" s="57">
        <v>41.8</v>
      </c>
      <c r="T101" s="57">
        <v>69.099999999999994</v>
      </c>
      <c r="U101" s="57">
        <v>39.4</v>
      </c>
    </row>
    <row r="102" spans="1:21" ht="16.5" customHeight="1" x14ac:dyDescent="0.2">
      <c r="A102" s="7"/>
      <c r="B102" s="7"/>
      <c r="C102" s="7" t="s">
        <v>129</v>
      </c>
      <c r="D102" s="7"/>
      <c r="E102" s="7"/>
      <c r="F102" s="7"/>
      <c r="G102" s="7"/>
      <c r="H102" s="7"/>
      <c r="I102" s="7"/>
      <c r="J102" s="7"/>
      <c r="K102" s="7"/>
      <c r="L102" s="9"/>
      <c r="M102" s="10"/>
      <c r="N102" s="10"/>
      <c r="O102" s="10"/>
      <c r="P102" s="10"/>
      <c r="Q102" s="10"/>
      <c r="R102" s="10"/>
      <c r="S102" s="10"/>
      <c r="T102" s="10"/>
      <c r="U102" s="10"/>
    </row>
    <row r="103" spans="1:21" ht="16.5" customHeight="1" x14ac:dyDescent="0.2">
      <c r="A103" s="7"/>
      <c r="B103" s="7"/>
      <c r="C103" s="7"/>
      <c r="D103" s="7" t="s">
        <v>170</v>
      </c>
      <c r="E103" s="7"/>
      <c r="F103" s="7"/>
      <c r="G103" s="7"/>
      <c r="H103" s="7"/>
      <c r="I103" s="7"/>
      <c r="J103" s="7"/>
      <c r="K103" s="7"/>
      <c r="L103" s="9" t="s">
        <v>55</v>
      </c>
      <c r="M103" s="56">
        <v>1.9</v>
      </c>
      <c r="N103" s="56">
        <v>1.5</v>
      </c>
      <c r="O103" s="56">
        <v>1.6</v>
      </c>
      <c r="P103" s="56">
        <v>1.5</v>
      </c>
      <c r="Q103" s="56">
        <v>1.7</v>
      </c>
      <c r="R103" s="56">
        <v>1.4</v>
      </c>
      <c r="S103" s="56">
        <v>1.9</v>
      </c>
      <c r="T103" s="56">
        <v>1.1000000000000001</v>
      </c>
      <c r="U103" s="56">
        <v>1.7</v>
      </c>
    </row>
    <row r="104" spans="1:21" ht="16.5" customHeight="1" x14ac:dyDescent="0.2">
      <c r="A104" s="7"/>
      <c r="B104" s="7"/>
      <c r="C104" s="7"/>
      <c r="D104" s="7" t="s">
        <v>171</v>
      </c>
      <c r="E104" s="7"/>
      <c r="F104" s="7"/>
      <c r="G104" s="7"/>
      <c r="H104" s="7"/>
      <c r="I104" s="7"/>
      <c r="J104" s="7"/>
      <c r="K104" s="7"/>
      <c r="L104" s="9" t="s">
        <v>55</v>
      </c>
      <c r="M104" s="56">
        <v>2.2999999999999998</v>
      </c>
      <c r="N104" s="56">
        <v>1.9</v>
      </c>
      <c r="O104" s="56">
        <v>1.8</v>
      </c>
      <c r="P104" s="56">
        <v>1.7</v>
      </c>
      <c r="Q104" s="56">
        <v>2.2000000000000002</v>
      </c>
      <c r="R104" s="56">
        <v>1.5</v>
      </c>
      <c r="S104" s="56">
        <v>1.5</v>
      </c>
      <c r="T104" s="56">
        <v>1.5</v>
      </c>
      <c r="U104" s="56">
        <v>2</v>
      </c>
    </row>
    <row r="105" spans="1:21" ht="16.5" customHeight="1" x14ac:dyDescent="0.2">
      <c r="A105" s="7"/>
      <c r="B105" s="7"/>
      <c r="C105" s="7"/>
      <c r="D105" s="7" t="s">
        <v>172</v>
      </c>
      <c r="E105" s="7"/>
      <c r="F105" s="7"/>
      <c r="G105" s="7"/>
      <c r="H105" s="7"/>
      <c r="I105" s="7"/>
      <c r="J105" s="7"/>
      <c r="K105" s="7"/>
      <c r="L105" s="9" t="s">
        <v>55</v>
      </c>
      <c r="M105" s="56">
        <v>2.6</v>
      </c>
      <c r="N105" s="56">
        <v>2.1</v>
      </c>
      <c r="O105" s="56">
        <v>1.9</v>
      </c>
      <c r="P105" s="56">
        <v>1.9</v>
      </c>
      <c r="Q105" s="56">
        <v>2.5</v>
      </c>
      <c r="R105" s="56">
        <v>1.7</v>
      </c>
      <c r="S105" s="56">
        <v>2.2999999999999998</v>
      </c>
      <c r="T105" s="56">
        <v>2</v>
      </c>
      <c r="U105" s="56">
        <v>2.2000000000000002</v>
      </c>
    </row>
    <row r="106" spans="1:21" ht="16.5" customHeight="1" x14ac:dyDescent="0.2">
      <c r="A106" s="7"/>
      <c r="B106" s="7"/>
      <c r="C106" s="7"/>
      <c r="D106" s="7" t="s">
        <v>173</v>
      </c>
      <c r="E106" s="7"/>
      <c r="F106" s="7"/>
      <c r="G106" s="7"/>
      <c r="H106" s="7"/>
      <c r="I106" s="7"/>
      <c r="J106" s="7"/>
      <c r="K106" s="7"/>
      <c r="L106" s="9" t="s">
        <v>55</v>
      </c>
      <c r="M106" s="56">
        <v>2.9</v>
      </c>
      <c r="N106" s="56">
        <v>2.4</v>
      </c>
      <c r="O106" s="56">
        <v>2.2000000000000002</v>
      </c>
      <c r="P106" s="56">
        <v>2.2999999999999998</v>
      </c>
      <c r="Q106" s="56">
        <v>2.8</v>
      </c>
      <c r="R106" s="56">
        <v>2.2000000000000002</v>
      </c>
      <c r="S106" s="56">
        <v>2.8</v>
      </c>
      <c r="T106" s="56">
        <v>2.1</v>
      </c>
      <c r="U106" s="56">
        <v>2.5</v>
      </c>
    </row>
    <row r="107" spans="1:21" ht="16.5" customHeight="1" x14ac:dyDescent="0.2">
      <c r="A107" s="7"/>
      <c r="B107" s="7"/>
      <c r="C107" s="7"/>
      <c r="D107" s="7" t="s">
        <v>174</v>
      </c>
      <c r="E107" s="7"/>
      <c r="F107" s="7"/>
      <c r="G107" s="7"/>
      <c r="H107" s="7"/>
      <c r="I107" s="7"/>
      <c r="J107" s="7"/>
      <c r="K107" s="7"/>
      <c r="L107" s="9" t="s">
        <v>55</v>
      </c>
      <c r="M107" s="56">
        <v>3.3</v>
      </c>
      <c r="N107" s="56">
        <v>2.7</v>
      </c>
      <c r="O107" s="56">
        <v>2.5</v>
      </c>
      <c r="P107" s="56">
        <v>2.9</v>
      </c>
      <c r="Q107" s="56">
        <v>3.2</v>
      </c>
      <c r="R107" s="56">
        <v>2.8</v>
      </c>
      <c r="S107" s="56">
        <v>2.4</v>
      </c>
      <c r="T107" s="56">
        <v>1.7</v>
      </c>
      <c r="U107" s="56">
        <v>2.9</v>
      </c>
    </row>
    <row r="108" spans="1:21" ht="16.5" customHeight="1" x14ac:dyDescent="0.2">
      <c r="A108" s="7"/>
      <c r="B108" s="7" t="s">
        <v>130</v>
      </c>
      <c r="C108" s="7"/>
      <c r="D108" s="7"/>
      <c r="E108" s="7"/>
      <c r="F108" s="7"/>
      <c r="G108" s="7"/>
      <c r="H108" s="7"/>
      <c r="I108" s="7"/>
      <c r="J108" s="7"/>
      <c r="K108" s="7"/>
      <c r="L108" s="9"/>
      <c r="M108" s="10"/>
      <c r="N108" s="10"/>
      <c r="O108" s="10"/>
      <c r="P108" s="10"/>
      <c r="Q108" s="10"/>
      <c r="R108" s="10"/>
      <c r="S108" s="10"/>
      <c r="T108" s="10"/>
      <c r="U108" s="10"/>
    </row>
    <row r="109" spans="1:21" ht="16.5" customHeight="1" x14ac:dyDescent="0.2">
      <c r="A109" s="7"/>
      <c r="B109" s="7"/>
      <c r="C109" s="7" t="s">
        <v>170</v>
      </c>
      <c r="D109" s="7"/>
      <c r="E109" s="7"/>
      <c r="F109" s="7"/>
      <c r="G109" s="7"/>
      <c r="H109" s="7"/>
      <c r="I109" s="7"/>
      <c r="J109" s="7"/>
      <c r="K109" s="7"/>
      <c r="L109" s="9" t="s">
        <v>55</v>
      </c>
      <c r="M109" s="57">
        <v>39.6</v>
      </c>
      <c r="N109" s="57">
        <v>35.6</v>
      </c>
      <c r="O109" s="57">
        <v>42.4</v>
      </c>
      <c r="P109" s="57">
        <v>38.9</v>
      </c>
      <c r="Q109" s="57">
        <v>42.5</v>
      </c>
      <c r="R109" s="57">
        <v>43.3</v>
      </c>
      <c r="S109" s="57">
        <v>22.9</v>
      </c>
      <c r="T109" s="57">
        <v>68.099999999999994</v>
      </c>
      <c r="U109" s="57">
        <v>40.1</v>
      </c>
    </row>
    <row r="110" spans="1:21" ht="16.5" customHeight="1" x14ac:dyDescent="0.2">
      <c r="A110" s="7"/>
      <c r="B110" s="7"/>
      <c r="C110" s="7" t="s">
        <v>171</v>
      </c>
      <c r="D110" s="7"/>
      <c r="E110" s="7"/>
      <c r="F110" s="7"/>
      <c r="G110" s="7"/>
      <c r="H110" s="7"/>
      <c r="I110" s="7"/>
      <c r="J110" s="7"/>
      <c r="K110" s="7"/>
      <c r="L110" s="9" t="s">
        <v>55</v>
      </c>
      <c r="M110" s="57">
        <v>29.6</v>
      </c>
      <c r="N110" s="57">
        <v>28</v>
      </c>
      <c r="O110" s="57">
        <v>31.9</v>
      </c>
      <c r="P110" s="57">
        <v>28.3</v>
      </c>
      <c r="Q110" s="57">
        <v>30</v>
      </c>
      <c r="R110" s="57">
        <v>32.5</v>
      </c>
      <c r="S110" s="57">
        <v>22.2</v>
      </c>
      <c r="T110" s="57">
        <v>29.9</v>
      </c>
      <c r="U110" s="57">
        <v>29.7</v>
      </c>
    </row>
    <row r="111" spans="1:21" ht="16.5" customHeight="1" x14ac:dyDescent="0.2">
      <c r="A111" s="7"/>
      <c r="B111" s="7"/>
      <c r="C111" s="7" t="s">
        <v>172</v>
      </c>
      <c r="D111" s="7"/>
      <c r="E111" s="7"/>
      <c r="F111" s="7"/>
      <c r="G111" s="7"/>
      <c r="H111" s="7"/>
      <c r="I111" s="7"/>
      <c r="J111" s="7"/>
      <c r="K111" s="7"/>
      <c r="L111" s="9" t="s">
        <v>55</v>
      </c>
      <c r="M111" s="57">
        <v>25.2</v>
      </c>
      <c r="N111" s="57">
        <v>23.5</v>
      </c>
      <c r="O111" s="57">
        <v>26.3</v>
      </c>
      <c r="P111" s="57">
        <v>24.1</v>
      </c>
      <c r="Q111" s="57">
        <v>26.2</v>
      </c>
      <c r="R111" s="57">
        <v>25.2</v>
      </c>
      <c r="S111" s="57">
        <v>23.4</v>
      </c>
      <c r="T111" s="57">
        <v>25.9</v>
      </c>
      <c r="U111" s="57">
        <v>24.9</v>
      </c>
    </row>
    <row r="112" spans="1:21" ht="16.5" customHeight="1" x14ac:dyDescent="0.2">
      <c r="A112" s="7"/>
      <c r="B112" s="7"/>
      <c r="C112" s="7" t="s">
        <v>173</v>
      </c>
      <c r="D112" s="7"/>
      <c r="E112" s="7"/>
      <c r="F112" s="7"/>
      <c r="G112" s="7"/>
      <c r="H112" s="7"/>
      <c r="I112" s="7"/>
      <c r="J112" s="7"/>
      <c r="K112" s="7"/>
      <c r="L112" s="9" t="s">
        <v>55</v>
      </c>
      <c r="M112" s="57">
        <v>21.8</v>
      </c>
      <c r="N112" s="57">
        <v>20.100000000000001</v>
      </c>
      <c r="O112" s="57">
        <v>22.5</v>
      </c>
      <c r="P112" s="57">
        <v>20.8</v>
      </c>
      <c r="Q112" s="57">
        <v>22.1</v>
      </c>
      <c r="R112" s="57">
        <v>22.3</v>
      </c>
      <c r="S112" s="57">
        <v>19.600000000000001</v>
      </c>
      <c r="T112" s="57">
        <v>21.5</v>
      </c>
      <c r="U112" s="57">
        <v>21.4</v>
      </c>
    </row>
    <row r="113" spans="1:21" ht="16.5" customHeight="1" x14ac:dyDescent="0.2">
      <c r="A113" s="13"/>
      <c r="B113" s="13"/>
      <c r="C113" s="13" t="s">
        <v>174</v>
      </c>
      <c r="D113" s="13"/>
      <c r="E113" s="13"/>
      <c r="F113" s="13"/>
      <c r="G113" s="13"/>
      <c r="H113" s="13"/>
      <c r="I113" s="13"/>
      <c r="J113" s="13"/>
      <c r="K113" s="13"/>
      <c r="L113" s="14" t="s">
        <v>55</v>
      </c>
      <c r="M113" s="58">
        <v>16.2</v>
      </c>
      <c r="N113" s="58">
        <v>16</v>
      </c>
      <c r="O113" s="58">
        <v>17.899999999999999</v>
      </c>
      <c r="P113" s="58">
        <v>15.6</v>
      </c>
      <c r="Q113" s="58">
        <v>19.3</v>
      </c>
      <c r="R113" s="58">
        <v>20.100000000000001</v>
      </c>
      <c r="S113" s="58">
        <v>14.8</v>
      </c>
      <c r="T113" s="58">
        <v>19.100000000000001</v>
      </c>
      <c r="U113" s="58">
        <v>16.5</v>
      </c>
    </row>
    <row r="114" spans="1:21" ht="4.5" customHeight="1" x14ac:dyDescent="0.2">
      <c r="A114" s="28"/>
      <c r="B114" s="28"/>
      <c r="C114" s="2"/>
      <c r="D114" s="2"/>
      <c r="E114" s="2"/>
      <c r="F114" s="2"/>
      <c r="G114" s="2"/>
      <c r="H114" s="2"/>
      <c r="I114" s="2"/>
      <c r="J114" s="2"/>
      <c r="K114" s="2"/>
      <c r="L114" s="2"/>
      <c r="M114" s="2"/>
      <c r="N114" s="2"/>
      <c r="O114" s="2"/>
      <c r="P114" s="2"/>
      <c r="Q114" s="2"/>
      <c r="R114" s="2"/>
      <c r="S114" s="2"/>
      <c r="T114" s="2"/>
      <c r="U114" s="2"/>
    </row>
    <row r="115" spans="1:21" ht="55.15" customHeight="1" x14ac:dyDescent="0.2">
      <c r="A115" s="28" t="s">
        <v>62</v>
      </c>
      <c r="B115" s="28"/>
      <c r="C115" s="132" t="s">
        <v>175</v>
      </c>
      <c r="D115" s="132"/>
      <c r="E115" s="132"/>
      <c r="F115" s="132"/>
      <c r="G115" s="132"/>
      <c r="H115" s="132"/>
      <c r="I115" s="132"/>
      <c r="J115" s="132"/>
      <c r="K115" s="132"/>
      <c r="L115" s="132"/>
      <c r="M115" s="132"/>
      <c r="N115" s="132"/>
      <c r="O115" s="132"/>
      <c r="P115" s="132"/>
      <c r="Q115" s="132"/>
      <c r="R115" s="132"/>
      <c r="S115" s="132"/>
      <c r="T115" s="132"/>
      <c r="U115" s="132"/>
    </row>
    <row r="116" spans="1:21" ht="29.45" customHeight="1" x14ac:dyDescent="0.2">
      <c r="A116" s="28" t="s">
        <v>63</v>
      </c>
      <c r="B116" s="28"/>
      <c r="C116" s="132" t="s">
        <v>133</v>
      </c>
      <c r="D116" s="132"/>
      <c r="E116" s="132"/>
      <c r="F116" s="132"/>
      <c r="G116" s="132"/>
      <c r="H116" s="132"/>
      <c r="I116" s="132"/>
      <c r="J116" s="132"/>
      <c r="K116" s="132"/>
      <c r="L116" s="132"/>
      <c r="M116" s="132"/>
      <c r="N116" s="132"/>
      <c r="O116" s="132"/>
      <c r="P116" s="132"/>
      <c r="Q116" s="132"/>
      <c r="R116" s="132"/>
      <c r="S116" s="132"/>
      <c r="T116" s="132"/>
      <c r="U116" s="132"/>
    </row>
    <row r="117" spans="1:21" ht="42.4" customHeight="1" x14ac:dyDescent="0.2">
      <c r="A117" s="28" t="s">
        <v>64</v>
      </c>
      <c r="B117" s="28"/>
      <c r="C117" s="132" t="s">
        <v>134</v>
      </c>
      <c r="D117" s="132"/>
      <c r="E117" s="132"/>
      <c r="F117" s="132"/>
      <c r="G117" s="132"/>
      <c r="H117" s="132"/>
      <c r="I117" s="132"/>
      <c r="J117" s="132"/>
      <c r="K117" s="132"/>
      <c r="L117" s="132"/>
      <c r="M117" s="132"/>
      <c r="N117" s="132"/>
      <c r="O117" s="132"/>
      <c r="P117" s="132"/>
      <c r="Q117" s="132"/>
      <c r="R117" s="132"/>
      <c r="S117" s="132"/>
      <c r="T117" s="132"/>
      <c r="U117" s="132"/>
    </row>
    <row r="118" spans="1:21" ht="42.4" customHeight="1" x14ac:dyDescent="0.2">
      <c r="A118" s="28" t="s">
        <v>65</v>
      </c>
      <c r="B118" s="28"/>
      <c r="C118" s="132" t="s">
        <v>136</v>
      </c>
      <c r="D118" s="132"/>
      <c r="E118" s="132"/>
      <c r="F118" s="132"/>
      <c r="G118" s="132"/>
      <c r="H118" s="132"/>
      <c r="I118" s="132"/>
      <c r="J118" s="132"/>
      <c r="K118" s="132"/>
      <c r="L118" s="132"/>
      <c r="M118" s="132"/>
      <c r="N118" s="132"/>
      <c r="O118" s="132"/>
      <c r="P118" s="132"/>
      <c r="Q118" s="132"/>
      <c r="R118" s="132"/>
      <c r="S118" s="132"/>
      <c r="T118" s="132"/>
      <c r="U118" s="132"/>
    </row>
    <row r="119" spans="1:21" ht="68.099999999999994" customHeight="1" x14ac:dyDescent="0.2">
      <c r="A119" s="28" t="s">
        <v>66</v>
      </c>
      <c r="B119" s="28"/>
      <c r="C119" s="132" t="s">
        <v>176</v>
      </c>
      <c r="D119" s="132"/>
      <c r="E119" s="132"/>
      <c r="F119" s="132"/>
      <c r="G119" s="132"/>
      <c r="H119" s="132"/>
      <c r="I119" s="132"/>
      <c r="J119" s="132"/>
      <c r="K119" s="132"/>
      <c r="L119" s="132"/>
      <c r="M119" s="132"/>
      <c r="N119" s="132"/>
      <c r="O119" s="132"/>
      <c r="P119" s="132"/>
      <c r="Q119" s="132"/>
      <c r="R119" s="132"/>
      <c r="S119" s="132"/>
      <c r="T119" s="132"/>
      <c r="U119" s="132"/>
    </row>
    <row r="120" spans="1:21" ht="68.099999999999994" customHeight="1" x14ac:dyDescent="0.2">
      <c r="A120" s="28" t="s">
        <v>67</v>
      </c>
      <c r="B120" s="28"/>
      <c r="C120" s="132" t="s">
        <v>177</v>
      </c>
      <c r="D120" s="132"/>
      <c r="E120" s="132"/>
      <c r="F120" s="132"/>
      <c r="G120" s="132"/>
      <c r="H120" s="132"/>
      <c r="I120" s="132"/>
      <c r="J120" s="132"/>
      <c r="K120" s="132"/>
      <c r="L120" s="132"/>
      <c r="M120" s="132"/>
      <c r="N120" s="132"/>
      <c r="O120" s="132"/>
      <c r="P120" s="132"/>
      <c r="Q120" s="132"/>
      <c r="R120" s="132"/>
      <c r="S120" s="132"/>
      <c r="T120" s="132"/>
      <c r="U120" s="132"/>
    </row>
    <row r="121" spans="1:21" ht="16.5" customHeight="1" x14ac:dyDescent="0.2">
      <c r="A121" s="28" t="s">
        <v>68</v>
      </c>
      <c r="B121" s="28"/>
      <c r="C121" s="132" t="s">
        <v>178</v>
      </c>
      <c r="D121" s="132"/>
      <c r="E121" s="132"/>
      <c r="F121" s="132"/>
      <c r="G121" s="132"/>
      <c r="H121" s="132"/>
      <c r="I121" s="132"/>
      <c r="J121" s="132"/>
      <c r="K121" s="132"/>
      <c r="L121" s="132"/>
      <c r="M121" s="132"/>
      <c r="N121" s="132"/>
      <c r="O121" s="132"/>
      <c r="P121" s="132"/>
      <c r="Q121" s="132"/>
      <c r="R121" s="132"/>
      <c r="S121" s="132"/>
      <c r="T121" s="132"/>
      <c r="U121" s="132"/>
    </row>
    <row r="122" spans="1:21" ht="55.15" customHeight="1" x14ac:dyDescent="0.2">
      <c r="A122" s="28" t="s">
        <v>69</v>
      </c>
      <c r="B122" s="28"/>
      <c r="C122" s="132" t="s">
        <v>179</v>
      </c>
      <c r="D122" s="132"/>
      <c r="E122" s="132"/>
      <c r="F122" s="132"/>
      <c r="G122" s="132"/>
      <c r="H122" s="132"/>
      <c r="I122" s="132"/>
      <c r="J122" s="132"/>
      <c r="K122" s="132"/>
      <c r="L122" s="132"/>
      <c r="M122" s="132"/>
      <c r="N122" s="132"/>
      <c r="O122" s="132"/>
      <c r="P122" s="132"/>
      <c r="Q122" s="132"/>
      <c r="R122" s="132"/>
      <c r="S122" s="132"/>
      <c r="T122" s="132"/>
      <c r="U122" s="132"/>
    </row>
    <row r="123" spans="1:21" ht="42.4" customHeight="1" x14ac:dyDescent="0.2">
      <c r="A123" s="28" t="s">
        <v>70</v>
      </c>
      <c r="B123" s="28"/>
      <c r="C123" s="132" t="s">
        <v>140</v>
      </c>
      <c r="D123" s="132"/>
      <c r="E123" s="132"/>
      <c r="F123" s="132"/>
      <c r="G123" s="132"/>
      <c r="H123" s="132"/>
      <c r="I123" s="132"/>
      <c r="J123" s="132"/>
      <c r="K123" s="132"/>
      <c r="L123" s="132"/>
      <c r="M123" s="132"/>
      <c r="N123" s="132"/>
      <c r="O123" s="132"/>
      <c r="P123" s="132"/>
      <c r="Q123" s="132"/>
      <c r="R123" s="132"/>
      <c r="S123" s="132"/>
      <c r="T123" s="132"/>
      <c r="U123" s="132"/>
    </row>
    <row r="124" spans="1:21" ht="4.5" customHeight="1" x14ac:dyDescent="0.2"/>
    <row r="125" spans="1:21" ht="29.45" customHeight="1" x14ac:dyDescent="0.2">
      <c r="A125" s="29" t="s">
        <v>83</v>
      </c>
      <c r="B125" s="28"/>
      <c r="C125" s="28"/>
      <c r="D125" s="28"/>
      <c r="E125" s="132" t="s">
        <v>180</v>
      </c>
      <c r="F125" s="132"/>
      <c r="G125" s="132"/>
      <c r="H125" s="132"/>
      <c r="I125" s="132"/>
      <c r="J125" s="132"/>
      <c r="K125" s="132"/>
      <c r="L125" s="132"/>
      <c r="M125" s="132"/>
      <c r="N125" s="132"/>
      <c r="O125" s="132"/>
      <c r="P125" s="132"/>
      <c r="Q125" s="132"/>
      <c r="R125" s="132"/>
      <c r="S125" s="132"/>
      <c r="T125" s="132"/>
      <c r="U125" s="132"/>
    </row>
  </sheetData>
  <mergeCells count="11">
    <mergeCell ref="E125:U125"/>
    <mergeCell ref="C119:U119"/>
    <mergeCell ref="C120:U120"/>
    <mergeCell ref="C121:U121"/>
    <mergeCell ref="C122:U122"/>
    <mergeCell ref="C123:U123"/>
    <mergeCell ref="K1:U1"/>
    <mergeCell ref="C115:U115"/>
    <mergeCell ref="C116:U116"/>
    <mergeCell ref="C117:U117"/>
    <mergeCell ref="C118:U118"/>
  </mergeCells>
  <pageMargins left="0.7" right="0.7" top="0.75" bottom="0.75" header="0.3" footer="0.3"/>
  <pageSetup paperSize="9" fitToHeight="0" orientation="landscape" horizontalDpi="300" verticalDpi="300"/>
  <headerFooter scaleWithDoc="0" alignWithMargins="0">
    <oddHeader>&amp;C&amp;"Arial"&amp;8TABLE BA.5</oddHeader>
    <oddFooter>&amp;L&amp;"Arial"&amp;8REPORT ON
GOVERNMENT
SERVICES 2022&amp;R&amp;"Arial"&amp;8CHILD CARE, EDUCATION AND
TRAINING SECTOR OVERVIEW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30"/>
  <sheetViews>
    <sheetView showGridLines="0" workbookViewId="0"/>
  </sheetViews>
  <sheetFormatPr defaultRowHeight="12.75" x14ac:dyDescent="0.2"/>
  <cols>
    <col min="1" max="10" width="1.85546875" customWidth="1"/>
    <col min="11" max="11" width="24.140625" customWidth="1"/>
    <col min="12" max="12" width="5.42578125" customWidth="1"/>
    <col min="13" max="30" width="5" customWidth="1"/>
  </cols>
  <sheetData>
    <row r="1" spans="1:30" ht="17.45" customHeight="1" x14ac:dyDescent="0.2">
      <c r="A1" s="8" t="s">
        <v>181</v>
      </c>
      <c r="B1" s="8"/>
      <c r="C1" s="8"/>
      <c r="D1" s="8"/>
      <c r="E1" s="8"/>
      <c r="F1" s="8"/>
      <c r="G1" s="8"/>
      <c r="H1" s="8"/>
      <c r="I1" s="8"/>
      <c r="J1" s="8"/>
      <c r="K1" s="138" t="s">
        <v>182</v>
      </c>
      <c r="L1" s="139"/>
      <c r="M1" s="139"/>
      <c r="N1" s="139"/>
      <c r="O1" s="139"/>
      <c r="P1" s="139"/>
      <c r="Q1" s="139"/>
      <c r="R1" s="139"/>
      <c r="S1" s="139"/>
      <c r="T1" s="139"/>
      <c r="U1" s="139"/>
      <c r="V1" s="139"/>
      <c r="W1" s="139"/>
      <c r="X1" s="139"/>
      <c r="Y1" s="139"/>
      <c r="Z1" s="139"/>
      <c r="AA1" s="139"/>
      <c r="AB1" s="139"/>
      <c r="AC1" s="139"/>
      <c r="AD1" s="139"/>
    </row>
    <row r="2" spans="1:30" ht="16.5" customHeight="1" x14ac:dyDescent="0.2">
      <c r="A2" s="11"/>
      <c r="B2" s="11"/>
      <c r="C2" s="11"/>
      <c r="D2" s="11"/>
      <c r="E2" s="11"/>
      <c r="F2" s="11"/>
      <c r="G2" s="11"/>
      <c r="H2" s="11"/>
      <c r="I2" s="11"/>
      <c r="J2" s="11"/>
      <c r="K2" s="11"/>
      <c r="L2" s="12" t="s">
        <v>30</v>
      </c>
      <c r="M2" s="136" t="s">
        <v>183</v>
      </c>
      <c r="N2" s="137"/>
      <c r="O2" s="136" t="s">
        <v>184</v>
      </c>
      <c r="P2" s="137"/>
      <c r="Q2" s="136" t="s">
        <v>185</v>
      </c>
      <c r="R2" s="137"/>
      <c r="S2" s="136" t="s">
        <v>186</v>
      </c>
      <c r="T2" s="137"/>
      <c r="U2" s="136" t="s">
        <v>187</v>
      </c>
      <c r="V2" s="137"/>
      <c r="W2" s="136" t="s">
        <v>188</v>
      </c>
      <c r="X2" s="137"/>
      <c r="Y2" s="136" t="s">
        <v>189</v>
      </c>
      <c r="Z2" s="137"/>
      <c r="AA2" s="136" t="s">
        <v>190</v>
      </c>
      <c r="AB2" s="137"/>
      <c r="AC2" s="136" t="s">
        <v>191</v>
      </c>
      <c r="AD2" s="137"/>
    </row>
    <row r="3" spans="1:30" ht="16.5" customHeight="1" x14ac:dyDescent="0.2">
      <c r="A3" s="7" t="s">
        <v>40</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192</v>
      </c>
      <c r="C4" s="7"/>
      <c r="D4" s="7"/>
      <c r="E4" s="7"/>
      <c r="F4" s="7"/>
      <c r="G4" s="7"/>
      <c r="H4" s="7"/>
      <c r="I4" s="7"/>
      <c r="J4" s="7"/>
      <c r="K4" s="7"/>
      <c r="L4" s="9" t="s">
        <v>55</v>
      </c>
      <c r="M4" s="59">
        <v>70.900000000000006</v>
      </c>
      <c r="N4" s="61">
        <v>1.4</v>
      </c>
      <c r="O4" s="59">
        <v>70.2</v>
      </c>
      <c r="P4" s="61">
        <v>1.4</v>
      </c>
      <c r="Q4" s="59">
        <v>66</v>
      </c>
      <c r="R4" s="61">
        <v>1.6</v>
      </c>
      <c r="S4" s="59">
        <v>68.3</v>
      </c>
      <c r="T4" s="61">
        <v>1.7</v>
      </c>
      <c r="U4" s="59">
        <v>64.400000000000006</v>
      </c>
      <c r="V4" s="61">
        <v>1.9</v>
      </c>
      <c r="W4" s="59">
        <v>66.2</v>
      </c>
      <c r="X4" s="61">
        <v>1.8</v>
      </c>
      <c r="Y4" s="59">
        <v>75.400000000000006</v>
      </c>
      <c r="Z4" s="61">
        <v>3.1</v>
      </c>
      <c r="AA4" s="59">
        <v>67.3</v>
      </c>
      <c r="AB4" s="61">
        <v>4.4000000000000004</v>
      </c>
      <c r="AC4" s="59">
        <v>69</v>
      </c>
      <c r="AD4" s="61">
        <v>0.7</v>
      </c>
    </row>
    <row r="5" spans="1:30" ht="16.5" customHeight="1" x14ac:dyDescent="0.2">
      <c r="A5" s="7"/>
      <c r="B5" s="7" t="s">
        <v>193</v>
      </c>
      <c r="C5" s="7"/>
      <c r="D5" s="7"/>
      <c r="E5" s="7"/>
      <c r="F5" s="7"/>
      <c r="G5" s="7"/>
      <c r="H5" s="7"/>
      <c r="I5" s="7"/>
      <c r="J5" s="7"/>
      <c r="K5" s="7"/>
      <c r="L5" s="9" t="s">
        <v>55</v>
      </c>
      <c r="M5" s="59">
        <v>12.1</v>
      </c>
      <c r="N5" s="61">
        <v>0.6</v>
      </c>
      <c r="O5" s="59">
        <v>12.8</v>
      </c>
      <c r="P5" s="61">
        <v>0.6</v>
      </c>
      <c r="Q5" s="59">
        <v>12.1</v>
      </c>
      <c r="R5" s="61">
        <v>0.9</v>
      </c>
      <c r="S5" s="59">
        <v>10.9</v>
      </c>
      <c r="T5" s="61">
        <v>1.4</v>
      </c>
      <c r="U5" s="59">
        <v>11.7</v>
      </c>
      <c r="V5" s="61">
        <v>1.1000000000000001</v>
      </c>
      <c r="W5" s="59">
        <v>12</v>
      </c>
      <c r="X5" s="61">
        <v>1.5</v>
      </c>
      <c r="Y5" s="59">
        <v>13.1</v>
      </c>
      <c r="Z5" s="61">
        <v>2.2000000000000002</v>
      </c>
      <c r="AA5" s="59">
        <v>14</v>
      </c>
      <c r="AB5" s="61">
        <v>2.8</v>
      </c>
      <c r="AC5" s="59">
        <v>12.2</v>
      </c>
      <c r="AD5" s="61">
        <v>0.4</v>
      </c>
    </row>
    <row r="6" spans="1:30" ht="16.5" customHeight="1" x14ac:dyDescent="0.2">
      <c r="A6" s="7"/>
      <c r="B6" s="7" t="s">
        <v>194</v>
      </c>
      <c r="C6" s="7"/>
      <c r="D6" s="7"/>
      <c r="E6" s="7"/>
      <c r="F6" s="7"/>
      <c r="G6" s="7"/>
      <c r="H6" s="7"/>
      <c r="I6" s="7"/>
      <c r="J6" s="7"/>
      <c r="K6" s="7"/>
      <c r="L6" s="9" t="s">
        <v>55</v>
      </c>
      <c r="M6" s="59">
        <v>75.7</v>
      </c>
      <c r="N6" s="61">
        <v>1.3</v>
      </c>
      <c r="O6" s="59">
        <v>75.5</v>
      </c>
      <c r="P6" s="61">
        <v>1.3</v>
      </c>
      <c r="Q6" s="59">
        <v>70.400000000000006</v>
      </c>
      <c r="R6" s="61">
        <v>1.5</v>
      </c>
      <c r="S6" s="59">
        <v>72.099999999999994</v>
      </c>
      <c r="T6" s="61">
        <v>1.7</v>
      </c>
      <c r="U6" s="59">
        <v>69.099999999999994</v>
      </c>
      <c r="V6" s="61">
        <v>1.6</v>
      </c>
      <c r="W6" s="59">
        <v>69.7</v>
      </c>
      <c r="X6" s="61">
        <v>1.8</v>
      </c>
      <c r="Y6" s="59">
        <v>80.900000000000006</v>
      </c>
      <c r="Z6" s="61">
        <v>3</v>
      </c>
      <c r="AA6" s="59">
        <v>70.7</v>
      </c>
      <c r="AB6" s="61">
        <v>4.3</v>
      </c>
      <c r="AC6" s="59">
        <v>73.7</v>
      </c>
      <c r="AD6" s="61">
        <v>0.6</v>
      </c>
    </row>
    <row r="7" spans="1:30" ht="16.5" customHeight="1" x14ac:dyDescent="0.2">
      <c r="A7" s="7" t="s">
        <v>103</v>
      </c>
      <c r="B7" s="7"/>
      <c r="C7" s="7"/>
      <c r="D7" s="7"/>
      <c r="E7" s="7"/>
      <c r="F7" s="7"/>
      <c r="G7" s="7"/>
      <c r="H7" s="7"/>
      <c r="I7" s="7"/>
      <c r="J7" s="7"/>
      <c r="K7" s="7"/>
      <c r="L7" s="9"/>
      <c r="M7" s="10"/>
      <c r="N7" s="7"/>
      <c r="O7" s="10"/>
      <c r="P7" s="7"/>
      <c r="Q7" s="10"/>
      <c r="R7" s="7"/>
      <c r="S7" s="10"/>
      <c r="T7" s="7"/>
      <c r="U7" s="10"/>
      <c r="V7" s="7"/>
      <c r="W7" s="10"/>
      <c r="X7" s="7"/>
      <c r="Y7" s="10"/>
      <c r="Z7" s="7"/>
      <c r="AA7" s="10"/>
      <c r="AB7" s="7"/>
      <c r="AC7" s="10"/>
      <c r="AD7" s="7"/>
    </row>
    <row r="8" spans="1:30" ht="16.5" customHeight="1" x14ac:dyDescent="0.2">
      <c r="A8" s="7"/>
      <c r="B8" s="7" t="s">
        <v>192</v>
      </c>
      <c r="C8" s="7"/>
      <c r="D8" s="7"/>
      <c r="E8" s="7"/>
      <c r="F8" s="7"/>
      <c r="G8" s="7"/>
      <c r="H8" s="7"/>
      <c r="I8" s="7"/>
      <c r="J8" s="7"/>
      <c r="K8" s="7"/>
      <c r="L8" s="9" t="s">
        <v>55</v>
      </c>
      <c r="M8" s="59">
        <v>70.099999999999994</v>
      </c>
      <c r="N8" s="61">
        <v>1.2</v>
      </c>
      <c r="O8" s="59">
        <v>70.900000000000006</v>
      </c>
      <c r="P8" s="61">
        <v>1.3</v>
      </c>
      <c r="Q8" s="59">
        <v>67.099999999999994</v>
      </c>
      <c r="R8" s="61">
        <v>1.6</v>
      </c>
      <c r="S8" s="59">
        <v>67.7</v>
      </c>
      <c r="T8" s="61">
        <v>2.4</v>
      </c>
      <c r="U8" s="59">
        <v>62.5</v>
      </c>
      <c r="V8" s="61">
        <v>2</v>
      </c>
      <c r="W8" s="59">
        <v>64</v>
      </c>
      <c r="X8" s="61">
        <v>2.2999999999999998</v>
      </c>
      <c r="Y8" s="59">
        <v>73</v>
      </c>
      <c r="Z8" s="61">
        <v>2.6</v>
      </c>
      <c r="AA8" s="59">
        <v>68.5</v>
      </c>
      <c r="AB8" s="61">
        <v>1.9</v>
      </c>
      <c r="AC8" s="59">
        <v>68.900000000000006</v>
      </c>
      <c r="AD8" s="61">
        <v>0.5</v>
      </c>
    </row>
    <row r="9" spans="1:30" ht="16.5" customHeight="1" x14ac:dyDescent="0.2">
      <c r="A9" s="7"/>
      <c r="B9" s="7" t="s">
        <v>193</v>
      </c>
      <c r="C9" s="7"/>
      <c r="D9" s="7"/>
      <c r="E9" s="7"/>
      <c r="F9" s="7"/>
      <c r="G9" s="7"/>
      <c r="H9" s="7"/>
      <c r="I9" s="7"/>
      <c r="J9" s="7"/>
      <c r="K9" s="7"/>
      <c r="L9" s="9" t="s">
        <v>55</v>
      </c>
      <c r="M9" s="59">
        <v>13.1</v>
      </c>
      <c r="N9" s="61">
        <v>0.9</v>
      </c>
      <c r="O9" s="59">
        <v>12.7</v>
      </c>
      <c r="P9" s="61">
        <v>1</v>
      </c>
      <c r="Q9" s="59">
        <v>11.9</v>
      </c>
      <c r="R9" s="61">
        <v>1.1000000000000001</v>
      </c>
      <c r="S9" s="59">
        <v>11.2</v>
      </c>
      <c r="T9" s="61">
        <v>1</v>
      </c>
      <c r="U9" s="59">
        <v>10.7</v>
      </c>
      <c r="V9" s="61">
        <v>1.5</v>
      </c>
      <c r="W9" s="59">
        <v>11.7</v>
      </c>
      <c r="X9" s="61">
        <v>1.7</v>
      </c>
      <c r="Y9" s="59">
        <v>15</v>
      </c>
      <c r="Z9" s="61">
        <v>2.1</v>
      </c>
      <c r="AA9" s="59">
        <v>12.9</v>
      </c>
      <c r="AB9" s="61">
        <v>2.2999999999999998</v>
      </c>
      <c r="AC9" s="59">
        <v>12.4</v>
      </c>
      <c r="AD9" s="61">
        <v>0.4</v>
      </c>
    </row>
    <row r="10" spans="1:30" ht="16.5" customHeight="1" x14ac:dyDescent="0.2">
      <c r="A10" s="7"/>
      <c r="B10" s="7" t="s">
        <v>194</v>
      </c>
      <c r="C10" s="7"/>
      <c r="D10" s="7"/>
      <c r="E10" s="7"/>
      <c r="F10" s="7"/>
      <c r="G10" s="7"/>
      <c r="H10" s="7"/>
      <c r="I10" s="7"/>
      <c r="J10" s="7"/>
      <c r="K10" s="7"/>
      <c r="L10" s="9" t="s">
        <v>55</v>
      </c>
      <c r="M10" s="59">
        <v>75.2</v>
      </c>
      <c r="N10" s="61">
        <v>1</v>
      </c>
      <c r="O10" s="59">
        <v>75.8</v>
      </c>
      <c r="P10" s="61">
        <v>1.2</v>
      </c>
      <c r="Q10" s="59">
        <v>71.400000000000006</v>
      </c>
      <c r="R10" s="61">
        <v>1.7</v>
      </c>
      <c r="S10" s="59">
        <v>72.099999999999994</v>
      </c>
      <c r="T10" s="61">
        <v>2.1</v>
      </c>
      <c r="U10" s="59">
        <v>67.3</v>
      </c>
      <c r="V10" s="61">
        <v>2</v>
      </c>
      <c r="W10" s="59">
        <v>68.900000000000006</v>
      </c>
      <c r="X10" s="61">
        <v>2.7</v>
      </c>
      <c r="Y10" s="59">
        <v>80</v>
      </c>
      <c r="Z10" s="61">
        <v>3</v>
      </c>
      <c r="AA10" s="59">
        <v>73.2</v>
      </c>
      <c r="AB10" s="61">
        <v>1.1000000000000001</v>
      </c>
      <c r="AC10" s="59">
        <v>73.7</v>
      </c>
      <c r="AD10" s="61">
        <v>0.6</v>
      </c>
    </row>
    <row r="11" spans="1:30" ht="16.5" customHeight="1" x14ac:dyDescent="0.2">
      <c r="A11" s="7" t="s">
        <v>104</v>
      </c>
      <c r="B11" s="7"/>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
      <c r="A12" s="7"/>
      <c r="B12" s="7" t="s">
        <v>192</v>
      </c>
      <c r="C12" s="7"/>
      <c r="D12" s="7"/>
      <c r="E12" s="7"/>
      <c r="F12" s="7"/>
      <c r="G12" s="7"/>
      <c r="H12" s="7"/>
      <c r="I12" s="7"/>
      <c r="J12" s="7"/>
      <c r="K12" s="7"/>
      <c r="L12" s="9" t="s">
        <v>55</v>
      </c>
      <c r="M12" s="59">
        <v>69.099999999999994</v>
      </c>
      <c r="N12" s="61">
        <v>1.4</v>
      </c>
      <c r="O12" s="59">
        <v>69.900000000000006</v>
      </c>
      <c r="P12" s="61">
        <v>1.2</v>
      </c>
      <c r="Q12" s="59">
        <v>65.5</v>
      </c>
      <c r="R12" s="61">
        <v>1.3</v>
      </c>
      <c r="S12" s="59">
        <v>65.8</v>
      </c>
      <c r="T12" s="61">
        <v>1.7</v>
      </c>
      <c r="U12" s="59">
        <v>61.5</v>
      </c>
      <c r="V12" s="61">
        <v>1.8</v>
      </c>
      <c r="W12" s="59">
        <v>66.2</v>
      </c>
      <c r="X12" s="61">
        <v>2.9</v>
      </c>
      <c r="Y12" s="59">
        <v>72.599999999999994</v>
      </c>
      <c r="Z12" s="61">
        <v>3.1</v>
      </c>
      <c r="AA12" s="59">
        <v>66.8</v>
      </c>
      <c r="AB12" s="61">
        <v>2.5</v>
      </c>
      <c r="AC12" s="59">
        <v>67.7</v>
      </c>
      <c r="AD12" s="61">
        <v>0.5</v>
      </c>
    </row>
    <row r="13" spans="1:30" ht="16.5" customHeight="1" x14ac:dyDescent="0.2">
      <c r="A13" s="7"/>
      <c r="B13" s="7" t="s">
        <v>193</v>
      </c>
      <c r="C13" s="7"/>
      <c r="D13" s="7"/>
      <c r="E13" s="7"/>
      <c r="F13" s="7"/>
      <c r="G13" s="7"/>
      <c r="H13" s="7"/>
      <c r="I13" s="7"/>
      <c r="J13" s="7"/>
      <c r="K13" s="7"/>
      <c r="L13" s="9" t="s">
        <v>55</v>
      </c>
      <c r="M13" s="59">
        <v>13.1</v>
      </c>
      <c r="N13" s="61">
        <v>0.9</v>
      </c>
      <c r="O13" s="59">
        <v>13.7</v>
      </c>
      <c r="P13" s="61">
        <v>0.7</v>
      </c>
      <c r="Q13" s="59">
        <v>12.1</v>
      </c>
      <c r="R13" s="61">
        <v>1.2</v>
      </c>
      <c r="S13" s="59">
        <v>11.9</v>
      </c>
      <c r="T13" s="61">
        <v>1.1000000000000001</v>
      </c>
      <c r="U13" s="59">
        <v>11.6</v>
      </c>
      <c r="V13" s="61">
        <v>1.3</v>
      </c>
      <c r="W13" s="59">
        <v>12</v>
      </c>
      <c r="X13" s="61">
        <v>1.2</v>
      </c>
      <c r="Y13" s="59">
        <v>15.7</v>
      </c>
      <c r="Z13" s="61">
        <v>2.5</v>
      </c>
      <c r="AA13" s="59">
        <v>11.1</v>
      </c>
      <c r="AB13" s="61">
        <v>2.2000000000000002</v>
      </c>
      <c r="AC13" s="59">
        <v>12.8</v>
      </c>
      <c r="AD13" s="61">
        <v>0.4</v>
      </c>
    </row>
    <row r="14" spans="1:30" ht="16.5" customHeight="1" x14ac:dyDescent="0.2">
      <c r="A14" s="7"/>
      <c r="B14" s="7" t="s">
        <v>194</v>
      </c>
      <c r="C14" s="7"/>
      <c r="D14" s="7"/>
      <c r="E14" s="7"/>
      <c r="F14" s="7"/>
      <c r="G14" s="7"/>
      <c r="H14" s="7"/>
      <c r="I14" s="7"/>
      <c r="J14" s="7"/>
      <c r="K14" s="7"/>
      <c r="L14" s="9" t="s">
        <v>55</v>
      </c>
      <c r="M14" s="59">
        <v>74</v>
      </c>
      <c r="N14" s="61">
        <v>1.2</v>
      </c>
      <c r="O14" s="59">
        <v>75.099999999999994</v>
      </c>
      <c r="P14" s="61">
        <v>1.2</v>
      </c>
      <c r="Q14" s="59">
        <v>69.5</v>
      </c>
      <c r="R14" s="61">
        <v>1.4</v>
      </c>
      <c r="S14" s="59">
        <v>70.599999999999994</v>
      </c>
      <c r="T14" s="61">
        <v>1.7</v>
      </c>
      <c r="U14" s="59">
        <v>66.5</v>
      </c>
      <c r="V14" s="61">
        <v>1.8</v>
      </c>
      <c r="W14" s="59">
        <v>70</v>
      </c>
      <c r="X14" s="61">
        <v>2.6</v>
      </c>
      <c r="Y14" s="59">
        <v>79</v>
      </c>
      <c r="Z14" s="61">
        <v>3.3</v>
      </c>
      <c r="AA14" s="59">
        <v>69.8</v>
      </c>
      <c r="AB14" s="61">
        <v>2.6</v>
      </c>
      <c r="AC14" s="59">
        <v>72.5</v>
      </c>
      <c r="AD14" s="61">
        <v>0.4</v>
      </c>
    </row>
    <row r="15" spans="1:30" ht="16.5" customHeight="1" x14ac:dyDescent="0.2">
      <c r="A15" s="7" t="s">
        <v>105</v>
      </c>
      <c r="B15" s="7"/>
      <c r="C15" s="7"/>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16.5" customHeight="1" x14ac:dyDescent="0.2">
      <c r="A16" s="7"/>
      <c r="B16" s="7" t="s">
        <v>192</v>
      </c>
      <c r="C16" s="7"/>
      <c r="D16" s="7"/>
      <c r="E16" s="7"/>
      <c r="F16" s="7"/>
      <c r="G16" s="7"/>
      <c r="H16" s="7"/>
      <c r="I16" s="7"/>
      <c r="J16" s="7"/>
      <c r="K16" s="7"/>
      <c r="L16" s="9" t="s">
        <v>55</v>
      </c>
      <c r="M16" s="59">
        <v>67.599999999999994</v>
      </c>
      <c r="N16" s="61">
        <v>1.1000000000000001</v>
      </c>
      <c r="O16" s="59">
        <v>68.8</v>
      </c>
      <c r="P16" s="61">
        <v>1.3</v>
      </c>
      <c r="Q16" s="59">
        <v>63.3</v>
      </c>
      <c r="R16" s="61">
        <v>2</v>
      </c>
      <c r="S16" s="59">
        <v>66.5</v>
      </c>
      <c r="T16" s="61">
        <v>2</v>
      </c>
      <c r="U16" s="59">
        <v>63</v>
      </c>
      <c r="V16" s="61">
        <v>2</v>
      </c>
      <c r="W16" s="59">
        <v>65.2</v>
      </c>
      <c r="X16" s="61">
        <v>2.4</v>
      </c>
      <c r="Y16" s="59">
        <v>76.099999999999994</v>
      </c>
      <c r="Z16" s="61">
        <v>2.2000000000000002</v>
      </c>
      <c r="AA16" s="59">
        <v>64.7</v>
      </c>
      <c r="AB16" s="61">
        <v>3</v>
      </c>
      <c r="AC16" s="59">
        <v>66.7</v>
      </c>
      <c r="AD16" s="61">
        <v>0.5</v>
      </c>
    </row>
    <row r="17" spans="1:30" ht="16.5" customHeight="1" x14ac:dyDescent="0.2">
      <c r="A17" s="7"/>
      <c r="B17" s="7" t="s">
        <v>193</v>
      </c>
      <c r="C17" s="7"/>
      <c r="D17" s="7"/>
      <c r="E17" s="7"/>
      <c r="F17" s="7"/>
      <c r="G17" s="7"/>
      <c r="H17" s="7"/>
      <c r="I17" s="7"/>
      <c r="J17" s="7"/>
      <c r="K17" s="7"/>
      <c r="L17" s="9" t="s">
        <v>55</v>
      </c>
      <c r="M17" s="59">
        <v>12.4</v>
      </c>
      <c r="N17" s="61">
        <v>0.8</v>
      </c>
      <c r="O17" s="59">
        <v>13.2</v>
      </c>
      <c r="P17" s="61">
        <v>1</v>
      </c>
      <c r="Q17" s="59">
        <v>12</v>
      </c>
      <c r="R17" s="61">
        <v>0.8</v>
      </c>
      <c r="S17" s="59">
        <v>11.3</v>
      </c>
      <c r="T17" s="61">
        <v>0.8</v>
      </c>
      <c r="U17" s="59">
        <v>12.6</v>
      </c>
      <c r="V17" s="61">
        <v>1.2</v>
      </c>
      <c r="W17" s="59">
        <v>10.5</v>
      </c>
      <c r="X17" s="61">
        <v>1.6</v>
      </c>
      <c r="Y17" s="59">
        <v>19.399999999999999</v>
      </c>
      <c r="Z17" s="61">
        <v>2.5</v>
      </c>
      <c r="AA17" s="59">
        <v>11.2</v>
      </c>
      <c r="AB17" s="61">
        <v>1.3</v>
      </c>
      <c r="AC17" s="59">
        <v>12.5</v>
      </c>
      <c r="AD17" s="61">
        <v>0.4</v>
      </c>
    </row>
    <row r="18" spans="1:30" ht="16.5" customHeight="1" x14ac:dyDescent="0.2">
      <c r="A18" s="7"/>
      <c r="B18" s="7" t="s">
        <v>194</v>
      </c>
      <c r="C18" s="7"/>
      <c r="D18" s="7"/>
      <c r="E18" s="7"/>
      <c r="F18" s="7"/>
      <c r="G18" s="7"/>
      <c r="H18" s="7"/>
      <c r="I18" s="7"/>
      <c r="J18" s="7"/>
      <c r="K18" s="7"/>
      <c r="L18" s="9" t="s">
        <v>55</v>
      </c>
      <c r="M18" s="59">
        <v>73</v>
      </c>
      <c r="N18" s="61">
        <v>1</v>
      </c>
      <c r="O18" s="59">
        <v>74.3</v>
      </c>
      <c r="P18" s="61">
        <v>1</v>
      </c>
      <c r="Q18" s="59">
        <v>68.3</v>
      </c>
      <c r="R18" s="61">
        <v>1.7</v>
      </c>
      <c r="S18" s="59">
        <v>70.7</v>
      </c>
      <c r="T18" s="61">
        <v>1.8</v>
      </c>
      <c r="U18" s="59">
        <v>67.8</v>
      </c>
      <c r="V18" s="61">
        <v>1.9</v>
      </c>
      <c r="W18" s="59">
        <v>68.599999999999994</v>
      </c>
      <c r="X18" s="61">
        <v>2.2000000000000002</v>
      </c>
      <c r="Y18" s="59">
        <v>83.2</v>
      </c>
      <c r="Z18" s="61">
        <v>2.4</v>
      </c>
      <c r="AA18" s="59">
        <v>68.7</v>
      </c>
      <c r="AB18" s="61">
        <v>2.2999999999999998</v>
      </c>
      <c r="AC18" s="59">
        <v>71.900000000000006</v>
      </c>
      <c r="AD18" s="61">
        <v>0.6</v>
      </c>
    </row>
    <row r="19" spans="1:30" ht="16.5" customHeight="1" x14ac:dyDescent="0.2">
      <c r="A19" s="7" t="s">
        <v>106</v>
      </c>
      <c r="B19" s="7"/>
      <c r="C19" s="7"/>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16.5" customHeight="1" x14ac:dyDescent="0.2">
      <c r="A20" s="7"/>
      <c r="B20" s="7" t="s">
        <v>192</v>
      </c>
      <c r="C20" s="7"/>
      <c r="D20" s="7"/>
      <c r="E20" s="7"/>
      <c r="F20" s="7"/>
      <c r="G20" s="7"/>
      <c r="H20" s="7"/>
      <c r="I20" s="7"/>
      <c r="J20" s="7"/>
      <c r="K20" s="7"/>
      <c r="L20" s="9" t="s">
        <v>55</v>
      </c>
      <c r="M20" s="59">
        <v>67.599999999999994</v>
      </c>
      <c r="N20" s="61">
        <v>1.3</v>
      </c>
      <c r="O20" s="59">
        <v>67.5</v>
      </c>
      <c r="P20" s="61">
        <v>1.2</v>
      </c>
      <c r="Q20" s="59">
        <v>63.3</v>
      </c>
      <c r="R20" s="61">
        <v>1.4</v>
      </c>
      <c r="S20" s="59">
        <v>66.599999999999994</v>
      </c>
      <c r="T20" s="61">
        <v>2</v>
      </c>
      <c r="U20" s="59">
        <v>62.3</v>
      </c>
      <c r="V20" s="61">
        <v>1.6</v>
      </c>
      <c r="W20" s="59">
        <v>64.599999999999994</v>
      </c>
      <c r="X20" s="61">
        <v>2.2000000000000002</v>
      </c>
      <c r="Y20" s="59">
        <v>72.599999999999994</v>
      </c>
      <c r="Z20" s="61">
        <v>2.7</v>
      </c>
      <c r="AA20" s="59">
        <v>67</v>
      </c>
      <c r="AB20" s="61">
        <v>3.3</v>
      </c>
      <c r="AC20" s="59">
        <v>66.3</v>
      </c>
      <c r="AD20" s="61">
        <v>0.6</v>
      </c>
    </row>
    <row r="21" spans="1:30" ht="16.5" customHeight="1" x14ac:dyDescent="0.2">
      <c r="A21" s="7"/>
      <c r="B21" s="7" t="s">
        <v>193</v>
      </c>
      <c r="C21" s="7"/>
      <c r="D21" s="7"/>
      <c r="E21" s="7"/>
      <c r="F21" s="7"/>
      <c r="G21" s="7"/>
      <c r="H21" s="7"/>
      <c r="I21" s="7"/>
      <c r="J21" s="7"/>
      <c r="K21" s="7"/>
      <c r="L21" s="9" t="s">
        <v>55</v>
      </c>
      <c r="M21" s="59">
        <v>12.3</v>
      </c>
      <c r="N21" s="61">
        <v>0.8</v>
      </c>
      <c r="O21" s="59">
        <v>12.4</v>
      </c>
      <c r="P21" s="61">
        <v>1.1000000000000001</v>
      </c>
      <c r="Q21" s="59">
        <v>11.7</v>
      </c>
      <c r="R21" s="61">
        <v>0.9</v>
      </c>
      <c r="S21" s="59">
        <v>11.5</v>
      </c>
      <c r="T21" s="61">
        <v>1.2</v>
      </c>
      <c r="U21" s="59">
        <v>12</v>
      </c>
      <c r="V21" s="61">
        <v>1.5</v>
      </c>
      <c r="W21" s="59">
        <v>10.9</v>
      </c>
      <c r="X21" s="61">
        <v>1.6</v>
      </c>
      <c r="Y21" s="59">
        <v>17.899999999999999</v>
      </c>
      <c r="Z21" s="61">
        <v>2.2000000000000002</v>
      </c>
      <c r="AA21" s="59">
        <v>12.8</v>
      </c>
      <c r="AB21" s="61">
        <v>1.8</v>
      </c>
      <c r="AC21" s="59">
        <v>12.2</v>
      </c>
      <c r="AD21" s="61">
        <v>0.3</v>
      </c>
    </row>
    <row r="22" spans="1:30" ht="16.5" customHeight="1" x14ac:dyDescent="0.2">
      <c r="A22" s="13"/>
      <c r="B22" s="13" t="s">
        <v>194</v>
      </c>
      <c r="C22" s="13"/>
      <c r="D22" s="13"/>
      <c r="E22" s="13"/>
      <c r="F22" s="13"/>
      <c r="G22" s="13"/>
      <c r="H22" s="13"/>
      <c r="I22" s="13"/>
      <c r="J22" s="13"/>
      <c r="K22" s="13"/>
      <c r="L22" s="14" t="s">
        <v>55</v>
      </c>
      <c r="M22" s="60">
        <v>73.099999999999994</v>
      </c>
      <c r="N22" s="62">
        <v>1.3</v>
      </c>
      <c r="O22" s="60">
        <v>72.7</v>
      </c>
      <c r="P22" s="62">
        <v>1.3</v>
      </c>
      <c r="Q22" s="60">
        <v>67.8</v>
      </c>
      <c r="R22" s="62">
        <v>1.3</v>
      </c>
      <c r="S22" s="60">
        <v>71.2</v>
      </c>
      <c r="T22" s="62">
        <v>2.1</v>
      </c>
      <c r="U22" s="60">
        <v>67.400000000000006</v>
      </c>
      <c r="V22" s="62">
        <v>1.6</v>
      </c>
      <c r="W22" s="60">
        <v>67.8</v>
      </c>
      <c r="X22" s="62">
        <v>2.4</v>
      </c>
      <c r="Y22" s="60">
        <v>79.5</v>
      </c>
      <c r="Z22" s="62">
        <v>2.6</v>
      </c>
      <c r="AA22" s="60">
        <v>71.7</v>
      </c>
      <c r="AB22" s="62">
        <v>3</v>
      </c>
      <c r="AC22" s="60">
        <v>71.3</v>
      </c>
      <c r="AD22" s="62">
        <v>0.6</v>
      </c>
    </row>
    <row r="23" spans="1:30" ht="4.5" customHeight="1" x14ac:dyDescent="0.2">
      <c r="A23" s="28"/>
      <c r="B23" s="2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ht="16.5" customHeight="1" x14ac:dyDescent="0.2">
      <c r="A24" s="28" t="s">
        <v>62</v>
      </c>
      <c r="B24" s="28"/>
      <c r="C24" s="132" t="s">
        <v>75</v>
      </c>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row>
    <row r="25" spans="1:30" ht="29.45" customHeight="1" x14ac:dyDescent="0.2">
      <c r="A25" s="28" t="s">
        <v>63</v>
      </c>
      <c r="B25" s="28"/>
      <c r="C25" s="132" t="s">
        <v>81</v>
      </c>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row>
    <row r="26" spans="1:30" ht="16.5" customHeight="1" x14ac:dyDescent="0.2">
      <c r="A26" s="28" t="s">
        <v>64</v>
      </c>
      <c r="B26" s="28"/>
      <c r="C26" s="132" t="s">
        <v>195</v>
      </c>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row>
    <row r="27" spans="1:30" ht="29.45" customHeight="1" x14ac:dyDescent="0.2">
      <c r="A27" s="28" t="s">
        <v>65</v>
      </c>
      <c r="B27" s="28"/>
      <c r="C27" s="132" t="s">
        <v>196</v>
      </c>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row>
    <row r="28" spans="1:30" ht="29.45" customHeight="1" x14ac:dyDescent="0.2">
      <c r="A28" s="28" t="s">
        <v>66</v>
      </c>
      <c r="B28" s="28"/>
      <c r="C28" s="132" t="s">
        <v>197</v>
      </c>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row>
    <row r="29" spans="1:30" ht="4.5" customHeight="1" x14ac:dyDescent="0.2"/>
    <row r="30" spans="1:30" ht="29.45" customHeight="1" x14ac:dyDescent="0.2">
      <c r="A30" s="29" t="s">
        <v>83</v>
      </c>
      <c r="B30" s="28"/>
      <c r="C30" s="28"/>
      <c r="D30" s="28"/>
      <c r="E30" s="132" t="s">
        <v>198</v>
      </c>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row>
  </sheetData>
  <mergeCells count="16">
    <mergeCell ref="E30:AD30"/>
    <mergeCell ref="C24:AD24"/>
    <mergeCell ref="C25:AD25"/>
    <mergeCell ref="C26:AD26"/>
    <mergeCell ref="C27:AD27"/>
    <mergeCell ref="C28:AD28"/>
    <mergeCell ref="W2:X2"/>
    <mergeCell ref="Y2:Z2"/>
    <mergeCell ref="AA2:AB2"/>
    <mergeCell ref="AC2:AD2"/>
    <mergeCell ref="K1:AD1"/>
    <mergeCell ref="M2:N2"/>
    <mergeCell ref="O2:P2"/>
    <mergeCell ref="Q2:R2"/>
    <mergeCell ref="S2:T2"/>
    <mergeCell ref="U2:V2"/>
  </mergeCells>
  <pageMargins left="0.7" right="0.7" top="0.75" bottom="0.75" header="0.3" footer="0.3"/>
  <pageSetup paperSize="9" fitToHeight="0" orientation="landscape" horizontalDpi="300" verticalDpi="300"/>
  <headerFooter scaleWithDoc="0" alignWithMargins="0">
    <oddHeader>&amp;C&amp;"Arial"&amp;8TABLE BA.6</oddHeader>
    <oddFooter>&amp;L&amp;"Arial"&amp;8REPORT ON
GOVERNMENT
SERVICES 2022&amp;R&amp;"Arial"&amp;8CHILD CARE, EDUCATION AND
TRAINING SECTOR OVERVIEW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25"/>
  <sheetViews>
    <sheetView showGridLines="0" workbookViewId="0"/>
  </sheetViews>
  <sheetFormatPr defaultRowHeight="12.75" x14ac:dyDescent="0.2"/>
  <cols>
    <col min="1" max="10" width="1.85546875" customWidth="1"/>
    <col min="11" max="11" width="24.140625" customWidth="1"/>
    <col min="12" max="12" width="5.42578125" customWidth="1"/>
    <col min="13" max="20" width="6.85546875" customWidth="1"/>
    <col min="21" max="21" width="8.42578125" customWidth="1"/>
  </cols>
  <sheetData>
    <row r="1" spans="1:21" ht="33.950000000000003" customHeight="1" x14ac:dyDescent="0.2">
      <c r="A1" s="8" t="s">
        <v>199</v>
      </c>
      <c r="B1" s="8"/>
      <c r="C1" s="8"/>
      <c r="D1" s="8"/>
      <c r="E1" s="8"/>
      <c r="F1" s="8"/>
      <c r="G1" s="8"/>
      <c r="H1" s="8"/>
      <c r="I1" s="8"/>
      <c r="J1" s="8"/>
      <c r="K1" s="138" t="s">
        <v>200</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201</v>
      </c>
      <c r="N2" s="42" t="s">
        <v>202</v>
      </c>
      <c r="O2" s="42" t="s">
        <v>203</v>
      </c>
      <c r="P2" s="42" t="s">
        <v>204</v>
      </c>
      <c r="Q2" s="42" t="s">
        <v>205</v>
      </c>
      <c r="R2" s="42" t="s">
        <v>206</v>
      </c>
      <c r="S2" s="42" t="s">
        <v>207</v>
      </c>
      <c r="T2" s="42" t="s">
        <v>208</v>
      </c>
      <c r="U2" s="42" t="s">
        <v>209</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16.5" customHeight="1" x14ac:dyDescent="0.2">
      <c r="A4" s="7"/>
      <c r="B4" s="7" t="s">
        <v>210</v>
      </c>
      <c r="C4" s="7"/>
      <c r="D4" s="7"/>
      <c r="E4" s="7"/>
      <c r="F4" s="7"/>
      <c r="G4" s="7"/>
      <c r="H4" s="7"/>
      <c r="I4" s="7"/>
      <c r="J4" s="7"/>
      <c r="K4" s="7"/>
      <c r="L4" s="9" t="s">
        <v>55</v>
      </c>
      <c r="M4" s="64">
        <v>65.2</v>
      </c>
      <c r="N4" s="64">
        <v>65.2</v>
      </c>
      <c r="O4" s="64">
        <v>62.4</v>
      </c>
      <c r="P4" s="64">
        <v>63.9</v>
      </c>
      <c r="Q4" s="64">
        <v>60.6</v>
      </c>
      <c r="R4" s="64">
        <v>58.7</v>
      </c>
      <c r="S4" s="64">
        <v>72.5</v>
      </c>
      <c r="T4" s="64">
        <v>59.4</v>
      </c>
      <c r="U4" s="64">
        <v>64.099999999999994</v>
      </c>
    </row>
    <row r="5" spans="1:21" ht="16.5" customHeight="1" x14ac:dyDescent="0.2">
      <c r="A5" s="7"/>
      <c r="B5" s="7" t="s">
        <v>211</v>
      </c>
      <c r="C5" s="7"/>
      <c r="D5" s="7"/>
      <c r="E5" s="7"/>
      <c r="F5" s="7"/>
      <c r="G5" s="7"/>
      <c r="H5" s="7"/>
      <c r="I5" s="7"/>
      <c r="J5" s="7"/>
      <c r="K5" s="7"/>
      <c r="L5" s="9" t="s">
        <v>55</v>
      </c>
      <c r="M5" s="64">
        <v>11.8</v>
      </c>
      <c r="N5" s="64">
        <v>12.3</v>
      </c>
      <c r="O5" s="64">
        <v>10.4</v>
      </c>
      <c r="P5" s="64">
        <v>10.1</v>
      </c>
      <c r="Q5" s="64">
        <v>11.2</v>
      </c>
      <c r="R5" s="63">
        <v>9.4</v>
      </c>
      <c r="S5" s="64">
        <v>16.600000000000001</v>
      </c>
      <c r="T5" s="63">
        <v>9.3000000000000007</v>
      </c>
      <c r="U5" s="64">
        <v>11.4</v>
      </c>
    </row>
    <row r="6" spans="1:21" ht="16.5" customHeight="1" x14ac:dyDescent="0.2">
      <c r="A6" s="7"/>
      <c r="B6" s="7" t="s">
        <v>212</v>
      </c>
      <c r="C6" s="7"/>
      <c r="D6" s="7"/>
      <c r="E6" s="7"/>
      <c r="F6" s="7"/>
      <c r="G6" s="7"/>
      <c r="H6" s="7"/>
      <c r="I6" s="7"/>
      <c r="J6" s="7"/>
      <c r="K6" s="7"/>
      <c r="L6" s="9" t="s">
        <v>55</v>
      </c>
      <c r="M6" s="64">
        <v>70.3</v>
      </c>
      <c r="N6" s="64">
        <v>70.599999999999994</v>
      </c>
      <c r="O6" s="64">
        <v>66.599999999999994</v>
      </c>
      <c r="P6" s="64">
        <v>68</v>
      </c>
      <c r="Q6" s="64">
        <v>65.400000000000006</v>
      </c>
      <c r="R6" s="64">
        <v>62.6</v>
      </c>
      <c r="S6" s="64">
        <v>78.900000000000006</v>
      </c>
      <c r="T6" s="64">
        <v>62.2</v>
      </c>
      <c r="U6" s="64">
        <v>69</v>
      </c>
    </row>
    <row r="7" spans="1:21" ht="16.5" customHeight="1" x14ac:dyDescent="0.2">
      <c r="A7" s="7" t="s">
        <v>131</v>
      </c>
      <c r="B7" s="7"/>
      <c r="C7" s="7"/>
      <c r="D7" s="7"/>
      <c r="E7" s="7"/>
      <c r="F7" s="7"/>
      <c r="G7" s="7"/>
      <c r="H7" s="7"/>
      <c r="I7" s="7"/>
      <c r="J7" s="7"/>
      <c r="K7" s="7"/>
      <c r="L7" s="9"/>
      <c r="M7" s="10"/>
      <c r="N7" s="10"/>
      <c r="O7" s="10"/>
      <c r="P7" s="10"/>
      <c r="Q7" s="10"/>
      <c r="R7" s="10"/>
      <c r="S7" s="10"/>
      <c r="T7" s="10"/>
      <c r="U7" s="10"/>
    </row>
    <row r="8" spans="1:21" ht="16.5" customHeight="1" x14ac:dyDescent="0.2">
      <c r="A8" s="7"/>
      <c r="B8" s="7" t="s">
        <v>210</v>
      </c>
      <c r="C8" s="7"/>
      <c r="D8" s="7"/>
      <c r="E8" s="7"/>
      <c r="F8" s="7"/>
      <c r="G8" s="7"/>
      <c r="H8" s="7"/>
      <c r="I8" s="7"/>
      <c r="J8" s="7"/>
      <c r="K8" s="7"/>
      <c r="L8" s="9" t="s">
        <v>55</v>
      </c>
      <c r="M8" s="64">
        <v>61.2</v>
      </c>
      <c r="N8" s="64">
        <v>59.9</v>
      </c>
      <c r="O8" s="64">
        <v>56.7</v>
      </c>
      <c r="P8" s="64">
        <v>59.1</v>
      </c>
      <c r="Q8" s="64">
        <v>55.2</v>
      </c>
      <c r="R8" s="64">
        <v>53.7</v>
      </c>
      <c r="S8" s="64">
        <v>69.099999999999994</v>
      </c>
      <c r="T8" s="64">
        <v>53.9</v>
      </c>
      <c r="U8" s="64">
        <v>59.2</v>
      </c>
    </row>
    <row r="9" spans="1:21" ht="16.5" customHeight="1" x14ac:dyDescent="0.2">
      <c r="A9" s="7"/>
      <c r="B9" s="7" t="s">
        <v>211</v>
      </c>
      <c r="C9" s="7"/>
      <c r="D9" s="7"/>
      <c r="E9" s="7"/>
      <c r="F9" s="7"/>
      <c r="G9" s="7"/>
      <c r="H9" s="7"/>
      <c r="I9" s="7"/>
      <c r="J9" s="7"/>
      <c r="K9" s="7"/>
      <c r="L9" s="9" t="s">
        <v>55</v>
      </c>
      <c r="M9" s="64">
        <v>11.5</v>
      </c>
      <c r="N9" s="64">
        <v>11.6</v>
      </c>
      <c r="O9" s="63">
        <v>9.6</v>
      </c>
      <c r="P9" s="63">
        <v>9.6999999999999993</v>
      </c>
      <c r="Q9" s="64">
        <v>10.9</v>
      </c>
      <c r="R9" s="63">
        <v>9.4</v>
      </c>
      <c r="S9" s="64">
        <v>15.9</v>
      </c>
      <c r="T9" s="63">
        <v>8.8000000000000007</v>
      </c>
      <c r="U9" s="64">
        <v>10.9</v>
      </c>
    </row>
    <row r="10" spans="1:21" ht="16.5" customHeight="1" x14ac:dyDescent="0.2">
      <c r="A10" s="7"/>
      <c r="B10" s="7" t="s">
        <v>212</v>
      </c>
      <c r="C10" s="7"/>
      <c r="D10" s="7"/>
      <c r="E10" s="7"/>
      <c r="F10" s="7"/>
      <c r="G10" s="7"/>
      <c r="H10" s="7"/>
      <c r="I10" s="7"/>
      <c r="J10" s="7"/>
      <c r="K10" s="7"/>
      <c r="L10" s="9" t="s">
        <v>55</v>
      </c>
      <c r="M10" s="64">
        <v>66.2</v>
      </c>
      <c r="N10" s="64">
        <v>65.400000000000006</v>
      </c>
      <c r="O10" s="64">
        <v>60.9</v>
      </c>
      <c r="P10" s="64">
        <v>63.4</v>
      </c>
      <c r="Q10" s="64">
        <v>60.2</v>
      </c>
      <c r="R10" s="64">
        <v>57.9</v>
      </c>
      <c r="S10" s="64">
        <v>75.5</v>
      </c>
      <c r="T10" s="64">
        <v>57.3</v>
      </c>
      <c r="U10" s="64">
        <v>64.099999999999994</v>
      </c>
    </row>
    <row r="11" spans="1:21" ht="16.5" customHeight="1" x14ac:dyDescent="0.2">
      <c r="A11" s="7" t="s">
        <v>132</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210</v>
      </c>
      <c r="C12" s="7"/>
      <c r="D12" s="7"/>
      <c r="E12" s="7"/>
      <c r="F12" s="7"/>
      <c r="G12" s="7"/>
      <c r="H12" s="7"/>
      <c r="I12" s="7"/>
      <c r="J12" s="7"/>
      <c r="K12" s="7"/>
      <c r="L12" s="9" t="s">
        <v>55</v>
      </c>
      <c r="M12" s="64">
        <v>56.4</v>
      </c>
      <c r="N12" s="64">
        <v>54.4</v>
      </c>
      <c r="O12" s="64">
        <v>50.7</v>
      </c>
      <c r="P12" s="64">
        <v>53.6</v>
      </c>
      <c r="Q12" s="64">
        <v>49.6</v>
      </c>
      <c r="R12" s="64">
        <v>48.2</v>
      </c>
      <c r="S12" s="64">
        <v>65.099999999999994</v>
      </c>
      <c r="T12" s="64">
        <v>48.7</v>
      </c>
      <c r="U12" s="64">
        <v>53.9</v>
      </c>
    </row>
    <row r="13" spans="1:21" ht="16.5" customHeight="1" x14ac:dyDescent="0.2">
      <c r="A13" s="7"/>
      <c r="B13" s="7" t="s">
        <v>211</v>
      </c>
      <c r="C13" s="7"/>
      <c r="D13" s="7"/>
      <c r="E13" s="7"/>
      <c r="F13" s="7"/>
      <c r="G13" s="7"/>
      <c r="H13" s="7"/>
      <c r="I13" s="7"/>
      <c r="J13" s="7"/>
      <c r="K13" s="7"/>
      <c r="L13" s="9" t="s">
        <v>55</v>
      </c>
      <c r="M13" s="64">
        <v>10.5</v>
      </c>
      <c r="N13" s="64">
        <v>10.4</v>
      </c>
      <c r="O13" s="63">
        <v>8.6999999999999993</v>
      </c>
      <c r="P13" s="63">
        <v>9.1</v>
      </c>
      <c r="Q13" s="64">
        <v>10</v>
      </c>
      <c r="R13" s="63">
        <v>9</v>
      </c>
      <c r="S13" s="64">
        <v>15</v>
      </c>
      <c r="T13" s="63">
        <v>8.3000000000000007</v>
      </c>
      <c r="U13" s="64">
        <v>10</v>
      </c>
    </row>
    <row r="14" spans="1:21" ht="16.5" customHeight="1" x14ac:dyDescent="0.2">
      <c r="A14" s="13"/>
      <c r="B14" s="13" t="s">
        <v>212</v>
      </c>
      <c r="C14" s="13"/>
      <c r="D14" s="13"/>
      <c r="E14" s="13"/>
      <c r="F14" s="13"/>
      <c r="G14" s="13"/>
      <c r="H14" s="13"/>
      <c r="I14" s="13"/>
      <c r="J14" s="13"/>
      <c r="K14" s="13"/>
      <c r="L14" s="14" t="s">
        <v>55</v>
      </c>
      <c r="M14" s="65">
        <v>61.2</v>
      </c>
      <c r="N14" s="65">
        <v>59.4</v>
      </c>
      <c r="O14" s="65">
        <v>54.8</v>
      </c>
      <c r="P14" s="65">
        <v>58</v>
      </c>
      <c r="Q14" s="65">
        <v>54.3</v>
      </c>
      <c r="R14" s="65">
        <v>52.4</v>
      </c>
      <c r="S14" s="65">
        <v>71.400000000000006</v>
      </c>
      <c r="T14" s="65">
        <v>52.1</v>
      </c>
      <c r="U14" s="65">
        <v>58.5</v>
      </c>
    </row>
    <row r="15" spans="1:21" ht="4.5" customHeight="1" x14ac:dyDescent="0.2">
      <c r="A15" s="28"/>
      <c r="B15" s="28"/>
      <c r="C15" s="2"/>
      <c r="D15" s="2"/>
      <c r="E15" s="2"/>
      <c r="F15" s="2"/>
      <c r="G15" s="2"/>
      <c r="H15" s="2"/>
      <c r="I15" s="2"/>
      <c r="J15" s="2"/>
      <c r="K15" s="2"/>
      <c r="L15" s="2"/>
      <c r="M15" s="2"/>
      <c r="N15" s="2"/>
      <c r="O15" s="2"/>
      <c r="P15" s="2"/>
      <c r="Q15" s="2"/>
      <c r="R15" s="2"/>
      <c r="S15" s="2"/>
      <c r="T15" s="2"/>
      <c r="U15" s="2"/>
    </row>
    <row r="16" spans="1:21" ht="29.45" customHeight="1" x14ac:dyDescent="0.2">
      <c r="A16" s="28" t="s">
        <v>62</v>
      </c>
      <c r="B16" s="28"/>
      <c r="C16" s="132" t="s">
        <v>213</v>
      </c>
      <c r="D16" s="132"/>
      <c r="E16" s="132"/>
      <c r="F16" s="132"/>
      <c r="G16" s="132"/>
      <c r="H16" s="132"/>
      <c r="I16" s="132"/>
      <c r="J16" s="132"/>
      <c r="K16" s="132"/>
      <c r="L16" s="132"/>
      <c r="M16" s="132"/>
      <c r="N16" s="132"/>
      <c r="O16" s="132"/>
      <c r="P16" s="132"/>
      <c r="Q16" s="132"/>
      <c r="R16" s="132"/>
      <c r="S16" s="132"/>
      <c r="T16" s="132"/>
      <c r="U16" s="132"/>
    </row>
    <row r="17" spans="1:21" ht="42.4" customHeight="1" x14ac:dyDescent="0.2">
      <c r="A17" s="28" t="s">
        <v>63</v>
      </c>
      <c r="B17" s="28"/>
      <c r="C17" s="132" t="s">
        <v>214</v>
      </c>
      <c r="D17" s="132"/>
      <c r="E17" s="132"/>
      <c r="F17" s="132"/>
      <c r="G17" s="132"/>
      <c r="H17" s="132"/>
      <c r="I17" s="132"/>
      <c r="J17" s="132"/>
      <c r="K17" s="132"/>
      <c r="L17" s="132"/>
      <c r="M17" s="132"/>
      <c r="N17" s="132"/>
      <c r="O17" s="132"/>
      <c r="P17" s="132"/>
      <c r="Q17" s="132"/>
      <c r="R17" s="132"/>
      <c r="S17" s="132"/>
      <c r="T17" s="132"/>
      <c r="U17" s="132"/>
    </row>
    <row r="18" spans="1:21" ht="29.45" customHeight="1" x14ac:dyDescent="0.2">
      <c r="A18" s="28" t="s">
        <v>64</v>
      </c>
      <c r="B18" s="28"/>
      <c r="C18" s="132" t="s">
        <v>136</v>
      </c>
      <c r="D18" s="132"/>
      <c r="E18" s="132"/>
      <c r="F18" s="132"/>
      <c r="G18" s="132"/>
      <c r="H18" s="132"/>
      <c r="I18" s="132"/>
      <c r="J18" s="132"/>
      <c r="K18" s="132"/>
      <c r="L18" s="132"/>
      <c r="M18" s="132"/>
      <c r="N18" s="132"/>
      <c r="O18" s="132"/>
      <c r="P18" s="132"/>
      <c r="Q18" s="132"/>
      <c r="R18" s="132"/>
      <c r="S18" s="132"/>
      <c r="T18" s="132"/>
      <c r="U18" s="132"/>
    </row>
    <row r="19" spans="1:21" ht="29.45" customHeight="1" x14ac:dyDescent="0.2">
      <c r="A19" s="28" t="s">
        <v>65</v>
      </c>
      <c r="B19" s="28"/>
      <c r="C19" s="132" t="s">
        <v>215</v>
      </c>
      <c r="D19" s="132"/>
      <c r="E19" s="132"/>
      <c r="F19" s="132"/>
      <c r="G19" s="132"/>
      <c r="H19" s="132"/>
      <c r="I19" s="132"/>
      <c r="J19" s="132"/>
      <c r="K19" s="132"/>
      <c r="L19" s="132"/>
      <c r="M19" s="132"/>
      <c r="N19" s="132"/>
      <c r="O19" s="132"/>
      <c r="P19" s="132"/>
      <c r="Q19" s="132"/>
      <c r="R19" s="132"/>
      <c r="S19" s="132"/>
      <c r="T19" s="132"/>
      <c r="U19" s="132"/>
    </row>
    <row r="20" spans="1:21" ht="42.4" customHeight="1" x14ac:dyDescent="0.2">
      <c r="A20" s="28" t="s">
        <v>66</v>
      </c>
      <c r="B20" s="28"/>
      <c r="C20" s="132" t="s">
        <v>140</v>
      </c>
      <c r="D20" s="132"/>
      <c r="E20" s="132"/>
      <c r="F20" s="132"/>
      <c r="G20" s="132"/>
      <c r="H20" s="132"/>
      <c r="I20" s="132"/>
      <c r="J20" s="132"/>
      <c r="K20" s="132"/>
      <c r="L20" s="132"/>
      <c r="M20" s="132"/>
      <c r="N20" s="132"/>
      <c r="O20" s="132"/>
      <c r="P20" s="132"/>
      <c r="Q20" s="132"/>
      <c r="R20" s="132"/>
      <c r="S20" s="132"/>
      <c r="T20" s="132"/>
      <c r="U20" s="132"/>
    </row>
    <row r="21" spans="1:21" ht="16.5" customHeight="1" x14ac:dyDescent="0.2">
      <c r="A21" s="28" t="s">
        <v>67</v>
      </c>
      <c r="B21" s="28"/>
      <c r="C21" s="132" t="s">
        <v>195</v>
      </c>
      <c r="D21" s="132"/>
      <c r="E21" s="132"/>
      <c r="F21" s="132"/>
      <c r="G21" s="132"/>
      <c r="H21" s="132"/>
      <c r="I21" s="132"/>
      <c r="J21" s="132"/>
      <c r="K21" s="132"/>
      <c r="L21" s="132"/>
      <c r="M21" s="132"/>
      <c r="N21" s="132"/>
      <c r="O21" s="132"/>
      <c r="P21" s="132"/>
      <c r="Q21" s="132"/>
      <c r="R21" s="132"/>
      <c r="S21" s="132"/>
      <c r="T21" s="132"/>
      <c r="U21" s="132"/>
    </row>
    <row r="22" spans="1:21" ht="29.45" customHeight="1" x14ac:dyDescent="0.2">
      <c r="A22" s="28" t="s">
        <v>68</v>
      </c>
      <c r="B22" s="28"/>
      <c r="C22" s="132" t="s">
        <v>216</v>
      </c>
      <c r="D22" s="132"/>
      <c r="E22" s="132"/>
      <c r="F22" s="132"/>
      <c r="G22" s="132"/>
      <c r="H22" s="132"/>
      <c r="I22" s="132"/>
      <c r="J22" s="132"/>
      <c r="K22" s="132"/>
      <c r="L22" s="132"/>
      <c r="M22" s="132"/>
      <c r="N22" s="132"/>
      <c r="O22" s="132"/>
      <c r="P22" s="132"/>
      <c r="Q22" s="132"/>
      <c r="R22" s="132"/>
      <c r="S22" s="132"/>
      <c r="T22" s="132"/>
      <c r="U22" s="132"/>
    </row>
    <row r="23" spans="1:21" ht="29.45" customHeight="1" x14ac:dyDescent="0.2">
      <c r="A23" s="28" t="s">
        <v>69</v>
      </c>
      <c r="B23" s="28"/>
      <c r="C23" s="132" t="s">
        <v>197</v>
      </c>
      <c r="D23" s="132"/>
      <c r="E23" s="132"/>
      <c r="F23" s="132"/>
      <c r="G23" s="132"/>
      <c r="H23" s="132"/>
      <c r="I23" s="132"/>
      <c r="J23" s="132"/>
      <c r="K23" s="132"/>
      <c r="L23" s="132"/>
      <c r="M23" s="132"/>
      <c r="N23" s="132"/>
      <c r="O23" s="132"/>
      <c r="P23" s="132"/>
      <c r="Q23" s="132"/>
      <c r="R23" s="132"/>
      <c r="S23" s="132"/>
      <c r="T23" s="132"/>
      <c r="U23" s="132"/>
    </row>
    <row r="24" spans="1:21" ht="4.5" customHeight="1" x14ac:dyDescent="0.2"/>
    <row r="25" spans="1:21" ht="29.45" customHeight="1" x14ac:dyDescent="0.2">
      <c r="A25" s="29" t="s">
        <v>83</v>
      </c>
      <c r="B25" s="28"/>
      <c r="C25" s="28"/>
      <c r="D25" s="28"/>
      <c r="E25" s="132" t="s">
        <v>217</v>
      </c>
      <c r="F25" s="132"/>
      <c r="G25" s="132"/>
      <c r="H25" s="132"/>
      <c r="I25" s="132"/>
      <c r="J25" s="132"/>
      <c r="K25" s="132"/>
      <c r="L25" s="132"/>
      <c r="M25" s="132"/>
      <c r="N25" s="132"/>
      <c r="O25" s="132"/>
      <c r="P25" s="132"/>
      <c r="Q25" s="132"/>
      <c r="R25" s="132"/>
      <c r="S25" s="132"/>
      <c r="T25" s="132"/>
      <c r="U25" s="132"/>
    </row>
  </sheetData>
  <mergeCells count="10">
    <mergeCell ref="C20:U20"/>
    <mergeCell ref="C21:U21"/>
    <mergeCell ref="C22:U22"/>
    <mergeCell ref="C23:U23"/>
    <mergeCell ref="E25:U25"/>
    <mergeCell ref="K1:U1"/>
    <mergeCell ref="C16:U16"/>
    <mergeCell ref="C17:U17"/>
    <mergeCell ref="C18:U18"/>
    <mergeCell ref="C19:U19"/>
  </mergeCells>
  <pageMargins left="0.7" right="0.7" top="0.75" bottom="0.75" header="0.3" footer="0.3"/>
  <pageSetup paperSize="9" fitToHeight="0" orientation="landscape" horizontalDpi="300" verticalDpi="300"/>
  <headerFooter scaleWithDoc="0" alignWithMargins="0">
    <oddHeader>&amp;C&amp;"Arial"&amp;8TABLE BA.7</oddHeader>
    <oddFooter>&amp;L&amp;"Arial"&amp;8REPORT ON
GOVERNMENT
SERVICES 2022&amp;R&amp;"Arial"&amp;8CHILD CARE, EDUCATION AND
TRAINING SECTOR OVERVIEW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21"/>
  <sheetViews>
    <sheetView showGridLines="0" workbookViewId="0"/>
  </sheetViews>
  <sheetFormatPr defaultRowHeight="12.75" x14ac:dyDescent="0.2"/>
  <cols>
    <col min="1" max="10" width="1.85546875" customWidth="1"/>
    <col min="11" max="11" width="15.42578125" customWidth="1"/>
    <col min="12" max="12" width="5.42578125" customWidth="1"/>
    <col min="13" max="20" width="6.85546875" customWidth="1"/>
    <col min="21" max="21" width="8.42578125" customWidth="1"/>
  </cols>
  <sheetData>
    <row r="1" spans="1:21" ht="33.950000000000003" customHeight="1" x14ac:dyDescent="0.2">
      <c r="A1" s="8" t="s">
        <v>218</v>
      </c>
      <c r="B1" s="8"/>
      <c r="C1" s="8"/>
      <c r="D1" s="8"/>
      <c r="E1" s="8"/>
      <c r="F1" s="8"/>
      <c r="G1" s="8"/>
      <c r="H1" s="8"/>
      <c r="I1" s="8"/>
      <c r="J1" s="8"/>
      <c r="K1" s="138" t="s">
        <v>219</v>
      </c>
      <c r="L1" s="139"/>
      <c r="M1" s="139"/>
      <c r="N1" s="139"/>
      <c r="O1" s="139"/>
      <c r="P1" s="139"/>
      <c r="Q1" s="139"/>
      <c r="R1" s="139"/>
      <c r="S1" s="139"/>
      <c r="T1" s="139"/>
      <c r="U1" s="139"/>
    </row>
    <row r="2" spans="1:21" ht="16.5" customHeight="1" x14ac:dyDescent="0.2">
      <c r="A2" s="11"/>
      <c r="B2" s="11"/>
      <c r="C2" s="11"/>
      <c r="D2" s="11"/>
      <c r="E2" s="11"/>
      <c r="F2" s="11"/>
      <c r="G2" s="11"/>
      <c r="H2" s="11"/>
      <c r="I2" s="11"/>
      <c r="J2" s="11"/>
      <c r="K2" s="11"/>
      <c r="L2" s="12" t="s">
        <v>30</v>
      </c>
      <c r="M2" s="42" t="s">
        <v>220</v>
      </c>
      <c r="N2" s="42" t="s">
        <v>221</v>
      </c>
      <c r="O2" s="42" t="s">
        <v>222</v>
      </c>
      <c r="P2" s="42" t="s">
        <v>223</v>
      </c>
      <c r="Q2" s="42" t="s">
        <v>224</v>
      </c>
      <c r="R2" s="42" t="s">
        <v>225</v>
      </c>
      <c r="S2" s="42" t="s">
        <v>226</v>
      </c>
      <c r="T2" s="42" t="s">
        <v>227</v>
      </c>
      <c r="U2" s="42" t="s">
        <v>228</v>
      </c>
    </row>
    <row r="3" spans="1:21" ht="16.5" customHeight="1" x14ac:dyDescent="0.2">
      <c r="A3" s="7" t="s">
        <v>123</v>
      </c>
      <c r="B3" s="7"/>
      <c r="C3" s="7"/>
      <c r="D3" s="7"/>
      <c r="E3" s="7"/>
      <c r="F3" s="7"/>
      <c r="G3" s="7"/>
      <c r="H3" s="7"/>
      <c r="I3" s="7"/>
      <c r="J3" s="7"/>
      <c r="K3" s="7"/>
      <c r="L3" s="9"/>
      <c r="M3" s="10"/>
      <c r="N3" s="10"/>
      <c r="O3" s="10"/>
      <c r="P3" s="10"/>
      <c r="Q3" s="10"/>
      <c r="R3" s="10"/>
      <c r="S3" s="10"/>
      <c r="T3" s="10"/>
      <c r="U3" s="10"/>
    </row>
    <row r="4" spans="1:21" ht="16.5" customHeight="1" x14ac:dyDescent="0.2">
      <c r="A4" s="7"/>
      <c r="B4" s="7" t="s">
        <v>153</v>
      </c>
      <c r="C4" s="7"/>
      <c r="D4" s="7"/>
      <c r="E4" s="7"/>
      <c r="F4" s="7"/>
      <c r="G4" s="7"/>
      <c r="H4" s="7"/>
      <c r="I4" s="7"/>
      <c r="J4" s="7"/>
      <c r="K4" s="7"/>
      <c r="L4" s="9" t="s">
        <v>55</v>
      </c>
      <c r="M4" s="66">
        <v>52.4</v>
      </c>
      <c r="N4" s="66">
        <v>58.4</v>
      </c>
      <c r="O4" s="66">
        <v>46.6</v>
      </c>
      <c r="P4" s="66">
        <v>49.6</v>
      </c>
      <c r="Q4" s="66">
        <v>39.9</v>
      </c>
      <c r="R4" s="66">
        <v>53.8</v>
      </c>
      <c r="S4" s="66">
        <v>65</v>
      </c>
      <c r="T4" s="66">
        <v>21.9</v>
      </c>
      <c r="U4" s="66">
        <v>47.4</v>
      </c>
    </row>
    <row r="5" spans="1:21" ht="16.5" customHeight="1" x14ac:dyDescent="0.2">
      <c r="A5" s="7"/>
      <c r="B5" s="7" t="s">
        <v>154</v>
      </c>
      <c r="C5" s="7"/>
      <c r="D5" s="7"/>
      <c r="E5" s="7"/>
      <c r="F5" s="7"/>
      <c r="G5" s="7"/>
      <c r="H5" s="7"/>
      <c r="I5" s="7"/>
      <c r="J5" s="7"/>
      <c r="K5" s="7"/>
      <c r="L5" s="9" t="s">
        <v>55</v>
      </c>
      <c r="M5" s="66">
        <v>76.5</v>
      </c>
      <c r="N5" s="66">
        <v>78.5</v>
      </c>
      <c r="O5" s="66">
        <v>70.400000000000006</v>
      </c>
      <c r="P5" s="66">
        <v>71.900000000000006</v>
      </c>
      <c r="Q5" s="66">
        <v>72.7</v>
      </c>
      <c r="R5" s="66">
        <v>66</v>
      </c>
      <c r="S5" s="66">
        <v>80.8</v>
      </c>
      <c r="T5" s="66">
        <v>62.2</v>
      </c>
      <c r="U5" s="66">
        <v>74.900000000000006</v>
      </c>
    </row>
    <row r="6" spans="1:21" ht="16.5" customHeight="1" x14ac:dyDescent="0.2">
      <c r="A6" s="7" t="s">
        <v>131</v>
      </c>
      <c r="B6" s="7"/>
      <c r="C6" s="7"/>
      <c r="D6" s="7"/>
      <c r="E6" s="7"/>
      <c r="F6" s="7"/>
      <c r="G6" s="7"/>
      <c r="H6" s="7"/>
      <c r="I6" s="7"/>
      <c r="J6" s="7"/>
      <c r="K6" s="7"/>
      <c r="L6" s="9"/>
      <c r="M6" s="10"/>
      <c r="N6" s="10"/>
      <c r="O6" s="10"/>
      <c r="P6" s="10"/>
      <c r="Q6" s="10"/>
      <c r="R6" s="10"/>
      <c r="S6" s="10"/>
      <c r="T6" s="10"/>
      <c r="U6" s="10"/>
    </row>
    <row r="7" spans="1:21" ht="16.5" customHeight="1" x14ac:dyDescent="0.2">
      <c r="A7" s="7"/>
      <c r="B7" s="7" t="s">
        <v>153</v>
      </c>
      <c r="C7" s="7"/>
      <c r="D7" s="7"/>
      <c r="E7" s="7"/>
      <c r="F7" s="7"/>
      <c r="G7" s="7"/>
      <c r="H7" s="7"/>
      <c r="I7" s="7"/>
      <c r="J7" s="7"/>
      <c r="K7" s="7"/>
      <c r="L7" s="9" t="s">
        <v>55</v>
      </c>
      <c r="M7" s="66">
        <v>45.4</v>
      </c>
      <c r="N7" s="66">
        <v>50.9</v>
      </c>
      <c r="O7" s="66">
        <v>40.700000000000003</v>
      </c>
      <c r="P7" s="66">
        <v>34</v>
      </c>
      <c r="Q7" s="66">
        <v>41.2</v>
      </c>
      <c r="R7" s="66">
        <v>45.6</v>
      </c>
      <c r="S7" s="66">
        <v>59.5</v>
      </c>
      <c r="T7" s="66">
        <v>25.4</v>
      </c>
      <c r="U7" s="66">
        <v>40.799999999999997</v>
      </c>
    </row>
    <row r="8" spans="1:21" ht="16.5" customHeight="1" x14ac:dyDescent="0.2">
      <c r="A8" s="7"/>
      <c r="B8" s="7" t="s">
        <v>154</v>
      </c>
      <c r="C8" s="7"/>
      <c r="D8" s="7"/>
      <c r="E8" s="7"/>
      <c r="F8" s="7"/>
      <c r="G8" s="7"/>
      <c r="H8" s="7"/>
      <c r="I8" s="7"/>
      <c r="J8" s="7"/>
      <c r="K8" s="7"/>
      <c r="L8" s="9" t="s">
        <v>55</v>
      </c>
      <c r="M8" s="66">
        <v>66.7</v>
      </c>
      <c r="N8" s="66">
        <v>65.599999999999994</v>
      </c>
      <c r="O8" s="66">
        <v>61.5</v>
      </c>
      <c r="P8" s="66">
        <v>64.099999999999994</v>
      </c>
      <c r="Q8" s="66">
        <v>60.6</v>
      </c>
      <c r="R8" s="66">
        <v>58.4</v>
      </c>
      <c r="S8" s="66">
        <v>75.8</v>
      </c>
      <c r="T8" s="66">
        <v>66.3</v>
      </c>
      <c r="U8" s="66">
        <v>64.599999999999994</v>
      </c>
    </row>
    <row r="9" spans="1:21" ht="16.5" customHeight="1" x14ac:dyDescent="0.2">
      <c r="A9" s="7" t="s">
        <v>132</v>
      </c>
      <c r="B9" s="7"/>
      <c r="C9" s="7"/>
      <c r="D9" s="7"/>
      <c r="E9" s="7"/>
      <c r="F9" s="7"/>
      <c r="G9" s="7"/>
      <c r="H9" s="7"/>
      <c r="I9" s="7"/>
      <c r="J9" s="7"/>
      <c r="K9" s="7"/>
      <c r="L9" s="9"/>
      <c r="M9" s="10"/>
      <c r="N9" s="10"/>
      <c r="O9" s="10"/>
      <c r="P9" s="10"/>
      <c r="Q9" s="10"/>
      <c r="R9" s="10"/>
      <c r="S9" s="10"/>
      <c r="T9" s="10"/>
      <c r="U9" s="10"/>
    </row>
    <row r="10" spans="1:21" ht="16.5" customHeight="1" x14ac:dyDescent="0.2">
      <c r="A10" s="7"/>
      <c r="B10" s="7" t="s">
        <v>153</v>
      </c>
      <c r="C10" s="7"/>
      <c r="D10" s="7"/>
      <c r="E10" s="7"/>
      <c r="F10" s="7"/>
      <c r="G10" s="7"/>
      <c r="H10" s="7"/>
      <c r="I10" s="7"/>
      <c r="J10" s="7"/>
      <c r="K10" s="7"/>
      <c r="L10" s="9" t="s">
        <v>55</v>
      </c>
      <c r="M10" s="66">
        <v>39.5</v>
      </c>
      <c r="N10" s="66">
        <v>45</v>
      </c>
      <c r="O10" s="66">
        <v>35.6</v>
      </c>
      <c r="P10" s="66">
        <v>29.4</v>
      </c>
      <c r="Q10" s="66">
        <v>36.299999999999997</v>
      </c>
      <c r="R10" s="66">
        <v>40.6</v>
      </c>
      <c r="S10" s="66">
        <v>54.1</v>
      </c>
      <c r="T10" s="66">
        <v>20.3</v>
      </c>
      <c r="U10" s="66">
        <v>35.200000000000003</v>
      </c>
    </row>
    <row r="11" spans="1:21" ht="16.5" customHeight="1" x14ac:dyDescent="0.2">
      <c r="A11" s="13"/>
      <c r="B11" s="13" t="s">
        <v>154</v>
      </c>
      <c r="C11" s="13"/>
      <c r="D11" s="13"/>
      <c r="E11" s="13"/>
      <c r="F11" s="13"/>
      <c r="G11" s="13"/>
      <c r="H11" s="13"/>
      <c r="I11" s="13"/>
      <c r="J11" s="13"/>
      <c r="K11" s="13"/>
      <c r="L11" s="14" t="s">
        <v>55</v>
      </c>
      <c r="M11" s="67">
        <v>61.6</v>
      </c>
      <c r="N11" s="67">
        <v>59.6</v>
      </c>
      <c r="O11" s="67">
        <v>55.4</v>
      </c>
      <c r="P11" s="67">
        <v>58.7</v>
      </c>
      <c r="Q11" s="67">
        <v>54.6</v>
      </c>
      <c r="R11" s="67">
        <v>52.8</v>
      </c>
      <c r="S11" s="67">
        <v>71.599999999999994</v>
      </c>
      <c r="T11" s="67">
        <v>61.1</v>
      </c>
      <c r="U11" s="67">
        <v>59</v>
      </c>
    </row>
    <row r="12" spans="1:21" ht="4.5" customHeight="1" x14ac:dyDescent="0.2">
      <c r="A12" s="28"/>
      <c r="B12" s="28"/>
      <c r="C12" s="2"/>
      <c r="D12" s="2"/>
      <c r="E12" s="2"/>
      <c r="F12" s="2"/>
      <c r="G12" s="2"/>
      <c r="H12" s="2"/>
      <c r="I12" s="2"/>
      <c r="J12" s="2"/>
      <c r="K12" s="2"/>
      <c r="L12" s="2"/>
      <c r="M12" s="2"/>
      <c r="N12" s="2"/>
      <c r="O12" s="2"/>
      <c r="P12" s="2"/>
      <c r="Q12" s="2"/>
      <c r="R12" s="2"/>
      <c r="S12" s="2"/>
      <c r="T12" s="2"/>
      <c r="U12" s="2"/>
    </row>
    <row r="13" spans="1:21" ht="29.45" customHeight="1" x14ac:dyDescent="0.2">
      <c r="A13" s="28" t="s">
        <v>62</v>
      </c>
      <c r="B13" s="28"/>
      <c r="C13" s="132" t="s">
        <v>213</v>
      </c>
      <c r="D13" s="132"/>
      <c r="E13" s="132"/>
      <c r="F13" s="132"/>
      <c r="G13" s="132"/>
      <c r="H13" s="132"/>
      <c r="I13" s="132"/>
      <c r="J13" s="132"/>
      <c r="K13" s="132"/>
      <c r="L13" s="132"/>
      <c r="M13" s="132"/>
      <c r="N13" s="132"/>
      <c r="O13" s="132"/>
      <c r="P13" s="132"/>
      <c r="Q13" s="132"/>
      <c r="R13" s="132"/>
      <c r="S13" s="132"/>
      <c r="T13" s="132"/>
      <c r="U13" s="132"/>
    </row>
    <row r="14" spans="1:21" ht="42.4" customHeight="1" x14ac:dyDescent="0.2">
      <c r="A14" s="28" t="s">
        <v>63</v>
      </c>
      <c r="B14" s="28"/>
      <c r="C14" s="132" t="s">
        <v>229</v>
      </c>
      <c r="D14" s="132"/>
      <c r="E14" s="132"/>
      <c r="F14" s="132"/>
      <c r="G14" s="132"/>
      <c r="H14" s="132"/>
      <c r="I14" s="132"/>
      <c r="J14" s="132"/>
      <c r="K14" s="132"/>
      <c r="L14" s="132"/>
      <c r="M14" s="132"/>
      <c r="N14" s="132"/>
      <c r="O14" s="132"/>
      <c r="P14" s="132"/>
      <c r="Q14" s="132"/>
      <c r="R14" s="132"/>
      <c r="S14" s="132"/>
      <c r="T14" s="132"/>
      <c r="U14" s="132"/>
    </row>
    <row r="15" spans="1:21" ht="42.4" customHeight="1" x14ac:dyDescent="0.2">
      <c r="A15" s="28" t="s">
        <v>64</v>
      </c>
      <c r="B15" s="28"/>
      <c r="C15" s="132" t="s">
        <v>136</v>
      </c>
      <c r="D15" s="132"/>
      <c r="E15" s="132"/>
      <c r="F15" s="132"/>
      <c r="G15" s="132"/>
      <c r="H15" s="132"/>
      <c r="I15" s="132"/>
      <c r="J15" s="132"/>
      <c r="K15" s="132"/>
      <c r="L15" s="132"/>
      <c r="M15" s="132"/>
      <c r="N15" s="132"/>
      <c r="O15" s="132"/>
      <c r="P15" s="132"/>
      <c r="Q15" s="132"/>
      <c r="R15" s="132"/>
      <c r="S15" s="132"/>
      <c r="T15" s="132"/>
      <c r="U15" s="132"/>
    </row>
    <row r="16" spans="1:21" ht="29.45" customHeight="1" x14ac:dyDescent="0.2">
      <c r="A16" s="28" t="s">
        <v>65</v>
      </c>
      <c r="B16" s="28"/>
      <c r="C16" s="132" t="s">
        <v>215</v>
      </c>
      <c r="D16" s="132"/>
      <c r="E16" s="132"/>
      <c r="F16" s="132"/>
      <c r="G16" s="132"/>
      <c r="H16" s="132"/>
      <c r="I16" s="132"/>
      <c r="J16" s="132"/>
      <c r="K16" s="132"/>
      <c r="L16" s="132"/>
      <c r="M16" s="132"/>
      <c r="N16" s="132"/>
      <c r="O16" s="132"/>
      <c r="P16" s="132"/>
      <c r="Q16" s="132"/>
      <c r="R16" s="132"/>
      <c r="S16" s="132"/>
      <c r="T16" s="132"/>
      <c r="U16" s="132"/>
    </row>
    <row r="17" spans="1:21" ht="29.45" customHeight="1" x14ac:dyDescent="0.2">
      <c r="A17" s="28" t="s">
        <v>66</v>
      </c>
      <c r="B17" s="28"/>
      <c r="C17" s="132" t="s">
        <v>156</v>
      </c>
      <c r="D17" s="132"/>
      <c r="E17" s="132"/>
      <c r="F17" s="132"/>
      <c r="G17" s="132"/>
      <c r="H17" s="132"/>
      <c r="I17" s="132"/>
      <c r="J17" s="132"/>
      <c r="K17" s="132"/>
      <c r="L17" s="132"/>
      <c r="M17" s="132"/>
      <c r="N17" s="132"/>
      <c r="O17" s="132"/>
      <c r="P17" s="132"/>
      <c r="Q17" s="132"/>
      <c r="R17" s="132"/>
      <c r="S17" s="132"/>
      <c r="T17" s="132"/>
      <c r="U17" s="132"/>
    </row>
    <row r="18" spans="1:21" ht="16.5" customHeight="1" x14ac:dyDescent="0.2">
      <c r="A18" s="28" t="s">
        <v>67</v>
      </c>
      <c r="B18" s="28"/>
      <c r="C18" s="132" t="s">
        <v>157</v>
      </c>
      <c r="D18" s="132"/>
      <c r="E18" s="132"/>
      <c r="F18" s="132"/>
      <c r="G18" s="132"/>
      <c r="H18" s="132"/>
      <c r="I18" s="132"/>
      <c r="J18" s="132"/>
      <c r="K18" s="132"/>
      <c r="L18" s="132"/>
      <c r="M18" s="132"/>
      <c r="N18" s="132"/>
      <c r="O18" s="132"/>
      <c r="P18" s="132"/>
      <c r="Q18" s="132"/>
      <c r="R18" s="132"/>
      <c r="S18" s="132"/>
      <c r="T18" s="132"/>
      <c r="U18" s="132"/>
    </row>
    <row r="19" spans="1:21" ht="42.4" customHeight="1" x14ac:dyDescent="0.2">
      <c r="A19" s="28" t="s">
        <v>68</v>
      </c>
      <c r="B19" s="28"/>
      <c r="C19" s="132" t="s">
        <v>140</v>
      </c>
      <c r="D19" s="132"/>
      <c r="E19" s="132"/>
      <c r="F19" s="132"/>
      <c r="G19" s="132"/>
      <c r="H19" s="132"/>
      <c r="I19" s="132"/>
      <c r="J19" s="132"/>
      <c r="K19" s="132"/>
      <c r="L19" s="132"/>
      <c r="M19" s="132"/>
      <c r="N19" s="132"/>
      <c r="O19" s="132"/>
      <c r="P19" s="132"/>
      <c r="Q19" s="132"/>
      <c r="R19" s="132"/>
      <c r="S19" s="132"/>
      <c r="T19" s="132"/>
      <c r="U19" s="132"/>
    </row>
    <row r="20" spans="1:21" ht="4.5" customHeight="1" x14ac:dyDescent="0.2"/>
    <row r="21" spans="1:21" ht="29.45" customHeight="1" x14ac:dyDescent="0.2">
      <c r="A21" s="29" t="s">
        <v>83</v>
      </c>
      <c r="B21" s="28"/>
      <c r="C21" s="28"/>
      <c r="D21" s="28"/>
      <c r="E21" s="132" t="s">
        <v>230</v>
      </c>
      <c r="F21" s="132"/>
      <c r="G21" s="132"/>
      <c r="H21" s="132"/>
      <c r="I21" s="132"/>
      <c r="J21" s="132"/>
      <c r="K21" s="132"/>
      <c r="L21" s="132"/>
      <c r="M21" s="132"/>
      <c r="N21" s="132"/>
      <c r="O21" s="132"/>
      <c r="P21" s="132"/>
      <c r="Q21" s="132"/>
      <c r="R21" s="132"/>
      <c r="S21" s="132"/>
      <c r="T21" s="132"/>
      <c r="U21" s="132"/>
    </row>
  </sheetData>
  <mergeCells count="9">
    <mergeCell ref="C17:U17"/>
    <mergeCell ref="C18:U18"/>
    <mergeCell ref="C19:U19"/>
    <mergeCell ref="E21:U21"/>
    <mergeCell ref="K1:U1"/>
    <mergeCell ref="C13:U13"/>
    <mergeCell ref="C14:U14"/>
    <mergeCell ref="C15:U15"/>
    <mergeCell ref="C16:U16"/>
  </mergeCells>
  <pageMargins left="0.7" right="0.7" top="0.75" bottom="0.75" header="0.3" footer="0.3"/>
  <pageSetup paperSize="9" fitToHeight="0" orientation="landscape" horizontalDpi="300" verticalDpi="300"/>
  <headerFooter scaleWithDoc="0" alignWithMargins="0">
    <oddHeader>&amp;C&amp;"Arial"&amp;8TABLE BA.8</oddHeader>
    <oddFooter>&amp;L&amp;"Arial"&amp;8REPORT ON
GOVERNMENT
SERVICES 2022&amp;R&amp;"Arial"&amp;8CHILD CARE, EDUCATION AND
TRAINING SECTOR OVERVIEW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aa97d22340a762a2dda8e430d9512adf">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cd8d21170bae415831faf15211dfc19c"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A1147-C404-4359-BCEE-77BFC6EED019}">
  <ds:schemaRefs>
    <ds:schemaRef ds:uri="http://schemas.microsoft.com/office/2006/documentManagement/types"/>
    <ds:schemaRef ds:uri="http://schemas.microsoft.com/office/infopath/2007/PartnerControls"/>
    <ds:schemaRef ds:uri="http://purl.org/dc/elements/1.1/"/>
    <ds:schemaRef ds:uri="http://www.w3.org/XML/1998/namespace"/>
    <ds:schemaRef ds:uri="http://purl.org/dc/terms/"/>
    <ds:schemaRef ds:uri="b6b04b89-cd0c-413f-813b-22de46186900"/>
    <ds:schemaRef ds:uri="http://schemas.microsoft.com/office/2006/metadata/properties"/>
    <ds:schemaRef ds:uri="http://schemas.openxmlformats.org/package/2006/metadata/core-properties"/>
    <ds:schemaRef ds:uri="ec209c46-b8ed-41b5-8e9e-10b5253a02de"/>
    <ds:schemaRef ds:uri="http://purl.org/dc/dcmitype/"/>
  </ds:schemaRefs>
</ds:datastoreItem>
</file>

<file path=customXml/itemProps2.xml><?xml version="1.0" encoding="utf-8"?>
<ds:datastoreItem xmlns:ds="http://schemas.openxmlformats.org/officeDocument/2006/customXml" ds:itemID="{0C311BFA-EE0A-40A9-A0E8-18F78DD517CA}">
  <ds:schemaRefs>
    <ds:schemaRef ds:uri="http://schemas.microsoft.com/sharepoint/v3/contenttype/forms"/>
  </ds:schemaRefs>
</ds:datastoreItem>
</file>

<file path=customXml/itemProps3.xml><?xml version="1.0" encoding="utf-8"?>
<ds:datastoreItem xmlns:ds="http://schemas.openxmlformats.org/officeDocument/2006/customXml" ds:itemID="{1B3EF1A6-B2F1-4E4E-B6C4-79359BB5EF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Contents</vt:lpstr>
      <vt:lpstr>Table BA.1</vt:lpstr>
      <vt:lpstr>Table BA.2</vt:lpstr>
      <vt:lpstr>Table BA.3</vt:lpstr>
      <vt:lpstr>Table BA.4</vt:lpstr>
      <vt:lpstr>Table BA.5</vt:lpstr>
      <vt:lpstr>Table BA.6</vt:lpstr>
      <vt:lpstr>Table BA.7</vt:lpstr>
      <vt:lpstr>Table BA.8</vt:lpstr>
      <vt:lpstr>Table BA.9</vt:lpstr>
      <vt:lpstr>Table BA.10</vt:lpstr>
      <vt:lpstr>Table BA.11</vt:lpstr>
      <vt:lpstr>Table BA.12</vt:lpstr>
      <vt:lpstr>Table BA.13</vt:lpstr>
      <vt:lpstr>Table BA.14</vt:lpstr>
      <vt:lpstr>Table BA.15</vt:lpstr>
      <vt:lpstr>Table BA.16</vt:lpstr>
      <vt:lpstr>Table BA.17</vt:lpstr>
      <vt:lpstr>Table BA.18</vt:lpstr>
      <vt:lpstr>'Table BA.1'!Print_Titles</vt:lpstr>
      <vt:lpstr>'Table BA.10'!Print_Titles</vt:lpstr>
      <vt:lpstr>'Table BA.11'!Print_Titles</vt:lpstr>
      <vt:lpstr>'Table BA.12'!Print_Titles</vt:lpstr>
      <vt:lpstr>'Table BA.13'!Print_Titles</vt:lpstr>
      <vt:lpstr>'Table BA.14'!Print_Titles</vt:lpstr>
      <vt:lpstr>'Table BA.15'!Print_Titles</vt:lpstr>
      <vt:lpstr>'Table BA.16'!Print_Titles</vt:lpstr>
      <vt:lpstr>'Table BA.17'!Print_Titles</vt:lpstr>
      <vt:lpstr>'Table BA.18'!Print_Titles</vt:lpstr>
      <vt:lpstr>'Table BA.2'!Print_Titles</vt:lpstr>
      <vt:lpstr>'Table BA.3'!Print_Titles</vt:lpstr>
      <vt:lpstr>'Table BA.4'!Print_Titles</vt:lpstr>
      <vt:lpstr>'Table BA.5'!Print_Titles</vt:lpstr>
      <vt:lpstr>'Table BA.6'!Print_Titles</vt:lpstr>
      <vt:lpstr>'Table BA.7'!Print_Titles</vt:lpstr>
      <vt:lpstr>'Table BA.8'!Print_Titles</vt:lpstr>
      <vt:lpstr>'Table BA.9'!Print_Titles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Sector Overview B Child care, education and training - data tables - Report on Government Services 2022</dc:title>
  <dc:creator>Steering Committee for the Review of Government Service Provision</dc:creator>
  <cp:lastModifiedBy>Munce, Melissa</cp:lastModifiedBy>
  <dcterms:created xsi:type="dcterms:W3CDTF">2022-01-12T15:41:19Z</dcterms:created>
  <dcterms:modified xsi:type="dcterms:W3CDTF">2022-01-17T05:59:40Z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