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eport - Public Release/03 FINAL Excel files for RoGS Admin finalisation processes/01 Data Tables (Excel files) - finalised by RoGS Admin/"/>
    </mc:Choice>
  </mc:AlternateContent>
  <xr:revisionPtr revIDLastSave="1" documentId="13_ncr:1_{07FE5DFC-2F5A-4824-8246-34C2354F4DBA}" xr6:coauthVersionLast="47" xr6:coauthVersionMax="47" xr10:uidLastSave="{CA411F9D-41B7-472F-BE04-F88244A822F2}"/>
  <bookViews>
    <workbookView xWindow="-120" yWindow="-120" windowWidth="29040" windowHeight="15840" xr2:uid="{00000000-000D-0000-FFFF-FFFF00000000}"/>
  </bookViews>
  <sheets>
    <sheet name="Contents" sheetId="1" r:id="rId1"/>
    <sheet name="Table 17A.1" sheetId="2" r:id="rId2"/>
    <sheet name="Table 17A.2" sheetId="3" r:id="rId3"/>
    <sheet name="Table 17A.3" sheetId="4" r:id="rId4"/>
    <sheet name="Table 17A.4" sheetId="5" r:id="rId5"/>
    <sheet name="Table 17A.5" sheetId="6" r:id="rId6"/>
    <sheet name="Table 17A.6" sheetId="7" r:id="rId7"/>
    <sheet name="Table 17A.7" sheetId="8" r:id="rId8"/>
    <sheet name="Table 17A.8" sheetId="9" r:id="rId9"/>
    <sheet name="Table 17A.9" sheetId="10" r:id="rId10"/>
    <sheet name="Table 17A.10" sheetId="11" r:id="rId11"/>
    <sheet name="Table 17A.11" sheetId="12" r:id="rId12"/>
    <sheet name="Table 17A.12" sheetId="13" r:id="rId13"/>
    <sheet name="Table 17A.13" sheetId="14" r:id="rId14"/>
    <sheet name="Table 17A.14" sheetId="15" r:id="rId15"/>
    <sheet name="Table 17A.15" sheetId="16" r:id="rId16"/>
    <sheet name="Table 17A.16" sheetId="17" r:id="rId17"/>
    <sheet name="Table 17A.17" sheetId="18" r:id="rId18"/>
    <sheet name="Table 17A.18" sheetId="19" r:id="rId19"/>
    <sheet name="Table 17A.19" sheetId="20" r:id="rId20"/>
    <sheet name="Table 17A.20" sheetId="21" r:id="rId21"/>
    <sheet name="Table 17A.21" sheetId="22" r:id="rId22"/>
    <sheet name="Table 17A.22" sheetId="23" r:id="rId23"/>
    <sheet name="Table 17A.23" sheetId="24" r:id="rId24"/>
    <sheet name="Table 17A.24" sheetId="25" r:id="rId25"/>
    <sheet name="Table 17A.25" sheetId="26" r:id="rId26"/>
    <sheet name="Table 17A.26" sheetId="27" r:id="rId27"/>
    <sheet name="Table 17A.27" sheetId="28" r:id="rId28"/>
    <sheet name="Table 17A.28" sheetId="29" r:id="rId29"/>
  </sheets>
  <definedNames>
    <definedName name="_xlnm.Print_Titles" localSheetId="1">'Table 17A.1'!$1:$2</definedName>
    <definedName name="_xlnm.Print_Titles" localSheetId="10">'Table 17A.10'!$1:$2</definedName>
    <definedName name="_xlnm.Print_Titles" localSheetId="11">'Table 17A.11'!$1:$2</definedName>
    <definedName name="_xlnm.Print_Titles" localSheetId="12">'Table 17A.12'!$1:$2</definedName>
    <definedName name="_xlnm.Print_Titles" localSheetId="13">'Table 17A.13'!$1:$2</definedName>
    <definedName name="_xlnm.Print_Titles" localSheetId="14">'Table 17A.14'!$1:$2</definedName>
    <definedName name="_xlnm.Print_Titles" localSheetId="15">'Table 17A.15'!$1:$2</definedName>
    <definedName name="_xlnm.Print_Titles" localSheetId="16">'Table 17A.16'!$1:$2</definedName>
    <definedName name="_xlnm.Print_Titles" localSheetId="17">'Table 17A.17'!$1:$2</definedName>
    <definedName name="_xlnm.Print_Titles" localSheetId="18">'Table 17A.18'!$1:$2</definedName>
    <definedName name="_xlnm.Print_Titles" localSheetId="19">'Table 17A.19'!$1:$2</definedName>
    <definedName name="_xlnm.Print_Titles" localSheetId="2">'Table 17A.2'!$1:$2</definedName>
    <definedName name="_xlnm.Print_Titles" localSheetId="20">'Table 17A.20'!$1:$2</definedName>
    <definedName name="_xlnm.Print_Titles" localSheetId="21">'Table 17A.21'!$1:$2</definedName>
    <definedName name="_xlnm.Print_Titles" localSheetId="22">'Table 17A.22'!$1:$2</definedName>
    <definedName name="_xlnm.Print_Titles" localSheetId="23">'Table 17A.23'!$1:$2</definedName>
    <definedName name="_xlnm.Print_Titles" localSheetId="24">'Table 17A.24'!$1:$2</definedName>
    <definedName name="_xlnm.Print_Titles" localSheetId="25">'Table 17A.25'!$1:$2</definedName>
    <definedName name="_xlnm.Print_Titles" localSheetId="26">'Table 17A.26'!$1:$2</definedName>
    <definedName name="_xlnm.Print_Titles" localSheetId="27">'Table 17A.27'!$1:$2</definedName>
    <definedName name="_xlnm.Print_Titles" localSheetId="28">'Table 17A.28'!$1:$2</definedName>
    <definedName name="_xlnm.Print_Titles" localSheetId="3">'Table 17A.3'!$1:$2</definedName>
    <definedName name="_xlnm.Print_Titles" localSheetId="4">'Table 17A.4'!$1:$2</definedName>
    <definedName name="_xlnm.Print_Titles" localSheetId="5">'Table 17A.5'!$1:$2</definedName>
    <definedName name="_xlnm.Print_Titles" localSheetId="6">'Table 17A.6'!$1:$2</definedName>
    <definedName name="_xlnm.Print_Titles" localSheetId="7">'Table 17A.7'!$1:$2</definedName>
    <definedName name="_xlnm.Print_Titles" localSheetId="8">'Table 17A.8'!$1:$2</definedName>
    <definedName name="_xlnm.Print_Titles" localSheetId="9">'Table 17A.9'!$1:$2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0" i="1" l="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<sst xmlns="http://schemas.openxmlformats.org/spreadsheetml/2006/main" count="9165" uniqueCount="620">
  <si>
    <t>17A</t>
  </si>
  <si>
    <t>Youth justice services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</si>
  <si>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</si>
  <si>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</si>
  <si>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Child Protection and Youth Justice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</si>
  <si>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</si>
  <si>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</si>
  <si>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Youth justice services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</si>
  <si>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</si>
  <si>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For the Youth justice services section, there is little evidence of significant changes to the data nationally as a result of COVID-19 though some impacts were seen in data for NSW and Victoria. In 2020-21, there was a significant reduction in the number of escorted movements in NSW. While in Victoria over the same period there was a significant reduction in the number of group conferences.</t>
  </si>
  <si>
    <t>Young people aged 10-17 years who were supervised in the community and in detention centres</t>
  </si>
  <si>
    <t>Utilisation of detention centres</t>
  </si>
  <si>
    <t>Young people aged 10-17 years in detention, by sex</t>
  </si>
  <si>
    <t>Young people aged 10-17 years subject to community-based supervision, by sex</t>
  </si>
  <si>
    <t>Young people aged 10-17 years in detention, by Indigenous status</t>
  </si>
  <si>
    <t>Young people aged 10-17 years subject to community-based supervision, by Indigenous status</t>
  </si>
  <si>
    <t>Young people aged 10-17 years in detention, rate ratio</t>
  </si>
  <si>
    <t>Young people aged 10-17 years in community-based supervision, rate ratio</t>
  </si>
  <si>
    <t>Young people who were supervised in the community and in detention centres, by age</t>
  </si>
  <si>
    <t>State and Territory government real recurrent expenditure on youth justice services</t>
  </si>
  <si>
    <t>State and Territory government recurrent expenditure on youth justice services</t>
  </si>
  <si>
    <t>Group conferences resulting in an agreement, by Indigenous status</t>
  </si>
  <si>
    <t>Case plans prepared/reviewed within six weeks of commencing a sentenced order, by Indigenous status</t>
  </si>
  <si>
    <t>Proportion of young people in detention attending education and training, by Indigenous status</t>
  </si>
  <si>
    <t>Deaths in custody, by Indigenous status</t>
  </si>
  <si>
    <t>Serious assaults in custody, by Indigenous status</t>
  </si>
  <si>
    <t>Assaults in custody, by Indigenous status</t>
  </si>
  <si>
    <t>Custody nights, by Indigenous status</t>
  </si>
  <si>
    <t>Self-harm and attempted suicide in custody, by Indigenous status</t>
  </si>
  <si>
    <t>Cost per young person subject to community-based supervision</t>
  </si>
  <si>
    <t>Cost per young person subject to detention-based supervision</t>
  </si>
  <si>
    <t>Cost per group conference</t>
  </si>
  <si>
    <t>Escapes from detention and escorted movement, by Indigenous status</t>
  </si>
  <si>
    <t>Absconds from unescorted leave, by Indigenous status</t>
  </si>
  <si>
    <t>Completion of community-based orders, by Indigenous status</t>
  </si>
  <si>
    <t>Proportion of young people released from sentenced supervision, aged 10-16 years at time of release, who returned to sentenced supervision within 12 months, by State or Territory of index sentence</t>
  </si>
  <si>
    <t>Population aged 10-17 years, December, by sex</t>
  </si>
  <si>
    <t>Population aged 10-17 years, December, by Indigenous status</t>
  </si>
  <si>
    <t>Table 17A.1</t>
  </si>
  <si>
    <t xml:space="preserve">Young people aged 10-17 years who were supervised in the community and in detention centres </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</si>
  <si>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</si>
  <si>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</si>
  <si>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</si>
  <si>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</si>
  <si>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</si>
  <si>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</si>
  <si>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(b)</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</si>
  <si>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</si>
  <si>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</si>
  <si>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</si>
  <si>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2020-21</t>
  </si>
  <si>
    <t>Average daily number of young people</t>
  </si>
  <si>
    <t>Community-based supervision (e)</t>
  </si>
  <si>
    <t>no.</t>
  </si>
  <si>
    <t>Detention (e)</t>
  </si>
  <si>
    <t>Total (f)</t>
  </si>
  <si>
    <t>Rate (per 10 000 young people aged 10-17 years) (g)</t>
  </si>
  <si>
    <t>Community-based supervision</t>
  </si>
  <si>
    <t>rate</t>
  </si>
  <si>
    <t>Detention</t>
  </si>
  <si>
    <t>Total</t>
  </si>
  <si>
    <t>2019-20</t>
  </si>
  <si>
    <t>2018-19</t>
  </si>
  <si>
    <t>2017-18</t>
  </si>
  <si>
    <t>2016-17</t>
  </si>
  <si>
    <t>2015-16</t>
  </si>
  <si>
    <t>2014-15</t>
  </si>
  <si>
    <t>(a)</t>
  </si>
  <si>
    <t>(b)</t>
  </si>
  <si>
    <t>(c)</t>
  </si>
  <si>
    <t>(d)</t>
  </si>
  <si>
    <t>(e)</t>
  </si>
  <si>
    <t>(f)</t>
  </si>
  <si>
    <t>(g)</t>
  </si>
  <si>
    <t>Queensland: data from 2018-19 are not comparable with previous years. Since 12 February 2018, 17 year old offenders are treated as juvenile offenders in the youth justice system. In prior years they were treated as adult offenders.</t>
  </si>
  <si>
    <t>As Tasmanian data are subject to small numbers of young people in detention, trend information should be interpreted with caution.</t>
  </si>
  <si>
    <t>The ACT has only one youth justice detention centre with relatively small numbers in detention and under supervision, trend information should be interpreted with caution.</t>
  </si>
  <si>
    <t>Totals may not equal the sum of individual cells due to rounding and/or unpublished data.</t>
  </si>
  <si>
    <t>Age on an average day is calculated based on the age a young person is each day that they are under supervision. If a young person changes age during a period of supervision, then the average daily number under supervision will reflect this.</t>
  </si>
  <si>
    <t>Number of young people on an average day in detention and community based supervision may not sum to the total number of young people under supervision because some young people might have moved between community-based supervision and detention on the same day.</t>
  </si>
  <si>
    <t>Source:</t>
  </si>
  <si>
    <r>
      <t xml:space="preserve">Australian Institute of Health and Welfare (AIHW)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Australian Bureau of Statistics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</si>
  <si>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17A.2</t>
  </si>
  <si>
    <t xml:space="preserve">Utilisation of detention centres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</si>
  <si>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</si>
  <si>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</si>
  <si>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</si>
  <si>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</si>
  <si>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</si>
  <si>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(b)</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</si>
  <si>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</si>
  <si>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</si>
  <si>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</si>
  <si>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Number of permanently funded beds</t>
  </si>
  <si>
    <t>Total average nightly population</t>
  </si>
  <si>
    <t>Centre utilisation rate</t>
  </si>
  <si>
    <t>%</t>
  </si>
  <si>
    <t>State and Territory governments (unpublished).</t>
  </si>
  <si>
    <t>Table 17A.3</t>
  </si>
  <si>
    <t xml:space="preserve">Young people aged 10-17 years in detention, by sex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</si>
  <si>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</si>
  <si>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</si>
  <si>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</si>
  <si>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</si>
  <si>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</si>
  <si>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(b)</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</si>
  <si>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</si>
  <si>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</si>
  <si>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</si>
  <si>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Male</t>
  </si>
  <si>
    <t>Female</t>
  </si>
  <si>
    <t>All people (e), (f)</t>
  </si>
  <si>
    <t>All people.</t>
  </si>
  <si>
    <t>–</t>
  </si>
  <si>
    <t>– Nil or rounded to zero.</t>
  </si>
  <si>
    <t>Average daily number of males and females may not sum due to rounding. Total includes sex unknown.</t>
  </si>
  <si>
    <r>
      <t xml:space="preserve">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</si>
  <si>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17A.4</t>
  </si>
  <si>
    <t xml:space="preserve">Young people aged 10-17 years subject to community-based supervision, by sex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</si>
  <si>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</si>
  <si>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</si>
  <si>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</si>
  <si>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</si>
  <si>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</si>
  <si>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</si>
  <si>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(b)</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</si>
  <si>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</si>
  <si>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</si>
  <si>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Average daily number of young people (d)</t>
  </si>
  <si>
    <t>All people (e)</t>
  </si>
  <si>
    <t>Rate (per 10 000 young people aged 10-17 years) (f)</t>
  </si>
  <si>
    <r>
      <t xml:space="preserve">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</si>
  <si>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17A.5</t>
  </si>
  <si>
    <t xml:space="preserve">Young people aged 10-17 years in detention, by Indigenous status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</si>
  <si>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</si>
  <si>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</si>
  <si>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</si>
  <si>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</si>
  <si>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</si>
  <si>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(b)</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</si>
  <si>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</si>
  <si>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</si>
  <si>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</si>
  <si>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Aboriginal and Torres Strait Islander (e)</t>
  </si>
  <si>
    <t>Non-Indigenous</t>
  </si>
  <si>
    <t>All people (f)</t>
  </si>
  <si>
    <t>Aboriginal and Torres Strait Islander</t>
  </si>
  <si>
    <t>All people (h)</t>
  </si>
  <si>
    <t>(h)</t>
  </si>
  <si>
    <t>– Nil or rounded to zero.</t>
  </si>
  <si>
    <t>Data should be interpreted with caution, particularly for jurisdictions with small Aboriginal and Torres Strait Islander populations.</t>
  </si>
  <si>
    <t>Includes Indigenous status unknown.</t>
  </si>
  <si>
    <r>
      <t xml:space="preserve">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2021 and 2019, 'Table 5' [data set],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last accessed 3 August 2021;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</si>
  <si>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17A.6</t>
  </si>
  <si>
    <t xml:space="preserve">Young people aged 10-17 years subject to community-based supervision, by Indigenous status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</si>
  <si>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</si>
  <si>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</si>
  <si>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</si>
  <si>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</si>
  <si>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</si>
  <si>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</si>
  <si>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(b)</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</si>
  <si>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</si>
  <si>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</si>
  <si>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Aboriginal and Torres Strait Islander (d)</t>
  </si>
  <si>
    <t>All people (g)</t>
  </si>
  <si>
    <r>
      <t xml:space="preserve">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2021 and 2019, 'Table 5' [data set],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last accessed 3 August 2021;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</si>
  <si>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17A.7</t>
  </si>
  <si>
    <t>Young people aged 10-17 years in detention, rate ratio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</si>
  <si>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</si>
  <si>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</si>
  <si>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</si>
  <si>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</si>
  <si>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</si>
  <si>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(c)</t>
    </r>
  </si>
  <si>
    <r>
      <rPr>
        <i/>
        <sz val="10"/>
        <color rgb="FF000000"/>
        <rFont val="Arial"/>
        <family val="2"/>
      </rPr>
      <t>ACT</t>
    </r>
    <r>
      <rPr>
        <sz val="10"/>
        <color rgb="FF000000"/>
        <rFont val="Arial"/>
        <family val="2"/>
      </rPr>
      <t xml:space="preserve"> (d)</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</si>
  <si>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</si>
  <si>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</si>
  <si>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Rate (per 10 000 young people aged 10-17 years)</t>
  </si>
  <si>
    <t>Rate ratio</t>
  </si>
  <si>
    <t>Aboriginal and Torres Strait Islander to non-Indigenous</t>
  </si>
  <si>
    <t>ratio</t>
  </si>
  <si>
    <r>
      <t xml:space="preserve">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2021 and 2019, 'Table 5' [data set],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last accessed 3 August 2021;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</si>
  <si>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17A.8</t>
  </si>
  <si>
    <t>Young people aged 10-17 years in community-based supervision, rate ratio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</si>
  <si>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</si>
  <si>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</si>
  <si>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</si>
  <si>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</si>
  <si>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</si>
  <si>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</si>
  <si>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</si>
  <si>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</si>
  <si>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</si>
  <si>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t xml:space="preserve">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2021 and 2019, 'Table 5' [data set],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last accessed 3 August 2021;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</si>
  <si>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17A.9</t>
  </si>
  <si>
    <t xml:space="preserve">Young people who were supervised in the community and in detention centres, by age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</si>
  <si>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</si>
  <si>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</si>
  <si>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</si>
  <si>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</si>
  <si>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</si>
  <si>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(a), (b)</t>
    </r>
  </si>
  <si>
    <r>
      <rPr>
        <i/>
        <sz val="10"/>
        <color rgb="FF000000"/>
        <rFont val="Arial"/>
        <family val="2"/>
      </rPr>
      <t>ACT</t>
    </r>
    <r>
      <rPr>
        <sz val="10"/>
        <color rgb="FF000000"/>
        <rFont val="Arial"/>
        <family val="2"/>
      </rPr>
      <t xml:space="preserve"> (a),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</si>
  <si>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</si>
  <si>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</si>
  <si>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10-13 years old</t>
  </si>
  <si>
    <t>Number of young people during the year</t>
  </si>
  <si>
    <t>np</t>
  </si>
  <si>
    <t>All people (d)</t>
  </si>
  <si>
    <t>Rate (per 10 000 young people aged 10-13 years)</t>
  </si>
  <si>
    <t>All people</t>
  </si>
  <si>
    <t>14-17 years old</t>
  </si>
  <si>
    <t>Rate (per 10 000 young people aged 14-17 years)</t>
  </si>
  <si>
    <t>18+ years old</t>
  </si>
  <si>
    <t>Young people</t>
  </si>
  <si>
    <r>
      <rPr>
        <b/>
        <sz val="10"/>
        <color rgb="FF000000"/>
        <rFont val="Arial"/>
        <family val="2"/>
      </rPr>
      <t>np</t>
    </r>
    <r>
      <rPr>
        <sz val="10"/>
        <color rgb="FF000000"/>
        <rFont val="Arial"/>
        <family val="2"/>
      </rPr>
      <t xml:space="preserve"> Not published. – Nil or rounded to zero.</t>
    </r>
  </si>
  <si>
    <t>Young people in Tasmania and the ACT aged 18 and over in detention during the year have been excluded due to small numbers.</t>
  </si>
  <si>
    <t>Age calculated as at start of financial year if first period of supervision in the relevant year began before the start of the financial year, otherwise age is calculated as at start of first period of supervision in the relevant year.</t>
  </si>
  <si>
    <r>
      <t xml:space="preserve">AIHW (unpublished) </t>
    </r>
    <r>
      <rPr>
        <i/>
        <sz val="10"/>
        <color rgb="FF000000"/>
        <rFont val="Arial"/>
        <family val="2"/>
      </rPr>
      <t>Youth Justice National Minimum Dataset;</t>
    </r>
    <r>
      <rPr>
        <sz val="10"/>
        <color rgb="FF000000"/>
        <rFont val="Arial"/>
        <family val="2"/>
      </rPr>
      <t xml:space="preserve"> ABS 2021, 'Quarterly Population Estimates (ERP)' [ABS.Stats table], </t>
    </r>
    <r>
      <rPr>
        <i/>
        <sz val="10"/>
        <color rgb="FF000000"/>
        <rFont val="Arial"/>
        <family val="2"/>
      </rPr>
      <t>National, state and territory population, December 2020,</t>
    </r>
    <r>
      <rPr>
        <sz val="10"/>
        <color rgb="FF000000"/>
        <rFont val="Arial"/>
        <family val="2"/>
      </rPr>
      <t xml:space="preserve"> https://www.abs.gov.au/statistics/people/population/national-state-and-territory-population/dec-2020, accessed 13 July 2021; ABS 2021, 'Table 5' [data set],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t>
    </r>
  </si>
  <si>
    <t>Table 17A.10</t>
  </si>
  <si>
    <t>State and Territory government real recurrent expenditure on youth justice services, 2020-21 dollars (a)</t>
  </si>
  <si>
    <r>
      <rPr>
        <i/>
        <sz val="10"/>
        <color rgb="FF000000"/>
        <rFont val="Arial"/>
        <family val="2"/>
      </rPr>
      <t>2014-15</t>
    </r>
    <r>
      <rPr>
        <sz val="10"/>
        <color rgb="FF000000"/>
        <rFont val="Arial"/>
        <family val="2"/>
      </rPr>
      <t/>
    </r>
  </si>
  <si>
    <r>
      <rPr>
        <i/>
        <sz val="10"/>
        <color rgb="FF000000"/>
        <rFont val="Arial"/>
        <family val="2"/>
      </rPr>
      <t>2015-16</t>
    </r>
    <r>
      <rPr>
        <sz val="10"/>
        <color rgb="FF000000"/>
        <rFont val="Arial"/>
        <family val="2"/>
      </rPr>
      <t/>
    </r>
  </si>
  <si>
    <r>
      <rPr>
        <i/>
        <sz val="10"/>
        <color rgb="FF000000"/>
        <rFont val="Arial"/>
        <family val="2"/>
      </rPr>
      <t>2016-17</t>
    </r>
    <r>
      <rPr>
        <sz val="10"/>
        <color rgb="FF000000"/>
        <rFont val="Arial"/>
        <family val="2"/>
      </rPr>
      <t/>
    </r>
  </si>
  <si>
    <r>
      <rPr>
        <i/>
        <sz val="10"/>
        <color rgb="FF000000"/>
        <rFont val="Arial"/>
        <family val="2"/>
      </rPr>
      <t>2017-18</t>
    </r>
    <r>
      <rPr>
        <sz val="10"/>
        <color rgb="FF000000"/>
        <rFont val="Arial"/>
        <family val="2"/>
      </rPr>
      <t/>
    </r>
  </si>
  <si>
    <r>
      <rPr>
        <i/>
        <sz val="10"/>
        <color rgb="FF000000"/>
        <rFont val="Arial"/>
        <family val="2"/>
      </rPr>
      <t>2018-19</t>
    </r>
    <r>
      <rPr>
        <sz val="10"/>
        <color rgb="FF000000"/>
        <rFont val="Arial"/>
        <family val="2"/>
      </rPr>
      <t/>
    </r>
  </si>
  <si>
    <r>
      <rPr>
        <i/>
        <sz val="10"/>
        <color rgb="FF000000"/>
        <rFont val="Arial"/>
        <family val="2"/>
      </rPr>
      <t>2019-20</t>
    </r>
    <r>
      <rPr>
        <sz val="10"/>
        <color rgb="FF000000"/>
        <rFont val="Arial"/>
        <family val="2"/>
      </rPr>
      <t/>
    </r>
  </si>
  <si>
    <r>
      <rPr>
        <i/>
        <sz val="10"/>
        <color rgb="FF000000"/>
        <rFont val="Arial"/>
        <family val="2"/>
      </rPr>
      <t>2020-21</t>
    </r>
    <r>
      <rPr>
        <sz val="10"/>
        <color rgb="FF000000"/>
        <rFont val="Arial"/>
        <family val="2"/>
      </rPr>
      <t/>
    </r>
  </si>
  <si>
    <t>Real government expenditure on youth justice services</t>
  </si>
  <si>
    <t>Detention-based services (b)</t>
  </si>
  <si>
    <t>NSW</t>
  </si>
  <si>
    <t>$'000</t>
  </si>
  <si>
    <t>Vic</t>
  </si>
  <si>
    <t>Qld (c)</t>
  </si>
  <si>
    <t>WA</t>
  </si>
  <si>
    <t>SA (d)</t>
  </si>
  <si>
    <t>Tas (e), (f)</t>
  </si>
  <si>
    <t>ACT</t>
  </si>
  <si>
    <t>NT (g)</t>
  </si>
  <si>
    <t>Aust</t>
  </si>
  <si>
    <t>Community-based services (b)</t>
  </si>
  <si>
    <t>SA</t>
  </si>
  <si>
    <t>Tas</t>
  </si>
  <si>
    <t>NT</t>
  </si>
  <si>
    <t>Group conferencing (b)</t>
  </si>
  <si>
    <t>Tas (h)</t>
  </si>
  <si>
    <t>Total expenditure</t>
  </si>
  <si>
    <t>Tas (f)</t>
  </si>
  <si>
    <t>Per young person aged 10-17 years in the population</t>
  </si>
  <si>
    <t>Detention-based services</t>
  </si>
  <si>
    <t>$</t>
  </si>
  <si>
    <t>Qld</t>
  </si>
  <si>
    <t>Community-based services</t>
  </si>
  <si>
    <t>Group conferencing</t>
  </si>
  <si>
    <t>Time series financial data are adjusted to 2020-21 dollars (i.e. 2020-21=100) using the General Government Final Consumption Expenditure (GGFCE) chain price deflator (table 2A.26).</t>
  </si>
  <si>
    <t>Data are not comparable across jurisdictions and should be interpreted with caution. See table 17.6 in the online report for further information on the comparability of these data.</t>
  </si>
  <si>
    <t>South Australia: expenditure data from 2015-16 are not comparable with previous years because data on capital costs were previously unavailable.</t>
  </si>
  <si>
    <t>Tasmania: total net expenditure on detention-based services increased during 2019-20 partly as a result of increased coverage and over time during COVID-19 management.</t>
  </si>
  <si>
    <t>Tasmania: expenditure data from 2015-16 are not comparable to previous years because of a change to the calculation of umbrella costs. The change was triggered by a Departmental restructure in 2015-16.</t>
  </si>
  <si>
    <t>Northern Territory: Expenditure on detention increased in 2020-21 due to a $35 million legal settlement with former Youth Detainees.</t>
  </si>
  <si>
    <t>Tasmania: group conferencing expenditure data is understated and not comparable to other jurisdictions because only the costs of meetings held by external facilitators are included.</t>
  </si>
  <si>
    <r>
      <t xml:space="preserve">State and Territory governments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</si>
  <si>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17A.11</t>
  </si>
  <si>
    <t>State and Territory government recurrent expenditure on youth justice services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</si>
  <si>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</si>
  <si>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</si>
  <si>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</si>
  <si>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</si>
  <si>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</si>
  <si>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</si>
  <si>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</si>
  <si>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(b)</t>
    </r>
  </si>
  <si>
    <r>
      <rPr>
        <i/>
        <sz val="10"/>
        <color rgb="FF000000"/>
        <rFont val="Arial"/>
        <family val="2"/>
      </rPr>
      <t>Aust</t>
    </r>
    <r>
      <rPr>
        <sz val="10"/>
        <color rgb="FF000000"/>
        <rFont val="Arial"/>
        <family val="2"/>
      </rPr>
      <t/>
    </r>
  </si>
  <si>
    <t>Expenditure on youth justice servcies</t>
  </si>
  <si>
    <t>Salary expenses and expenses in the nature of salary (e.g., superannuation and FBT)</t>
  </si>
  <si>
    <t>Payroll tax (where subject to payroll tax)</t>
  </si>
  <si>
    <t>na</t>
  </si>
  <si>
    <t>Administrative expenditure</t>
  </si>
  <si>
    <t>Client costs</t>
  </si>
  <si>
    <t>Other operating expenses (e.g., utilities, maintenance etc.)</t>
  </si>
  <si>
    <t>Debt servicing fees</t>
  </si>
  <si>
    <t>Annual depreciation</t>
  </si>
  <si>
    <t>Expenditure by umbrella or other government department(s)</t>
  </si>
  <si>
    <t>Grants to non-government/specialist service providers</t>
  </si>
  <si>
    <t>Grants for service delivery</t>
  </si>
  <si>
    <t>Grants for capital works</t>
  </si>
  <si>
    <t>Operating revenues from ordinary activities</t>
  </si>
  <si>
    <t>Net expenditure (expenditure plus grants less revenues and payroll tax)</t>
  </si>
  <si>
    <t>Value of capital assets used in the provision of youth justice services</t>
  </si>
  <si>
    <t>Land</t>
  </si>
  <si>
    <t>Buildings</t>
  </si>
  <si>
    <t>Plant and equipment</t>
  </si>
  <si>
    <t>User cost of capital (based on 8 per cent of total value of capital assets)</t>
  </si>
  <si>
    <t>Total expenditure, including notional user cost of capital</t>
  </si>
  <si>
    <t>2015</t>
  </si>
  <si>
    <t>..</t>
  </si>
  <si>
    <r>
      <rPr>
        <b/>
        <sz val="10"/>
        <color rgb="FF000000"/>
        <rFont val="Arial"/>
        <family val="2"/>
      </rPr>
      <t>na</t>
    </r>
    <r>
      <rPr>
        <sz val="10"/>
        <color rgb="FF000000"/>
        <rFont val="Arial"/>
        <family val="2"/>
      </rPr>
      <t xml:space="preserve"> Not available. .. Not applicable. – Nil or rounded to zero.</t>
    </r>
  </si>
  <si>
    <t>Table 17A.12</t>
  </si>
  <si>
    <t xml:space="preserve">Group conferences resulting in an agreement, by Indigenous status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</si>
  <si>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</si>
  <si>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(a)</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</si>
  <si>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</si>
  <si>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xml:space="preserve"> (c)</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</si>
  <si>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</si>
  <si>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</si>
  <si>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(d)</t>
    </r>
  </si>
  <si>
    <r>
      <rPr>
        <i/>
        <sz val="10"/>
        <color rgb="FF000000"/>
        <rFont val="Arial"/>
        <family val="2"/>
      </rPr>
      <t>NT</t>
    </r>
    <r>
      <rPr>
        <sz val="10"/>
        <color rgb="FF000000"/>
        <rFont val="Arial"/>
        <family val="2"/>
      </rPr>
      <t xml:space="preserve"> (e)</t>
    </r>
  </si>
  <si>
    <r>
      <rPr>
        <i/>
        <sz val="10"/>
        <color rgb="FF000000"/>
        <rFont val="Arial"/>
        <family val="2"/>
      </rPr>
      <t>Aust</t>
    </r>
    <r>
      <rPr>
        <sz val="10"/>
        <color rgb="FF000000"/>
        <rFont val="Arial"/>
        <family val="2"/>
      </rPr>
      <t/>
    </r>
  </si>
  <si>
    <t>Number of group conferences</t>
  </si>
  <si>
    <t>Resulting in an agreement</t>
  </si>
  <si>
    <t>Unknown Indigenous status</t>
  </si>
  <si>
    <t>Concluded</t>
  </si>
  <si>
    <t>Proportion of group conferences</t>
  </si>
  <si>
    <t>.. Not applicable. – Nil or rounded to zero.</t>
  </si>
  <si>
    <t>Data are not comparable across jurisdictions, but are comparable (subject to caveats) within jurisdictions over time.</t>
  </si>
  <si>
    <t>Data are complete (subject to caveats) for the current reporting period.</t>
  </si>
  <si>
    <t>In Victoria, it is a requirement of the model that all conferences reach agreement.</t>
  </si>
  <si>
    <t>Victoria: In March 2015 legislative amendment broadened the scope of referrals to Youth Justice Group Conferencing to include any child or young person being considered for a Probation Order, Youth Supervision Order, Youth Attendance Order, Youth Residential Centre Order or Youth Justice Centre Order.</t>
  </si>
  <si>
    <t>Victoria's data on concluded group conferences fell in 2020-21 due COVID-19. Referrals and non-completions were affected by the need to deliver conferences over video-conferencing technology and health concerns over COVID-19.</t>
  </si>
  <si>
    <t>WA cannot determine conferences explicitly resulting in a written agreement.</t>
  </si>
  <si>
    <t>In WA, figures are for all Juvenile Justice Teams and Court Conferencing services marked as being completed successfully (typically because an action plan is completed).</t>
  </si>
  <si>
    <t>In WA, prior to 2016-17, the number of young people participating in group conferencing did not include court conferencing.</t>
  </si>
  <si>
    <t>In the ACT, there are a number of group conferences for which the conference itself satisfies the needs of victims. These conferences are therefore deemed successful and the agreement is that there are no formal tasks. These have been included in the count 'young people who participate in a group conference that resulted in an agreement'. Data for 2016-17 has been updated and may differ from previous publications.</t>
  </si>
  <si>
    <t>Northern Territory: data on number of group conferences from 2019-20 are not comparable with previous years due to a changes to the calculation methodology and business practices.</t>
  </si>
  <si>
    <t>Table 17A.13</t>
  </si>
  <si>
    <t>Case plans prepared/reviewed within six weeks of commencing a sentenced order, by Indigenous status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</si>
  <si>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</si>
  <si>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</si>
  <si>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</si>
  <si>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</si>
  <si>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</si>
  <si>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</si>
  <si>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</si>
  <si>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xml:space="preserve"> (g)</t>
    </r>
  </si>
  <si>
    <r>
      <rPr>
        <i/>
        <sz val="10"/>
        <color rgb="FF000000"/>
        <rFont val="Arial"/>
        <family val="2"/>
      </rPr>
      <t>Aust</t>
    </r>
    <r>
      <rPr>
        <sz val="10"/>
        <color rgb="FF000000"/>
        <rFont val="Arial"/>
        <family val="2"/>
      </rPr>
      <t/>
    </r>
  </si>
  <si>
    <t>Number of</t>
  </si>
  <si>
    <t>Sentenced community-based orders</t>
  </si>
  <si>
    <t>With case plans prepared/reviewed within six weeks of commencing</t>
  </si>
  <si>
    <t>Commenced</t>
  </si>
  <si>
    <t>Proportion of</t>
  </si>
  <si>
    <t>Sentenced detention orders</t>
  </si>
  <si>
    <r>
      <rPr>
        <b/>
        <sz val="10"/>
        <color rgb="FF000000"/>
        <rFont val="Arial"/>
        <family val="2"/>
      </rPr>
      <t>na</t>
    </r>
    <r>
      <rPr>
        <sz val="10"/>
        <color rgb="FF000000"/>
        <rFont val="Arial"/>
        <family val="2"/>
      </rPr>
      <t xml:space="preserve"> Not available. .. Not applicable. – Nil or rounded to zero.</t>
    </r>
  </si>
  <si>
    <t>Data are not comparable across jurisdictions or within some jurisdictions over time (see footnotes for specific jurisdictions).</t>
  </si>
  <si>
    <t>Data are incomplete for the current reporting period.</t>
  </si>
  <si>
    <t>Data may not be comparable across jurisdictions due to differences in legislative requirements, for example, the order types that require case management and the procedures required to complete the case plan. There are also differences across jurisdictions regarding 'breaks' in continuous periods of supervision, which might impact on data comparability.</t>
  </si>
  <si>
    <t>Victoria: COVID social distancing and remote supervision measures can increase the time that is required to effectively engage young people and support services to develop case plans.</t>
  </si>
  <si>
    <t>In WA, it is departmental policy that a case planning review be conducted for all youth under supervision every six weeks. The data collection for this process is currently under review.</t>
  </si>
  <si>
    <t>From 2014-15, community-based case planning data were not available. Since 2019-20, progress has been made on improving the community-based case planning data being entered into operational systems. However, in part due to COVID-19, a full year of data has not been collected and quality assured to enable reporting for 2020-21.</t>
  </si>
  <si>
    <t>In WA, data for case plans prepared for detention orders excludes sentenced detention commencements on account of breaches of early release orders only (that is, where there is no new offence) as no new case plan is required in these instances.</t>
  </si>
  <si>
    <t>Tasmanian data may under-represent case plans successfully completed due to inconsistent breach practices and comprehensive and inclusive case planning requirements.</t>
  </si>
  <si>
    <t>Tasmanian data on case plans from 2020-21 include an additional week in the time period (i.e. 7 weeks instead of 6 weeks) for preparation of case plans due to administrative processing (system limitations with uploading plans) meaning data are not comparable with prior years.</t>
  </si>
  <si>
    <t>For the ACT, data for 2015-16 onwards are not comparable with previous years due to a continuing period of reform, including the integration of child protection and youth justice, and a new service delivery model for out-of-home care.</t>
  </si>
  <si>
    <t>In the NT, case plans are prepared within 8 weeks. Data has been manually collated and integrity cannot be assured.</t>
  </si>
  <si>
    <t>Data for 2017-18 and 2018-19 are not available due to an operational change.</t>
  </si>
  <si>
    <t>Table 17A.14</t>
  </si>
  <si>
    <t>Proportion of young people in detention attending education and training, by Indigenous status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</si>
  <si>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</si>
  <si>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</si>
  <si>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</si>
  <si>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</si>
  <si>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</si>
  <si>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</si>
  <si>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</si>
  <si>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</si>
  <si>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</si>
  <si>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Young people in detention</t>
  </si>
  <si>
    <t>Number of young people</t>
  </si>
  <si>
    <t>Of compulsory school age</t>
  </si>
  <si>
    <t>Attending an education course</t>
  </si>
  <si>
    <t>Who are eligible to attend an education course</t>
  </si>
  <si>
    <t>Proportion of young people</t>
  </si>
  <si>
    <t>Not of compulsory school age</t>
  </si>
  <si>
    <r>
      <rPr>
        <b/>
        <sz val="10"/>
        <color rgb="FF000000"/>
        <rFont val="Arial"/>
        <family val="2"/>
      </rPr>
      <t>na</t>
    </r>
    <r>
      <rPr>
        <sz val="10"/>
        <color rgb="FF000000"/>
        <rFont val="Arial"/>
        <family val="2"/>
      </rPr>
      <t xml:space="preserve"> Not available. .. Not applicable. – Nil or rounded to zero.</t>
    </r>
  </si>
  <si>
    <t>The method for counting young people attending education differs across jurisdictions, with one of the following three methods used: (1) an exceptions basis, where the number of young people who do not attend is recoded and it is taken that all other young people are attending (2) daily attendance data is averaged over the number of school days in the financial year, or (3) a census of attendance by young people on the second last day of each school term, or an alternative day as required, is taken. SA uses method 1. Tasmania and the ACT use method 2. NSW, Victoria, Queensland and WA use method 3.</t>
  </si>
  <si>
    <t>Victoria: Relatively small populations in youth justice custody may cause small fluctuations to result in significant differences in participation rates.</t>
  </si>
  <si>
    <t>As Victoria's dual track system allows for young people aged 18-20 years to be sentenced to a youth justice facility, totals for young people in detention not of compulsory school age include adults detained in a youth justice facility.</t>
  </si>
  <si>
    <t>It is Queensland policy that all young people in detention are engaged in education and/or training. Compulsory school age category for Queensland includes young people aged 10-15 years. Data only includes those young people in a detention centre. Data from 2018-19 and after are not comparable with data for previous years.</t>
  </si>
  <si>
    <t>In WA, data are based on an average of four census dates, one in each term. In 2015-16 the total number of young people in detention for WA includes those engaged in training that has no formal accreditation component.</t>
  </si>
  <si>
    <t>Table 17A.15</t>
  </si>
  <si>
    <t xml:space="preserve">Deaths in custody, by Indigenous status </t>
  </si>
  <si>
    <t>Young people in custody</t>
  </si>
  <si>
    <t>Who died</t>
  </si>
  <si>
    <t>– Nil or rounded to zero.</t>
  </si>
  <si>
    <t>Data are comparable (subject to caveats) across jurisdictions and over time.</t>
  </si>
  <si>
    <t>Table 17A.16</t>
  </si>
  <si>
    <t xml:space="preserve">Serious assaults in custody, by Indigenous status </t>
  </si>
  <si>
    <r>
      <rPr>
        <i/>
        <sz val="10"/>
        <color rgb="FF000000"/>
        <rFont val="Arial"/>
        <family val="2"/>
      </rPr>
      <t>NSW</t>
    </r>
    <r>
      <rPr>
        <sz val="10"/>
        <color rgb="FF000000"/>
        <rFont val="Arial"/>
        <family val="2"/>
      </rPr>
      <t xml:space="preserve"> (a)</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</si>
  <si>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</si>
  <si>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</si>
  <si>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xml:space="preserve"> (c)</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</si>
  <si>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</si>
  <si>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</si>
  <si>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xml:space="preserve"> (f)</t>
    </r>
  </si>
  <si>
    <r>
      <rPr>
        <i/>
        <sz val="10"/>
        <color rgb="FF000000"/>
        <rFont val="Arial"/>
        <family val="2"/>
      </rPr>
      <t>NT</t>
    </r>
    <r>
      <rPr>
        <sz val="10"/>
        <color rgb="FF000000"/>
        <rFont val="Arial"/>
        <family val="2"/>
      </rPr>
      <t/>
    </r>
  </si>
  <si>
    <t>Injuries as a result of a serious assault</t>
  </si>
  <si>
    <t>Rate (per 10 000 custody nights) of</t>
  </si>
  <si>
    <t>Staff</t>
  </si>
  <si>
    <t>Young people in custody and staff</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</si>
  <si>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Nil or rounded to zero.</t>
    </r>
  </si>
  <si>
    <t>In NSW, the Indigenous status of staff is not available. Analysis of incidents of assaults was improved for 2016-17. This represents a break in the series and data are not comparable with previous years.</t>
  </si>
  <si>
    <t>In 2015-16 Queensland made a change in incident classification which has resulted in improved reporting through multi-classification. This represents a break in the series and data are not comparable across time.</t>
  </si>
  <si>
    <t>In WA, Indigenous status of staff is not available. Data were not available prior to 2015-16.</t>
  </si>
  <si>
    <t>In SA, data from 2019-20 are not comparable to previous years due to enhanced data recording and reporting capabilities, changes to counting rules and reviewed application of counting rules.</t>
  </si>
  <si>
    <t>Tasmanian data is collated by manually reviewing information from multiple sources which may be incomplete meaning figures should be interpreted with caution.</t>
  </si>
  <si>
    <t>From 2019-20 Tasmania adopted an interim policy of not publishing small numbers.</t>
  </si>
  <si>
    <t>Table 17A.17</t>
  </si>
  <si>
    <t>Assaults in custody, by Indigenous status (a)</t>
  </si>
  <si>
    <r>
      <rPr>
        <i/>
        <sz val="10"/>
        <color rgb="FF000000"/>
        <rFont val="Arial"/>
        <family val="2"/>
      </rPr>
      <t>NSW</t>
    </r>
    <r>
      <rPr>
        <sz val="10"/>
        <color rgb="FF000000"/>
        <rFont val="Arial"/>
        <family val="2"/>
      </rPr>
      <t xml:space="preserve"> (b)</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</si>
  <si>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</si>
  <si>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</si>
  <si>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</si>
  <si>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</si>
  <si>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xml:space="preserve"> (f)</t>
    </r>
  </si>
  <si>
    <r>
      <rPr>
        <i/>
        <sz val="10"/>
        <color rgb="FF000000"/>
        <rFont val="Arial"/>
        <family val="2"/>
      </rPr>
      <t>ACT</t>
    </r>
    <r>
      <rPr>
        <sz val="10"/>
        <color rgb="FF000000"/>
        <rFont val="Arial"/>
        <family val="2"/>
      </rPr>
      <t xml:space="preserve"> (g)</t>
    </r>
  </si>
  <si>
    <r>
      <rPr>
        <i/>
        <sz val="10"/>
        <color rgb="FF000000"/>
        <rFont val="Arial"/>
        <family val="2"/>
      </rPr>
      <t>NT</t>
    </r>
    <r>
      <rPr>
        <sz val="10"/>
        <color rgb="FF000000"/>
        <rFont val="Arial"/>
        <family val="2"/>
      </rPr>
      <t/>
    </r>
  </si>
  <si>
    <t>Injuries as a result of an assault</t>
  </si>
  <si>
    <t>All people (h), (i)</t>
  </si>
  <si>
    <t>Rate (per 10 000 custody nights) of (j)</t>
  </si>
  <si>
    <t>(i)</t>
  </si>
  <si>
    <t>(j)</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</si>
  <si>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Nil or rounded to zero.</t>
    </r>
  </si>
  <si>
    <t>Data reported for this indicator are not comparable and need to be interpreted with caution. Methods of data collection vary across jurisdictions (for example, manual case file review compared to the collation of electronic incident reports) and jurisdictions' ability to report on this measure is dependent on relevant incidents having first been documented.</t>
  </si>
  <si>
    <t>WA: Indigenous status of staff is not available.</t>
  </si>
  <si>
    <t>In WA, increases in the rate of assault between 2017-18 and 2018-19 are mainly due to system enhancements that improved the recording of incidents.</t>
  </si>
  <si>
    <t>Injuries from assaults are those requiring medical treatment or follow-up. From 2020-21 the counting rules changed to clarify that injuries that count towards assaults include psychological injuries and contamination from another person's bodily fluids (e.g. from spitting).</t>
  </si>
  <si>
    <t>Rates should be interpreted with caution for jurisdictions with a small number of detainees.</t>
  </si>
  <si>
    <t>Table 17A.18</t>
  </si>
  <si>
    <t xml:space="preserve">Custody nights, by Indigenous status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</si>
  <si>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</si>
  <si>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(a)</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</si>
  <si>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</si>
  <si>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xml:space="preserve"> (a)</t>
    </r>
  </si>
  <si>
    <r>
      <rPr>
        <i/>
        <sz val="10"/>
        <color rgb="FF000000"/>
        <rFont val="Arial"/>
        <family val="2"/>
      </rPr>
      <t>SA</t>
    </r>
    <r>
      <rPr>
        <sz val="10"/>
        <color rgb="FF000000"/>
        <rFont val="Arial"/>
        <family val="2"/>
      </rPr>
      <t xml:space="preserve"> (c)</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</si>
  <si>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</si>
  <si>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</si>
  <si>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</si>
  <si>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</si>
  <si>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Nights in custody</t>
  </si>
  <si>
    <t>In detention centres</t>
  </si>
  <si>
    <t>Outside detention centres</t>
  </si>
  <si>
    <t>Average nightly population</t>
  </si>
  <si>
    <t>In custody</t>
  </si>
  <si>
    <r>
      <rPr>
        <b/>
        <sz val="10"/>
        <color rgb="FF000000"/>
        <rFont val="Arial"/>
        <family val="2"/>
      </rPr>
      <t>na</t>
    </r>
    <r>
      <rPr>
        <sz val="10"/>
        <color rgb="FF000000"/>
        <rFont val="Arial"/>
        <family val="2"/>
      </rPr>
      <t xml:space="preserve"> Not available. .. Not applicable. – Nil or rounded to zero.</t>
    </r>
  </si>
  <si>
    <t>Data for the number of custody nights outside detention centres were not available for Victoria or WA.</t>
  </si>
  <si>
    <t>Data for the number of custody nights outside detention centres were not available for SA for 2014-15 and 2015-16.</t>
  </si>
  <si>
    <t>Table 17A.19</t>
  </si>
  <si>
    <t>Self-harm and attempted suicide in custody, by Indigenous status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</si>
  <si>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</si>
  <si>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</si>
  <si>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</si>
  <si>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</si>
  <si>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</si>
  <si>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</si>
  <si>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xml:space="preserve"> (h)</t>
    </r>
  </si>
  <si>
    <r>
      <rPr>
        <i/>
        <sz val="10"/>
        <color rgb="FF000000"/>
        <rFont val="Arial"/>
        <family val="2"/>
      </rPr>
      <t>NT</t>
    </r>
    <r>
      <rPr>
        <sz val="10"/>
        <color rgb="FF000000"/>
        <rFont val="Arial"/>
        <family val="2"/>
      </rPr>
      <t xml:space="preserve"> (i)</t>
    </r>
  </si>
  <si>
    <t>Self-harm and attempted suicide in custody</t>
  </si>
  <si>
    <t>Incidents requiring hospitalisation</t>
  </si>
  <si>
    <t>All people (j)</t>
  </si>
  <si>
    <t>Incidents not requiring hospitalisation</t>
  </si>
  <si>
    <t>Young people requiring hospitalisation</t>
  </si>
  <si>
    <t>Young people not requiring hospitalisation</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</si>
  <si>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Nil or rounded to zero.</t>
    </r>
  </si>
  <si>
    <t>Hospitalisation means the young person was treated in or admitted to a hospital.</t>
  </si>
  <si>
    <t>As Victoria's dual track system allows for young people aged 18-20 years to be sentenced to a youth justice facility, incidents of self harm or attempted suicide include adults accommodated within a youth justice centre.</t>
  </si>
  <si>
    <t>In WA, improvements to the incident reporting system used for collecting data on self-harm and attempted suicide in custody were made during the 2020-21 financial year. However, a full year of data distinguishing whether or not an incident required hospitalisation is not yet available.</t>
  </si>
  <si>
    <t>Consistent with clarification of national data collection rules, Tasmanian SASH data from 2019-20 include incidents of young people sustaining injuries when intentionally striking solid surfaces and objects (such as punching a wall).</t>
  </si>
  <si>
    <t>The Northern Territory continues to improve incident reporting and training within the Youth Detention Centres to enhance the work health and safety of the young people, staff and visitors in the Centres.</t>
  </si>
  <si>
    <t>Table 17A.20</t>
  </si>
  <si>
    <t>Cost per young person subject to community-based supervision, 2020-21 dollars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</si>
  <si>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</si>
  <si>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</si>
  <si>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</si>
  <si>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</si>
  <si>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</si>
  <si>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</si>
  <si>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</si>
  <si>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</si>
  <si>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</si>
  <si>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Real government expenditure on youth justice services (d)</t>
  </si>
  <si>
    <t>Cost per average day per young person</t>
  </si>
  <si>
    <r>
      <t xml:space="preserve">State and Territory governments (unpublished); 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</si>
  <si>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17A.21</t>
  </si>
  <si>
    <t>Cost per young person subject to detention-based supervision, 2020-21 dollars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</si>
  <si>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</si>
  <si>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</si>
  <si>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</si>
  <si>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</si>
  <si>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(c)</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</si>
  <si>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</si>
  <si>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</si>
  <si>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xml:space="preserve"> (f)</t>
    </r>
  </si>
  <si>
    <r>
      <rPr>
        <i/>
        <sz val="10"/>
        <color rgb="FF000000"/>
        <rFont val="Arial"/>
        <family val="2"/>
      </rPr>
      <t>Aust</t>
    </r>
    <r>
      <rPr>
        <sz val="10"/>
        <color rgb="FF000000"/>
        <rFont val="Arial"/>
        <family val="2"/>
      </rPr>
      <t/>
    </r>
  </si>
  <si>
    <t>Real government expenditure on youth justice services (g)</t>
  </si>
  <si>
    <r>
      <t xml:space="preserve">State and Territory governments (unpublished); AIHW (unpublished) </t>
    </r>
    <r>
      <rPr>
        <i/>
        <sz val="10"/>
        <color rgb="FF000000"/>
        <rFont val="Arial"/>
        <family val="2"/>
      </rPr>
      <t>Youth Justice National Minimum Dataset;</t>
    </r>
    <r>
      <rPr>
        <sz val="10"/>
        <color rgb="FF000000"/>
        <rFont val="Arial"/>
        <family val="2"/>
      </rPr>
      <t xml:space="preserve"> AIHW 2021, </t>
    </r>
    <r>
      <rPr>
        <i/>
        <sz val="10"/>
        <color rgb="FF000000"/>
        <rFont val="Arial"/>
        <family val="2"/>
      </rPr>
      <t>Youth justice in Australia, 2019-20,</t>
    </r>
    <r>
      <rPr>
        <sz val="10"/>
        <color rgb="FF000000"/>
        <rFont val="Arial"/>
        <family val="2"/>
      </rPr>
      <t xml:space="preserve"> Cat. no. JUV 134, Canberra;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</si>
  <si>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17A.22</t>
  </si>
  <si>
    <t>Cost per group conference, 2020-21 dollars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</si>
  <si>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</si>
  <si>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</si>
  <si>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</si>
  <si>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</si>
  <si>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</si>
  <si>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</si>
  <si>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</si>
  <si>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</si>
  <si>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</si>
  <si>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Concluded group conferences</t>
  </si>
  <si>
    <t>Real government expenditure on youth justice services (e)</t>
  </si>
  <si>
    <t>Cost per concluded group conference</t>
  </si>
  <si>
    <r>
      <t xml:space="preserve">State and Territory governments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</si>
  <si>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17A.23</t>
  </si>
  <si>
    <t xml:space="preserve">Escapes from detention and escorted movement, by Indigenous status </t>
  </si>
  <si>
    <r>
      <rPr>
        <i/>
        <sz val="10"/>
        <color rgb="FF000000"/>
        <rFont val="Arial"/>
        <family val="2"/>
      </rPr>
      <t>NSW</t>
    </r>
    <r>
      <rPr>
        <sz val="10"/>
        <color rgb="FF000000"/>
        <rFont val="Arial"/>
        <family val="2"/>
      </rPr>
      <t xml:space="preserve"> (a)</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</si>
  <si>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</si>
  <si>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</si>
  <si>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</si>
  <si>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</si>
  <si>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</si>
  <si>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</si>
  <si>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</si>
  <si>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</si>
  <si>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Youth justice detention centre</t>
  </si>
  <si>
    <t>Escapes</t>
  </si>
  <si>
    <t>Escorted movements</t>
  </si>
  <si>
    <t>Periods of escorted movements</t>
  </si>
  <si>
    <t>Rate (per 10 000 escorted movements) of</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</si>
  <si>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</si>
  <si>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Data are incomplete for escapes from youth detention centres for the current reporting period, but are complete (subject to caveats) for escapes from escorted movements for the current reporting period.</t>
  </si>
  <si>
    <t>Escorted movements were restricted in NSW in 2020-21 due to COVID-19.</t>
  </si>
  <si>
    <t>In Victoria, the decrease in the periods of escorted movements in 2019–20 reflects the impact of coronavirus (COVID-19), where temporary leave from custody to undertake reintegration activities has been suspended for health and safety reasons.</t>
  </si>
  <si>
    <t>Table 17A.24</t>
  </si>
  <si>
    <t xml:space="preserve">Absconds from unescorted leave, by Indigenous status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</si>
  <si>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</si>
  <si>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</si>
  <si>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</si>
  <si>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xml:space="preserve"> (a)</t>
    </r>
  </si>
  <si>
    <r>
      <rPr>
        <i/>
        <sz val="10"/>
        <color rgb="FF000000"/>
        <rFont val="Arial"/>
        <family val="2"/>
      </rPr>
      <t>SA</t>
    </r>
    <r>
      <rPr>
        <sz val="10"/>
        <color rgb="FF000000"/>
        <rFont val="Arial"/>
        <family val="2"/>
      </rPr>
      <t xml:space="preserve"> (b)</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</si>
  <si>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</si>
  <si>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</si>
  <si>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</si>
  <si>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</si>
  <si>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Unescorted leave</t>
  </si>
  <si>
    <t>Absconds</t>
  </si>
  <si>
    <t>All people (c)</t>
  </si>
  <si>
    <t>Periods of unescorted leave</t>
  </si>
  <si>
    <t>Rate (per 1000 periods of unescorted leave) of</t>
  </si>
  <si>
    <t>.. Not applicable. – Nil or rounded to zero.</t>
  </si>
  <si>
    <t>Unescorted leave is not undertaken in Queensland or WA.</t>
  </si>
  <si>
    <t>In SA, unescorted leave is utilised on a case-by-case basis and is dependent on client risk and need assessment, and therefore not comparable across reporting periods.</t>
  </si>
  <si>
    <t>Table 17A.25</t>
  </si>
  <si>
    <t xml:space="preserve">Completion of community-based orders, by Indigenous status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</si>
  <si>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</si>
  <si>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</si>
  <si>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</si>
  <si>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</si>
  <si>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</si>
  <si>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(b)</t>
    </r>
  </si>
  <si>
    <r>
      <rPr>
        <i/>
        <sz val="10"/>
        <color rgb="FF000000"/>
        <rFont val="Arial"/>
        <family val="2"/>
      </rPr>
      <t>ACT</t>
    </r>
    <r>
      <rPr>
        <sz val="10"/>
        <color rgb="FF000000"/>
        <rFont val="Arial"/>
        <family val="2"/>
      </rPr>
      <t xml:space="preserve"> (c)</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</si>
  <si>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</si>
  <si>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</si>
  <si>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Number of orders</t>
  </si>
  <si>
    <t>Successfully completed</t>
  </si>
  <si>
    <t>Unsuccessfully completed</t>
  </si>
  <si>
    <t>Proportion of orders</t>
  </si>
  <si>
    <t>This data should be interpreted with caution due to inconsistencies in breach practices and recording of breaches across Tasmania.</t>
  </si>
  <si>
    <t>Table 17A.26</t>
  </si>
  <si>
    <t>Proportion of young people released from sentenced supervision, aged 10-16 years at time of release, who returned to sentenced supervision within 12 months, by State or Territory of index sentence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</si>
  <si>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</si>
  <si>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</si>
  <si>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</si>
  <si>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</si>
  <si>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</si>
  <si>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(c)</t>
    </r>
  </si>
  <si>
    <r>
      <rPr>
        <i/>
        <sz val="10"/>
        <color rgb="FF000000"/>
        <rFont val="Arial"/>
        <family val="2"/>
      </rPr>
      <t>ACT</t>
    </r>
    <r>
      <rPr>
        <sz val="10"/>
        <color rgb="FF000000"/>
        <rFont val="Arial"/>
        <family val="2"/>
      </rPr>
      <t xml:space="preserve"> (d)</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</si>
  <si>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</si>
  <si>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</si>
  <si>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Young people released from sentenced supervision</t>
  </si>
  <si>
    <t>Who returned to sentenced supervision within 12 months</t>
  </si>
  <si>
    <t>Year of release from sentenced supervision</t>
  </si>
  <si>
    <t>Data may differ from those published in earlier editions of AIHW Young people returning to sentenced youth justice supervision due to data revisions and improvements in data linkage methods.</t>
  </si>
  <si>
    <t>In Queensland, from 12 February 2018, 17 year old offenders are treated as juvenile offenders in the youth justice system. In prior years they were treated as adult offenders and were not eligible for a return to supervision as a youth justice client. Therefore, data for returns to sentenced supervision within 12 months for young people released in 2017–18 are not comparable with data for previous years.</t>
  </si>
  <si>
    <r>
      <t xml:space="preserve">AIHW 2021, </t>
    </r>
    <r>
      <rPr>
        <i/>
        <sz val="10"/>
        <color rgb="FF000000"/>
        <rFont val="Arial"/>
        <family val="2"/>
      </rPr>
      <t>Young People Returning to Sentenced Youth Justice Supervision, 2019-20,</t>
    </r>
    <r>
      <rPr>
        <sz val="10"/>
        <color rgb="FF000000"/>
        <rFont val="Arial"/>
        <family val="2"/>
      </rPr>
      <t xml:space="preserve"> Cat. no. JUV 137, Canberra.</t>
    </r>
  </si>
  <si>
    <t>Table 17A.27</t>
  </si>
  <si>
    <t>Population aged 10-17 years, December, by sex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</si>
  <si>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</si>
  <si>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</si>
  <si>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</si>
  <si>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</si>
  <si>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</si>
  <si>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</si>
  <si>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</si>
  <si>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</si>
  <si>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(b)</t>
    </r>
  </si>
  <si>
    <t>2020</t>
  </si>
  <si>
    <t>'000</t>
  </si>
  <si>
    <t>2019</t>
  </si>
  <si>
    <t>2018</t>
  </si>
  <si>
    <t>2017</t>
  </si>
  <si>
    <t>2016</t>
  </si>
  <si>
    <t>2014</t>
  </si>
  <si>
    <t>December estimated resident population (ERP) for 2011 to 2015 are final based on the 2016 Census of Population and Housing. ERP from 2016 are first preliminary based on the 2016 Census.</t>
  </si>
  <si>
    <t>The Australian total includes other territories. Before 1 July 2016, other territories included Jervis Bay Territory, Christmas Island and the Cocos (Keeling) Islands. From 1 July 2016 other territories included Jervis Bay Territory, Christmas Island, the Cocos (Keeling) Islands and Norfolk Island.</t>
  </si>
  <si>
    <r>
      <t xml:space="preserve">ABS 2021, 'Quarterly Population Estimates (ERP)' [ABS.Stats table], </t>
    </r>
    <r>
      <rPr>
        <i/>
        <sz val="10"/>
        <color rgb="FF000000"/>
        <rFont val="Arial"/>
        <family val="2"/>
      </rPr>
      <t>National, state and territory population, December 2020,</t>
    </r>
    <r>
      <rPr>
        <sz val="10"/>
        <color rgb="FF000000"/>
        <rFont val="Arial"/>
        <family val="2"/>
      </rPr>
      <t xml:space="preserve"> https://www.abs.gov.au/statistics/people/population/national-state-and-territory-population/dec-2020, accessed 13 July 2021; ABS 2020, 'Quarterly Population Estimates (ERP)' [ABS.Stats table], </t>
    </r>
    <r>
      <rPr>
        <i/>
        <sz val="10"/>
        <color rgb="FF000000"/>
        <rFont val="Arial"/>
        <family val="2"/>
      </rPr>
      <t>National, state and territory population, December 2019,</t>
    </r>
    <r>
      <rPr>
        <sz val="10"/>
        <color rgb="FF000000"/>
        <rFont val="Arial"/>
        <family val="2"/>
      </rPr>
      <t xml:space="preserve"> Cat. no. 3101.0, Canberra, accessed 13 July 2020; ABS 2019, 'Quarterly Population Estimates (ERP)' [ABS.Stats table], </t>
    </r>
    <r>
      <rPr>
        <i/>
        <sz val="10"/>
        <color rgb="FF000000"/>
        <rFont val="Arial"/>
        <family val="2"/>
      </rPr>
      <t>Australian Demographic Statistics, December 2018,</t>
    </r>
    <r>
      <rPr>
        <sz val="10"/>
        <color rgb="FF000000"/>
        <rFont val="Arial"/>
        <family val="2"/>
      </rPr>
      <t xml:space="preserve"> Cat. no. 3101.0, Canberra, accessed 7 August 2019; ABS 2018, 'Quarterly Population Estimates (ERP)' [ABS.Stats table], </t>
    </r>
    <r>
      <rPr>
        <i/>
        <sz val="10"/>
        <color rgb="FF000000"/>
        <rFont val="Arial"/>
        <family val="2"/>
      </rPr>
      <t>Australian Demographic Statistics, December 2017,</t>
    </r>
    <r>
      <rPr>
        <sz val="10"/>
        <color rgb="FF000000"/>
        <rFont val="Arial"/>
        <family val="2"/>
      </rPr>
      <t xml:space="preserve"> Cat. no. 3101.0, Canberra, accessed 11 September 2018; ABS 2017, 'Quarterly Population Estimates (ERP)' [ABS.Stats table], </t>
    </r>
    <r>
      <rPr>
        <i/>
        <sz val="10"/>
        <color rgb="FF000000"/>
        <rFont val="Arial"/>
        <family val="2"/>
      </rPr>
      <t>Australian Demographic Statistics, December 2016,</t>
    </r>
    <r>
      <rPr>
        <sz val="10"/>
        <color rgb="FF000000"/>
        <rFont val="Arial"/>
        <family val="2"/>
      </rPr>
      <t xml:space="preserve"> Cat. no. 3101.0, Canberra, accessed 6 February 2018.</t>
    </r>
  </si>
  <si>
    <t>Table 17A.28</t>
  </si>
  <si>
    <t>Population aged 10-17 years, December, by Indigenous status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</si>
  <si>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</si>
  <si>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</si>
  <si>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</si>
  <si>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</si>
  <si>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</si>
  <si>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</si>
  <si>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</si>
  <si>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</si>
  <si>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</si>
  <si>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10-17 years old</t>
  </si>
  <si>
    <t>Population data for Aboriginal and Torres Strait Islander people is estimated for December based on the average of estimates in June based on the 2016 Census.</t>
  </si>
  <si>
    <t>The non-Indigenous population is calculated by subtracting the Aboriginal and Torres Strait Islander population from the total population.</t>
  </si>
  <si>
    <r>
      <t xml:space="preserve">ABS 2021, 'Quarterly Population Estimates (ERP)' [ABS.Stats table], </t>
    </r>
    <r>
      <rPr>
        <i/>
        <sz val="10"/>
        <color rgb="FF000000"/>
        <rFont val="Arial"/>
        <family val="2"/>
      </rPr>
      <t>National, state and territory population, December 2020,</t>
    </r>
    <r>
      <rPr>
        <sz val="10"/>
        <color rgb="FF000000"/>
        <rFont val="Arial"/>
        <family val="2"/>
      </rPr>
      <t xml:space="preserve"> https://www.abs.gov.au/statistics/people/population/national-state-and-territory-population/dec-2020, accessed 13 July 2021; ABS 2020, 'Quarterly Population Estimates (ERP)' [ABS.Stats table], </t>
    </r>
    <r>
      <rPr>
        <i/>
        <sz val="10"/>
        <color rgb="FF000000"/>
        <rFont val="Arial"/>
        <family val="2"/>
      </rPr>
      <t>National, state and territory population, December 2019,</t>
    </r>
    <r>
      <rPr>
        <sz val="10"/>
        <color rgb="FF000000"/>
        <rFont val="Arial"/>
        <family val="2"/>
      </rPr>
      <t xml:space="preserve"> Cat. no. 3101.0, Canberra, accessed 13 July 2020; ABS 2019, 'Quarterly Population Estimates (ERP)' [ABS.Stats table], </t>
    </r>
    <r>
      <rPr>
        <i/>
        <sz val="10"/>
        <color rgb="FF000000"/>
        <rFont val="Arial"/>
        <family val="2"/>
      </rPr>
      <t>Australian Demographic Statistics, December 2018,</t>
    </r>
    <r>
      <rPr>
        <sz val="10"/>
        <color rgb="FF000000"/>
        <rFont val="Arial"/>
        <family val="2"/>
      </rPr>
      <t xml:space="preserve"> Cat. no. 3101.0, Canberra, accessed 7 August 2019; ABS 2018, 'Quarterly Population Estimates (ERP)' [ABS.Stats table], </t>
    </r>
    <r>
      <rPr>
        <i/>
        <sz val="10"/>
        <color rgb="FF000000"/>
        <rFont val="Arial"/>
        <family val="2"/>
      </rPr>
      <t>Australian Demographic Statistics, December 2017,</t>
    </r>
    <r>
      <rPr>
        <sz val="10"/>
        <color rgb="FF000000"/>
        <rFont val="Arial"/>
        <family val="2"/>
      </rPr>
      <t xml:space="preserve"> Cat. no. 3101.0, Canberra, accessed 11 September 2018; ABS 2017, 'Quarterly Population Estimates (ERP)' [ABS.Stats table], </t>
    </r>
    <r>
      <rPr>
        <i/>
        <sz val="10"/>
        <color rgb="FF000000"/>
        <rFont val="Arial"/>
        <family val="2"/>
      </rPr>
      <t>Australian Demographic Statistics, December 2016,</t>
    </r>
    <r>
      <rPr>
        <sz val="10"/>
        <color rgb="FF000000"/>
        <rFont val="Arial"/>
        <family val="2"/>
      </rPr>
      <t xml:space="preserve"> Cat. no. 3101.0, Canberra, accessed 6 February 2018; ABS 2021, 'Table 5' [data set] and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</si>
  <si>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Rates are calculated from the number of young people on an average day and estimated resident population at 31 December. See table 17A.27 for population data. Rates may differ from those published in Youth Justice in Australia due to different population data being used. Rates should be used with caution where the population is relatively small (Tasmania, ACT and NT).</t>
  </si>
  <si>
    <t>Rates are calculated from the number of young people on an average day and estimated resident population at 31 December. See table 17A.28 for population data. Rates may differ from those published in Youth Justice in Australia due to different population data being used. Rates should be used with caution where the population is relatively small (Tasmania, ACT and 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</si>
</sst>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0;0"/>
    <numFmt numFmtId="165" formatCode="#0;\-#0;#0"/>
    <numFmt numFmtId="166" formatCode="##0;\-##0;##0"/>
    <numFmt numFmtId="167" formatCode="#\ ##0;\-#\ ##0;#\ ##0"/>
    <numFmt numFmtId="168" formatCode="0.0;\-0.0;0.0"/>
    <numFmt numFmtId="169" formatCode="#0.0;\-#0.0;#0.0"/>
    <numFmt numFmtId="170" formatCode="##0.0;\-##0.0;##0.0"/>
    <numFmt numFmtId="171" formatCode="###\ ###\ ###\ ##0;###\ ###\ ###\ ##0;###\ ###\ ###\ ##0"/>
    <numFmt numFmtId="172" formatCode="###\ ###\ ###\ ##0.0;###\ ###\ ###\ ##0.0;###\ ###\ ###\ ##0.0"/>
    <numFmt numFmtId="173" formatCode="##\ ##0;\-##\ ##0;##\ ##0"/>
    <numFmt numFmtId="174" formatCode="###\ ##0;\-###\ ##0;###\ ##0"/>
    <numFmt numFmtId="175" formatCode="#\ ###\ ##0;\-#\ ###\ ##0;#\ ###\ ##0"/>
    <numFmt numFmtId="176" formatCode="0.00;\-0.00;0.00"/>
    <numFmt numFmtId="177" formatCode="#0.00;\-#0.00;#0.00"/>
    <numFmt numFmtId="178" formatCode="#\ ##0.00;\-#\ ##0.00;#\ ##0.00"/>
    <numFmt numFmtId="179" formatCode="##0.00;\-##0.00;##0.00"/>
    <numFmt numFmtId="180" formatCode="##\ ##0.00;\-##\ ##0.00;##\ ##0.00"/>
    <numFmt numFmtId="181" formatCode="#\ ##0.0;\-#\ ##0.0;#\ ##0.0"/>
  </numFmts>
  <fonts count="12" x14ac:knownFonts="1">
    <font>
      <sz val="10"/>
      <color rgb="FF000000"/>
      <name val="Arial"/>
    </font>
    <font>
      <sz val="26"/>
      <color rgb="FF000000"/>
      <name val="Times New Roman"/>
      <family val="1"/>
    </font>
    <font>
      <b/>
      <sz val="10"/>
      <color rgb="FF000000"/>
      <name val="Arial"/>
      <family val="2"/>
    </font>
    <font>
      <b/>
      <sz val="16"/>
      <color rgb="FFFF0000"/>
      <name val="Arial"/>
      <family val="2"/>
    </font>
    <font>
      <sz val="9"/>
      <color rgb="FF000000"/>
      <name val="Arial"/>
      <family val="2"/>
    </font>
    <font>
      <b/>
      <sz val="9"/>
      <color rgb="FF0000FF"/>
      <name val="Arial"/>
      <family val="2"/>
    </font>
    <font>
      <b/>
      <u/>
      <sz val="10"/>
      <color theme="10"/>
      <name val="Arial"/>
      <family val="2"/>
    </font>
    <font>
      <sz val="10"/>
      <color rgb="FF0000FF"/>
      <name val="Arial"/>
      <family val="2"/>
    </font>
    <font>
      <sz val="12"/>
      <color rgb="FF000000"/>
      <name val="Arial"/>
      <family val="2"/>
    </font>
    <font>
      <i/>
      <sz val="10"/>
      <color rgb="FF000000"/>
      <name val="Arial"/>
      <family val="2"/>
    </font>
    <font>
      <b/>
      <sz val="12"/>
      <color rgb="FF000000"/>
      <name val="Arial"/>
      <family val="2"/>
    </font>
    <font>
      <sz val="10"/>
      <color rgb="FF000000"/>
      <name val="Arial"/>
      <family val="2"/>
    </font>
  </fonts>
  <fills count="5">
    <fill>
      <patternFill patternType="none"/>
    </fill>
    <fill>
      <patternFill patternType="gray125"/>
    </fill>
    <fill>
      <patternFill patternType="solid">
        <fgColor rgb="FFEEEEEE"/>
      </patternFill>
    </fill>
    <fill>
      <patternFill patternType="solid">
        <fgColor rgb="FFFCDED3"/>
      </patternFill>
    </fill>
    <fill>
      <patternFill patternType="solid">
        <fgColor rgb="FFF15B25"/>
      </patternFill>
    </fill>
  </fills>
  <borders count="2">
    <border>
      <left/>
      <right/>
      <top/>
      <bottom/>
      <diagonal/>
    </border>
    <border>
      <left/>
      <right/>
      <top/>
      <bottom style="thin">
        <color rgb="FF000000"/>
      </bottom>
      <diagonal/>
    </border>
  </borders>
  <cellStyleXfs count="1">
    <xf numFmtId="0" fontId="0" fillId="0" borderId="0"/>
  </cellStyleXfs>
  <cellXfs count="261">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0" fontId="0" fillId="0" borderId="0" xfId="0" applyFont="1" applyAlignment="1">
      <alignment horizontal="left" vertical="top"/>
    </xf>
    <xf numFmtId="0" fontId="9" fillId="0" borderId="0" xfId="0" applyFont="1" applyAlignment="1">
      <alignment horizontal="left" vertical="top"/>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7"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7" fontId="0" fillId="0" borderId="0" xfId="0" applyNumberFormat="1" applyFont="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5" fontId="0" fillId="0" borderId="0" xfId="0" applyNumberFormat="1" applyFont="1" applyAlignment="1">
      <alignment horizontal="right" vertical="center"/>
    </xf>
    <xf numFmtId="167" fontId="0" fillId="0" borderId="0" xfId="0" applyNumberFormat="1" applyFont="1" applyAlignment="1">
      <alignment horizontal="right" vertical="center"/>
    </xf>
    <xf numFmtId="173" fontId="0" fillId="0" borderId="0" xfId="0" applyNumberFormat="1" applyFont="1" applyAlignment="1">
      <alignment horizontal="right" vertical="center"/>
    </xf>
    <xf numFmtId="174" fontId="0" fillId="0" borderId="0" xfId="0" applyNumberFormat="1" applyFont="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5" fontId="0" fillId="0" borderId="0" xfId="0" applyNumberFormat="1" applyFont="1" applyAlignment="1">
      <alignment horizontal="right" vertical="center"/>
    </xf>
    <xf numFmtId="17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0" fontId="0" fillId="3" borderId="0" xfId="0" applyFont="1" applyFill="1" applyAlignment="1">
      <alignment horizontal="left" vertical="top"/>
    </xf>
    <xf numFmtId="0" fontId="0" fillId="4" borderId="0" xfId="0" applyFont="1" applyFill="1" applyAlignment="1">
      <alignment horizontal="left" vertical="top"/>
    </xf>
    <xf numFmtId="168"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5" fontId="0" fillId="0" borderId="0" xfId="0" applyNumberFormat="1" applyFont="1" applyAlignment="1">
      <alignment horizontal="right" vertical="center"/>
    </xf>
    <xf numFmtId="167" fontId="0" fillId="0" borderId="0" xfId="0" applyNumberFormat="1" applyFont="1" applyAlignment="1">
      <alignment horizontal="right" vertical="center"/>
    </xf>
    <xf numFmtId="164" fontId="0" fillId="0" borderId="0" xfId="0" applyNumberFormat="1" applyFont="1" applyAlignment="1">
      <alignment horizontal="right" vertical="center"/>
    </xf>
    <xf numFmtId="166"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4" fontId="0" fillId="0" borderId="0" xfId="0" applyNumberFormat="1" applyFont="1" applyAlignment="1">
      <alignment horizontal="right" vertical="center"/>
    </xf>
    <xf numFmtId="174"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78" fontId="0" fillId="0" borderId="0" xfId="0" applyNumberFormat="1" applyFont="1" applyAlignment="1">
      <alignment horizontal="right" vertical="center"/>
    </xf>
    <xf numFmtId="173" fontId="0" fillId="0" borderId="0" xfId="0" applyNumberFormat="1" applyFont="1" applyAlignment="1">
      <alignment horizontal="right" vertical="center"/>
    </xf>
    <xf numFmtId="166" fontId="0" fillId="0" borderId="0" xfId="0" applyNumberFormat="1" applyFont="1" applyAlignment="1">
      <alignment horizontal="right" vertical="center"/>
    </xf>
    <xf numFmtId="177" fontId="0" fillId="0" borderId="0" xfId="0" applyNumberFormat="1" applyFont="1" applyAlignment="1">
      <alignment horizontal="right" vertical="center"/>
    </xf>
    <xf numFmtId="177"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74"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73" fontId="0" fillId="0" borderId="0" xfId="0" applyNumberFormat="1" applyFont="1" applyAlignment="1">
      <alignment horizontal="right" vertical="center"/>
    </xf>
    <xf numFmtId="166" fontId="0" fillId="0" borderId="0" xfId="0" applyNumberFormat="1" applyFont="1" applyAlignment="1">
      <alignment horizontal="right" vertical="center"/>
    </xf>
    <xf numFmtId="174"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80" fontId="0" fillId="0" borderId="0" xfId="0" applyNumberFormat="1" applyFont="1" applyAlignment="1">
      <alignment horizontal="right" vertical="center"/>
    </xf>
    <xf numFmtId="180"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73"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0" fontId="0" fillId="0" borderId="0" xfId="0" applyNumberFormat="1" applyFont="1" applyAlignment="1">
      <alignment horizontal="right" vertical="center"/>
    </xf>
    <xf numFmtId="166" fontId="0" fillId="0" borderId="0" xfId="0" applyNumberFormat="1" applyFont="1" applyAlignment="1">
      <alignment horizontal="right" vertical="center"/>
    </xf>
    <xf numFmtId="165" fontId="0" fillId="0" borderId="0" xfId="0" applyNumberFormat="1" applyFont="1" applyAlignment="1">
      <alignment horizontal="right" vertical="center"/>
    </xf>
    <xf numFmtId="174" fontId="0" fillId="0" borderId="0" xfId="0" applyNumberFormat="1" applyFont="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4"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73" fontId="0" fillId="0" borderId="0" xfId="0" applyNumberFormat="1" applyFont="1" applyAlignment="1">
      <alignment horizontal="right" vertical="center"/>
    </xf>
    <xf numFmtId="167"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81" fontId="0" fillId="0" borderId="0" xfId="0" applyNumberFormat="1" applyFont="1" applyAlignment="1">
      <alignment horizontal="right" vertical="center"/>
    </xf>
    <xf numFmtId="181"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81" fontId="0" fillId="0" borderId="0" xfId="0" applyNumberFormat="1" applyFont="1" applyAlignment="1">
      <alignment horizontal="right" vertical="center"/>
    </xf>
    <xf numFmtId="181" fontId="0" fillId="0" borderId="1" xfId="0" applyNumberFormat="1" applyFont="1" applyBorder="1" applyAlignment="1">
      <alignment horizontal="right" vertical="center"/>
    </xf>
    <xf numFmtId="0" fontId="3" fillId="0" borderId="0" xfId="0" applyFont="1" applyAlignment="1">
      <alignment horizontal="center" vertical="center" wrapText="1"/>
    </xf>
    <xf numFmtId="0" fontId="0" fillId="0" borderId="0" xfId="0"/>
    <xf numFmtId="0" fontId="0" fillId="0" borderId="0" xfId="0" applyFont="1" applyAlignment="1">
      <alignment horizontal="justify" vertical="top" wrapText="1"/>
    </xf>
    <xf numFmtId="0" fontId="0" fillId="0" borderId="0" xfId="0" applyFont="1" applyAlignment="1">
      <alignment horizontal="left"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1" fillId="0" borderId="0" xfId="0" applyFont="1" applyAlignment="1">
      <alignment horizontal="left" vertical="top"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0" xfId="0" applyFont="1" applyAlignment="1">
      <alignment horizontal="left" vertical="center" wrapText="1"/>
    </xf>
    <xf numFmtId="0" fontId="0"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256" t="s">
        <v>1</v>
      </c>
      <c r="C1" s="256"/>
    </row>
    <row r="2" spans="1:3" ht="18" customHeight="1" x14ac:dyDescent="0.2">
      <c r="A2" s="253" t="s">
        <v>2</v>
      </c>
      <c r="B2" s="251"/>
      <c r="C2" s="253"/>
    </row>
    <row r="3" spans="1:3" ht="57" customHeight="1" x14ac:dyDescent="0.2">
      <c r="A3" s="252" t="s">
        <v>3</v>
      </c>
      <c r="B3" s="251"/>
      <c r="C3" s="252"/>
    </row>
    <row r="4" spans="1:3" ht="30.95" customHeight="1" x14ac:dyDescent="0.2">
      <c r="A4" s="252" t="s">
        <v>4</v>
      </c>
      <c r="B4" s="251"/>
      <c r="C4" s="252"/>
    </row>
    <row r="5" spans="1:3" ht="30.95" customHeight="1" x14ac:dyDescent="0.2">
      <c r="A5" s="252" t="s">
        <v>5</v>
      </c>
      <c r="B5" s="251"/>
      <c r="C5" s="252"/>
    </row>
    <row r="6" spans="1:3" ht="30.95" customHeight="1" x14ac:dyDescent="0.2">
      <c r="A6" s="252" t="s">
        <v>6</v>
      </c>
      <c r="B6" s="251"/>
      <c r="C6" s="252"/>
    </row>
    <row r="7" spans="1:3" ht="18" customHeight="1" x14ac:dyDescent="0.2">
      <c r="A7" s="253" t="s">
        <v>2</v>
      </c>
      <c r="B7" s="251"/>
      <c r="C7" s="253"/>
    </row>
    <row r="8" spans="1:3" ht="18" customHeight="1" x14ac:dyDescent="0.2">
      <c r="A8" s="254" t="s">
        <v>7</v>
      </c>
      <c r="B8" s="251"/>
      <c r="C8" s="254"/>
    </row>
    <row r="9" spans="1:3" ht="57" customHeight="1" x14ac:dyDescent="0.2">
      <c r="A9" s="255" t="s">
        <v>8</v>
      </c>
      <c r="B9" s="251"/>
      <c r="C9" s="255"/>
    </row>
    <row r="10" spans="1:3" ht="57" customHeight="1" x14ac:dyDescent="0.2">
      <c r="A10" s="255" t="s">
        <v>9</v>
      </c>
      <c r="B10" s="251"/>
      <c r="C10" s="255"/>
    </row>
    <row r="11" spans="1:3" ht="39" customHeight="1" x14ac:dyDescent="0.2">
      <c r="A11" s="250" t="s">
        <v>2</v>
      </c>
      <c r="B11" s="251"/>
      <c r="C11" s="250"/>
    </row>
    <row r="12" spans="1:3" ht="18" customHeight="1" x14ac:dyDescent="0.2">
      <c r="A12" s="3" t="s">
        <v>2</v>
      </c>
      <c r="B12" s="4" t="s">
        <v>2</v>
      </c>
      <c r="C12" s="3" t="s">
        <v>2</v>
      </c>
    </row>
    <row r="13" spans="1:3" ht="30.75" customHeight="1" x14ac:dyDescent="0.2">
      <c r="A13" s="5" t="str">
        <f>HYPERLINK("#'Table 17A.1'!A1","Table 17A.1")</f>
        <v>Table 17A.1</v>
      </c>
      <c r="B13" s="6" t="s">
        <v>2</v>
      </c>
      <c r="C13" s="2" t="s">
        <v>10</v>
      </c>
    </row>
    <row r="14" spans="1:3" ht="17.850000000000001" customHeight="1" x14ac:dyDescent="0.2">
      <c r="A14" s="5" t="str">
        <f>HYPERLINK("#'Table 17A.2'!A1","Table 17A.2")</f>
        <v>Table 17A.2</v>
      </c>
      <c r="B14" s="6" t="s">
        <v>2</v>
      </c>
      <c r="C14" s="2" t="s">
        <v>11</v>
      </c>
    </row>
    <row r="15" spans="1:3" ht="17.850000000000001" customHeight="1" x14ac:dyDescent="0.2">
      <c r="A15" s="5" t="str">
        <f>HYPERLINK("#'Table 17A.3'!A1","Table 17A.3")</f>
        <v>Table 17A.3</v>
      </c>
      <c r="B15" s="6" t="s">
        <v>2</v>
      </c>
      <c r="C15" s="2" t="s">
        <v>12</v>
      </c>
    </row>
    <row r="16" spans="1:3" ht="30.75" customHeight="1" x14ac:dyDescent="0.2">
      <c r="A16" s="5" t="str">
        <f>HYPERLINK("#'Table 17A.4'!A1","Table 17A.4")</f>
        <v>Table 17A.4</v>
      </c>
      <c r="B16" s="6" t="s">
        <v>2</v>
      </c>
      <c r="C16" s="2" t="s">
        <v>13</v>
      </c>
    </row>
    <row r="17" spans="1:3" ht="17.850000000000001" customHeight="1" x14ac:dyDescent="0.2">
      <c r="A17" s="5" t="str">
        <f>HYPERLINK("#'Table 17A.5'!A1","Table 17A.5")</f>
        <v>Table 17A.5</v>
      </c>
      <c r="B17" s="6" t="s">
        <v>2</v>
      </c>
      <c r="C17" s="2" t="s">
        <v>14</v>
      </c>
    </row>
    <row r="18" spans="1:3" ht="30.75" customHeight="1" x14ac:dyDescent="0.2">
      <c r="A18" s="5" t="str">
        <f>HYPERLINK("#'Table 17A.6'!A1","Table 17A.6")</f>
        <v>Table 17A.6</v>
      </c>
      <c r="B18" s="6" t="s">
        <v>2</v>
      </c>
      <c r="C18" s="2" t="s">
        <v>15</v>
      </c>
    </row>
    <row r="19" spans="1:3" ht="17.850000000000001" customHeight="1" x14ac:dyDescent="0.2">
      <c r="A19" s="5" t="str">
        <f>HYPERLINK("#'Table 17A.7'!A1","Table 17A.7")</f>
        <v>Table 17A.7</v>
      </c>
      <c r="B19" s="6" t="s">
        <v>2</v>
      </c>
      <c r="C19" s="2" t="s">
        <v>16</v>
      </c>
    </row>
    <row r="20" spans="1:3" ht="30.75" customHeight="1" x14ac:dyDescent="0.2">
      <c r="A20" s="5" t="str">
        <f>HYPERLINK("#'Table 17A.8'!A1","Table 17A.8")</f>
        <v>Table 17A.8</v>
      </c>
      <c r="B20" s="6" t="s">
        <v>2</v>
      </c>
      <c r="C20" s="2" t="s">
        <v>17</v>
      </c>
    </row>
    <row r="21" spans="1:3" ht="30.75" customHeight="1" x14ac:dyDescent="0.2">
      <c r="A21" s="5" t="str">
        <f>HYPERLINK("#'Table 17A.9'!A1","Table 17A.9")</f>
        <v>Table 17A.9</v>
      </c>
      <c r="B21" s="6" t="s">
        <v>2</v>
      </c>
      <c r="C21" s="2" t="s">
        <v>18</v>
      </c>
    </row>
    <row r="22" spans="1:3" ht="30.75" customHeight="1" x14ac:dyDescent="0.2">
      <c r="A22" s="5" t="str">
        <f>HYPERLINK("#'Table 17A.10'!A1","Table 17A.10")</f>
        <v>Table 17A.10</v>
      </c>
      <c r="B22" s="6" t="s">
        <v>2</v>
      </c>
      <c r="C22" s="2" t="s">
        <v>19</v>
      </c>
    </row>
    <row r="23" spans="1:3" ht="30.75" customHeight="1" x14ac:dyDescent="0.2">
      <c r="A23" s="5" t="str">
        <f>HYPERLINK("#'Table 17A.11'!A1","Table 17A.11")</f>
        <v>Table 17A.11</v>
      </c>
      <c r="B23" s="6" t="s">
        <v>2</v>
      </c>
      <c r="C23" s="2" t="s">
        <v>20</v>
      </c>
    </row>
    <row r="24" spans="1:3" ht="17.850000000000001" customHeight="1" x14ac:dyDescent="0.2">
      <c r="A24" s="5" t="str">
        <f>HYPERLINK("#'Table 17A.12'!A1","Table 17A.12")</f>
        <v>Table 17A.12</v>
      </c>
      <c r="B24" s="6" t="s">
        <v>2</v>
      </c>
      <c r="C24" s="2" t="s">
        <v>21</v>
      </c>
    </row>
    <row r="25" spans="1:3" ht="30.75" customHeight="1" x14ac:dyDescent="0.2">
      <c r="A25" s="5" t="str">
        <f>HYPERLINK("#'Table 17A.13'!A1","Table 17A.13")</f>
        <v>Table 17A.13</v>
      </c>
      <c r="B25" s="6" t="s">
        <v>2</v>
      </c>
      <c r="C25" s="2" t="s">
        <v>22</v>
      </c>
    </row>
    <row r="26" spans="1:3" ht="30.75" customHeight="1" x14ac:dyDescent="0.2">
      <c r="A26" s="5" t="str">
        <f>HYPERLINK("#'Table 17A.14'!A1","Table 17A.14")</f>
        <v>Table 17A.14</v>
      </c>
      <c r="B26" s="6" t="s">
        <v>2</v>
      </c>
      <c r="C26" s="2" t="s">
        <v>23</v>
      </c>
    </row>
    <row r="27" spans="1:3" ht="17.850000000000001" customHeight="1" x14ac:dyDescent="0.2">
      <c r="A27" s="5" t="str">
        <f>HYPERLINK("#'Table 17A.15'!A1","Table 17A.15")</f>
        <v>Table 17A.15</v>
      </c>
      <c r="B27" s="6" t="s">
        <v>2</v>
      </c>
      <c r="C27" s="2" t="s">
        <v>24</v>
      </c>
    </row>
    <row r="28" spans="1:3" ht="17.850000000000001" customHeight="1" x14ac:dyDescent="0.2">
      <c r="A28" s="5" t="str">
        <f>HYPERLINK("#'Table 17A.16'!A1","Table 17A.16")</f>
        <v>Table 17A.16</v>
      </c>
      <c r="B28" s="6" t="s">
        <v>2</v>
      </c>
      <c r="C28" s="2" t="s">
        <v>25</v>
      </c>
    </row>
    <row r="29" spans="1:3" ht="17.850000000000001" customHeight="1" x14ac:dyDescent="0.2">
      <c r="A29" s="5" t="str">
        <f>HYPERLINK("#'Table 17A.17'!A1","Table 17A.17")</f>
        <v>Table 17A.17</v>
      </c>
      <c r="B29" s="6" t="s">
        <v>2</v>
      </c>
      <c r="C29" s="2" t="s">
        <v>26</v>
      </c>
    </row>
    <row r="30" spans="1:3" ht="17.850000000000001" customHeight="1" x14ac:dyDescent="0.2">
      <c r="A30" s="5" t="str">
        <f>HYPERLINK("#'Table 17A.18'!A1","Table 17A.18")</f>
        <v>Table 17A.18</v>
      </c>
      <c r="B30" s="6" t="s">
        <v>2</v>
      </c>
      <c r="C30" s="2" t="s">
        <v>27</v>
      </c>
    </row>
    <row r="31" spans="1:3" ht="17.850000000000001" customHeight="1" x14ac:dyDescent="0.2">
      <c r="A31" s="5" t="str">
        <f>HYPERLINK("#'Table 17A.19'!A1","Table 17A.19")</f>
        <v>Table 17A.19</v>
      </c>
      <c r="B31" s="6" t="s">
        <v>2</v>
      </c>
      <c r="C31" s="2" t="s">
        <v>28</v>
      </c>
    </row>
    <row r="32" spans="1:3" ht="17.850000000000001" customHeight="1" x14ac:dyDescent="0.2">
      <c r="A32" s="5" t="str">
        <f>HYPERLINK("#'Table 17A.20'!A1","Table 17A.20")</f>
        <v>Table 17A.20</v>
      </c>
      <c r="B32" s="6" t="s">
        <v>2</v>
      </c>
      <c r="C32" s="2" t="s">
        <v>29</v>
      </c>
    </row>
    <row r="33" spans="1:3" ht="17.850000000000001" customHeight="1" x14ac:dyDescent="0.2">
      <c r="A33" s="5" t="str">
        <f>HYPERLINK("#'Table 17A.21'!A1","Table 17A.21")</f>
        <v>Table 17A.21</v>
      </c>
      <c r="B33" s="6" t="s">
        <v>2</v>
      </c>
      <c r="C33" s="2" t="s">
        <v>30</v>
      </c>
    </row>
    <row r="34" spans="1:3" ht="17.850000000000001" customHeight="1" x14ac:dyDescent="0.2">
      <c r="A34" s="5" t="str">
        <f>HYPERLINK("#'Table 17A.22'!A1","Table 17A.22")</f>
        <v>Table 17A.22</v>
      </c>
      <c r="B34" s="6" t="s">
        <v>2</v>
      </c>
      <c r="C34" s="2" t="s">
        <v>31</v>
      </c>
    </row>
    <row r="35" spans="1:3" ht="17.850000000000001" customHeight="1" x14ac:dyDescent="0.2">
      <c r="A35" s="5" t="str">
        <f>HYPERLINK("#'Table 17A.23'!A1","Table 17A.23")</f>
        <v>Table 17A.23</v>
      </c>
      <c r="B35" s="6" t="s">
        <v>2</v>
      </c>
      <c r="C35" s="2" t="s">
        <v>32</v>
      </c>
    </row>
    <row r="36" spans="1:3" ht="17.850000000000001" customHeight="1" x14ac:dyDescent="0.2">
      <c r="A36" s="5" t="str">
        <f>HYPERLINK("#'Table 17A.24'!A1","Table 17A.24")</f>
        <v>Table 17A.24</v>
      </c>
      <c r="B36" s="6" t="s">
        <v>2</v>
      </c>
      <c r="C36" s="2" t="s">
        <v>33</v>
      </c>
    </row>
    <row r="37" spans="1:3" ht="17.850000000000001" customHeight="1" x14ac:dyDescent="0.2">
      <c r="A37" s="5" t="str">
        <f>HYPERLINK("#'Table 17A.25'!A1","Table 17A.25")</f>
        <v>Table 17A.25</v>
      </c>
      <c r="B37" s="6" t="s">
        <v>2</v>
      </c>
      <c r="C37" s="2" t="s">
        <v>34</v>
      </c>
    </row>
    <row r="38" spans="1:3" ht="43.7" customHeight="1" x14ac:dyDescent="0.2">
      <c r="A38" s="5" t="str">
        <f>HYPERLINK("#'Table 17A.26'!A1","Table 17A.26")</f>
        <v>Table 17A.26</v>
      </c>
      <c r="B38" s="6" t="s">
        <v>2</v>
      </c>
      <c r="C38" s="2" t="s">
        <v>35</v>
      </c>
    </row>
    <row r="39" spans="1:3" ht="17.850000000000001" customHeight="1" x14ac:dyDescent="0.2">
      <c r="A39" s="5" t="str">
        <f>HYPERLINK("#'Table 17A.27'!A1","Table 17A.27")</f>
        <v>Table 17A.27</v>
      </c>
      <c r="B39" s="6" t="s">
        <v>2</v>
      </c>
      <c r="C39" s="2" t="s">
        <v>36</v>
      </c>
    </row>
    <row r="40" spans="1:3" ht="17.850000000000001" customHeight="1" x14ac:dyDescent="0.2">
      <c r="A40" s="5" t="str">
        <f>HYPERLINK("#'Table 17A.28'!A1","Table 17A.28")</f>
        <v>Table 17A.28</v>
      </c>
      <c r="B40" s="6" t="s">
        <v>2</v>
      </c>
      <c r="C40" s="2" t="s">
        <v>37</v>
      </c>
    </row>
  </sheetData>
  <mergeCells count="11">
    <mergeCell ref="B1:C1"/>
    <mergeCell ref="A2:C2"/>
    <mergeCell ref="A3:C3"/>
    <mergeCell ref="A4:C4"/>
    <mergeCell ref="A5:C5"/>
    <mergeCell ref="A11:C11"/>
    <mergeCell ref="A6:C6"/>
    <mergeCell ref="A7:C7"/>
    <mergeCell ref="A8:C8"/>
    <mergeCell ref="A9:C9"/>
    <mergeCell ref="A10:C10"/>
  </mergeCells>
  <pageMargins left="0.7" right="0.7" top="0.75" bottom="0.75" header="0.3" footer="0.3"/>
  <pageSetup paperSize="9" orientation="portrait" horizontalDpi="300" verticalDpi="300" r:id="rId1"/>
  <headerFooter scaleWithDoc="0" alignWithMargins="0">
    <oddHeader>&amp;C&amp;"Arial"&amp;8CONTENTS</oddHeader>
    <oddFooter>&amp;L&amp;"Arial"&amp;8REPORT ON
GOVERNMENT
SERVICES 2022&amp;R&amp;"Arial"&amp;8YOUTH JUSTICE
SERVICES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70"/>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1" width="12" customWidth="1"/>
  </cols>
  <sheetData>
    <row r="1" spans="1:21" ht="17.45" customHeight="1" x14ac:dyDescent="0.2">
      <c r="A1" s="8" t="s">
        <v>195</v>
      </c>
      <c r="B1" s="8"/>
      <c r="C1" s="8"/>
      <c r="D1" s="8"/>
      <c r="E1" s="8"/>
      <c r="F1" s="8"/>
      <c r="G1" s="8"/>
      <c r="H1" s="8"/>
      <c r="I1" s="8"/>
      <c r="J1" s="8"/>
      <c r="K1" s="257" t="s">
        <v>196</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197</v>
      </c>
      <c r="N2" s="13" t="s">
        <v>198</v>
      </c>
      <c r="O2" s="13" t="s">
        <v>199</v>
      </c>
      <c r="P2" s="13" t="s">
        <v>200</v>
      </c>
      <c r="Q2" s="13" t="s">
        <v>201</v>
      </c>
      <c r="R2" s="13" t="s">
        <v>202</v>
      </c>
      <c r="S2" s="13" t="s">
        <v>203</v>
      </c>
      <c r="T2" s="13" t="s">
        <v>204</v>
      </c>
      <c r="U2" s="13" t="s">
        <v>205</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57</v>
      </c>
      <c r="C4" s="7"/>
      <c r="D4" s="7"/>
      <c r="E4" s="7"/>
      <c r="F4" s="7"/>
      <c r="G4" s="7"/>
      <c r="H4" s="7"/>
      <c r="I4" s="7"/>
      <c r="J4" s="7"/>
      <c r="K4" s="7"/>
      <c r="L4" s="9"/>
      <c r="M4" s="10"/>
      <c r="N4" s="10"/>
      <c r="O4" s="10"/>
      <c r="P4" s="10"/>
      <c r="Q4" s="10"/>
      <c r="R4" s="10"/>
      <c r="S4" s="10"/>
      <c r="T4" s="10"/>
      <c r="U4" s="10"/>
    </row>
    <row r="5" spans="1:21" ht="16.5" customHeight="1" x14ac:dyDescent="0.2">
      <c r="A5" s="7"/>
      <c r="B5" s="7"/>
      <c r="C5" s="7" t="s">
        <v>206</v>
      </c>
      <c r="D5" s="7"/>
      <c r="E5" s="7"/>
      <c r="F5" s="7"/>
      <c r="G5" s="7"/>
      <c r="H5" s="7"/>
      <c r="I5" s="7"/>
      <c r="J5" s="7"/>
      <c r="K5" s="7"/>
      <c r="L5" s="9"/>
      <c r="M5" s="10"/>
      <c r="N5" s="10"/>
      <c r="O5" s="10"/>
      <c r="P5" s="10"/>
      <c r="Q5" s="10"/>
      <c r="R5" s="10"/>
      <c r="S5" s="10"/>
      <c r="T5" s="10"/>
      <c r="U5" s="10"/>
    </row>
    <row r="6" spans="1:21" ht="16.5" customHeight="1" x14ac:dyDescent="0.2">
      <c r="A6" s="7"/>
      <c r="B6" s="7"/>
      <c r="C6" s="7"/>
      <c r="D6" s="7" t="s">
        <v>207</v>
      </c>
      <c r="E6" s="7"/>
      <c r="F6" s="7"/>
      <c r="G6" s="7"/>
      <c r="H6" s="7"/>
      <c r="I6" s="7"/>
      <c r="J6" s="7"/>
      <c r="K6" s="7"/>
      <c r="L6" s="9"/>
      <c r="M6" s="10"/>
      <c r="N6" s="10"/>
      <c r="O6" s="10"/>
      <c r="P6" s="10"/>
      <c r="Q6" s="10"/>
      <c r="R6" s="10"/>
      <c r="S6" s="10"/>
      <c r="T6" s="10"/>
      <c r="U6" s="10"/>
    </row>
    <row r="7" spans="1:21" ht="29.45" customHeight="1" x14ac:dyDescent="0.2">
      <c r="A7" s="7"/>
      <c r="B7" s="7"/>
      <c r="C7" s="7"/>
      <c r="D7" s="7"/>
      <c r="E7" s="259" t="s">
        <v>146</v>
      </c>
      <c r="F7" s="259"/>
      <c r="G7" s="259"/>
      <c r="H7" s="259"/>
      <c r="I7" s="259"/>
      <c r="J7" s="259"/>
      <c r="K7" s="259"/>
      <c r="L7" s="9" t="s">
        <v>53</v>
      </c>
      <c r="M7" s="77">
        <v>29</v>
      </c>
      <c r="N7" s="73">
        <v>8</v>
      </c>
      <c r="O7" s="79">
        <v>162</v>
      </c>
      <c r="P7" s="77">
        <v>87</v>
      </c>
      <c r="Q7" s="77">
        <v>17</v>
      </c>
      <c r="R7" s="71" t="s">
        <v>208</v>
      </c>
      <c r="S7" s="73">
        <v>2</v>
      </c>
      <c r="T7" s="71" t="s">
        <v>208</v>
      </c>
      <c r="U7" s="79">
        <v>326</v>
      </c>
    </row>
    <row r="8" spans="1:21" ht="16.5" customHeight="1" x14ac:dyDescent="0.2">
      <c r="A8" s="7"/>
      <c r="B8" s="7"/>
      <c r="C8" s="7"/>
      <c r="D8" s="7"/>
      <c r="E8" s="7" t="s">
        <v>144</v>
      </c>
      <c r="F8" s="7"/>
      <c r="G8" s="7"/>
      <c r="H8" s="7"/>
      <c r="I8" s="7"/>
      <c r="J8" s="7"/>
      <c r="K8" s="7"/>
      <c r="L8" s="9" t="s">
        <v>53</v>
      </c>
      <c r="M8" s="77">
        <v>25</v>
      </c>
      <c r="N8" s="77">
        <v>24</v>
      </c>
      <c r="O8" s="77">
        <v>31</v>
      </c>
      <c r="P8" s="77">
        <v>33</v>
      </c>
      <c r="Q8" s="77">
        <v>12</v>
      </c>
      <c r="R8" s="71" t="s">
        <v>208</v>
      </c>
      <c r="S8" s="73">
        <v>8</v>
      </c>
      <c r="T8" s="71" t="s">
        <v>208</v>
      </c>
      <c r="U8" s="79">
        <v>138</v>
      </c>
    </row>
    <row r="9" spans="1:21" ht="16.5" customHeight="1" x14ac:dyDescent="0.2">
      <c r="A9" s="7"/>
      <c r="B9" s="7"/>
      <c r="C9" s="7"/>
      <c r="D9" s="7"/>
      <c r="E9" s="7" t="s">
        <v>209</v>
      </c>
      <c r="F9" s="7"/>
      <c r="G9" s="7"/>
      <c r="H9" s="7"/>
      <c r="I9" s="7"/>
      <c r="J9" s="7"/>
      <c r="K9" s="7"/>
      <c r="L9" s="9" t="s">
        <v>53</v>
      </c>
      <c r="M9" s="77">
        <v>56</v>
      </c>
      <c r="N9" s="77">
        <v>32</v>
      </c>
      <c r="O9" s="79">
        <v>194</v>
      </c>
      <c r="P9" s="79">
        <v>120</v>
      </c>
      <c r="Q9" s="77">
        <v>29</v>
      </c>
      <c r="R9" s="73">
        <v>8</v>
      </c>
      <c r="S9" s="77">
        <v>10</v>
      </c>
      <c r="T9" s="77">
        <v>18</v>
      </c>
      <c r="U9" s="79">
        <v>467</v>
      </c>
    </row>
    <row r="10" spans="1:21" ht="16.5" customHeight="1" x14ac:dyDescent="0.2">
      <c r="A10" s="7"/>
      <c r="B10" s="7"/>
      <c r="C10" s="7"/>
      <c r="D10" s="7" t="s">
        <v>210</v>
      </c>
      <c r="E10" s="7"/>
      <c r="F10" s="7"/>
      <c r="G10" s="7"/>
      <c r="H10" s="7"/>
      <c r="I10" s="7"/>
      <c r="J10" s="7"/>
      <c r="K10" s="7"/>
      <c r="L10" s="9"/>
      <c r="M10" s="10"/>
      <c r="N10" s="10"/>
      <c r="O10" s="10"/>
      <c r="P10" s="10"/>
      <c r="Q10" s="10"/>
      <c r="R10" s="10"/>
      <c r="S10" s="10"/>
      <c r="T10" s="10"/>
      <c r="U10" s="10"/>
    </row>
    <row r="11" spans="1:21" ht="29.45" customHeight="1" x14ac:dyDescent="0.2">
      <c r="A11" s="7"/>
      <c r="B11" s="7"/>
      <c r="C11" s="7"/>
      <c r="D11" s="7"/>
      <c r="E11" s="259" t="s">
        <v>146</v>
      </c>
      <c r="F11" s="259"/>
      <c r="G11" s="259"/>
      <c r="H11" s="259"/>
      <c r="I11" s="259"/>
      <c r="J11" s="259"/>
      <c r="K11" s="259"/>
      <c r="L11" s="9" t="s">
        <v>58</v>
      </c>
      <c r="M11" s="76">
        <v>11.5</v>
      </c>
      <c r="N11" s="76">
        <v>14.9</v>
      </c>
      <c r="O11" s="76">
        <v>73.599999999999994</v>
      </c>
      <c r="P11" s="76">
        <v>95.2</v>
      </c>
      <c r="Q11" s="76">
        <v>42.2</v>
      </c>
      <c r="R11" s="72" t="s">
        <v>208</v>
      </c>
      <c r="S11" s="76">
        <v>30.9</v>
      </c>
      <c r="T11" s="72" t="s">
        <v>208</v>
      </c>
      <c r="U11" s="76">
        <v>43.4</v>
      </c>
    </row>
    <row r="12" spans="1:21" ht="16.5" customHeight="1" x14ac:dyDescent="0.2">
      <c r="A12" s="7"/>
      <c r="B12" s="7"/>
      <c r="C12" s="7"/>
      <c r="D12" s="7"/>
      <c r="E12" s="7" t="s">
        <v>144</v>
      </c>
      <c r="F12" s="7"/>
      <c r="G12" s="7"/>
      <c r="H12" s="7"/>
      <c r="I12" s="7"/>
      <c r="J12" s="7"/>
      <c r="K12" s="7"/>
      <c r="L12" s="9" t="s">
        <v>58</v>
      </c>
      <c r="M12" s="74">
        <v>0.7</v>
      </c>
      <c r="N12" s="74">
        <v>0.8</v>
      </c>
      <c r="O12" s="74">
        <v>1.2</v>
      </c>
      <c r="P12" s="74">
        <v>2.6</v>
      </c>
      <c r="Q12" s="74">
        <v>1.5</v>
      </c>
      <c r="R12" s="72" t="s">
        <v>208</v>
      </c>
      <c r="S12" s="74">
        <v>3.9</v>
      </c>
      <c r="T12" s="72" t="s">
        <v>208</v>
      </c>
      <c r="U12" s="74">
        <v>1.1000000000000001</v>
      </c>
    </row>
    <row r="13" spans="1:21" ht="16.5" customHeight="1" x14ac:dyDescent="0.2">
      <c r="A13" s="7"/>
      <c r="B13" s="7"/>
      <c r="C13" s="7"/>
      <c r="D13" s="7"/>
      <c r="E13" s="7" t="s">
        <v>211</v>
      </c>
      <c r="F13" s="7"/>
      <c r="G13" s="7"/>
      <c r="H13" s="7"/>
      <c r="I13" s="7"/>
      <c r="J13" s="7"/>
      <c r="K13" s="7"/>
      <c r="L13" s="9" t="s">
        <v>58</v>
      </c>
      <c r="M13" s="74">
        <v>1.4</v>
      </c>
      <c r="N13" s="74">
        <v>1</v>
      </c>
      <c r="O13" s="74">
        <v>7</v>
      </c>
      <c r="P13" s="74">
        <v>8.6999999999999993</v>
      </c>
      <c r="Q13" s="74">
        <v>3.4</v>
      </c>
      <c r="R13" s="74">
        <v>3</v>
      </c>
      <c r="S13" s="74">
        <v>4.7</v>
      </c>
      <c r="T13" s="76">
        <v>13</v>
      </c>
      <c r="U13" s="74">
        <v>3.6</v>
      </c>
    </row>
    <row r="14" spans="1:21" ht="16.5" customHeight="1" x14ac:dyDescent="0.2">
      <c r="A14" s="7"/>
      <c r="B14" s="7"/>
      <c r="C14" s="7" t="s">
        <v>212</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207</v>
      </c>
      <c r="E15" s="7"/>
      <c r="F15" s="7"/>
      <c r="G15" s="7"/>
      <c r="H15" s="7"/>
      <c r="I15" s="7"/>
      <c r="J15" s="7"/>
      <c r="K15" s="7"/>
      <c r="L15" s="9"/>
      <c r="M15" s="10"/>
      <c r="N15" s="10"/>
      <c r="O15" s="10"/>
      <c r="P15" s="10"/>
      <c r="Q15" s="10"/>
      <c r="R15" s="10"/>
      <c r="S15" s="10"/>
      <c r="T15" s="10"/>
      <c r="U15" s="10"/>
    </row>
    <row r="16" spans="1:21" ht="29.45" customHeight="1" x14ac:dyDescent="0.2">
      <c r="A16" s="7"/>
      <c r="B16" s="7"/>
      <c r="C16" s="7"/>
      <c r="D16" s="7"/>
      <c r="E16" s="259" t="s">
        <v>146</v>
      </c>
      <c r="F16" s="259"/>
      <c r="G16" s="259"/>
      <c r="H16" s="259"/>
      <c r="I16" s="259"/>
      <c r="J16" s="259"/>
      <c r="K16" s="259"/>
      <c r="L16" s="9" t="s">
        <v>53</v>
      </c>
      <c r="M16" s="79">
        <v>745</v>
      </c>
      <c r="N16" s="79">
        <v>125</v>
      </c>
      <c r="O16" s="81">
        <v>1028</v>
      </c>
      <c r="P16" s="79">
        <v>498</v>
      </c>
      <c r="Q16" s="79">
        <v>140</v>
      </c>
      <c r="R16" s="71" t="s">
        <v>208</v>
      </c>
      <c r="S16" s="77">
        <v>16</v>
      </c>
      <c r="T16" s="71" t="s">
        <v>208</v>
      </c>
      <c r="U16" s="81">
        <v>2772</v>
      </c>
    </row>
    <row r="17" spans="1:21" ht="16.5" customHeight="1" x14ac:dyDescent="0.2">
      <c r="A17" s="7"/>
      <c r="B17" s="7"/>
      <c r="C17" s="7"/>
      <c r="D17" s="7"/>
      <c r="E17" s="7" t="s">
        <v>144</v>
      </c>
      <c r="F17" s="7"/>
      <c r="G17" s="7"/>
      <c r="H17" s="7"/>
      <c r="I17" s="7"/>
      <c r="J17" s="7"/>
      <c r="K17" s="7"/>
      <c r="L17" s="9" t="s">
        <v>53</v>
      </c>
      <c r="M17" s="79">
        <v>986</v>
      </c>
      <c r="N17" s="79">
        <v>670</v>
      </c>
      <c r="O17" s="79">
        <v>722</v>
      </c>
      <c r="P17" s="79">
        <v>444</v>
      </c>
      <c r="Q17" s="79">
        <v>190</v>
      </c>
      <c r="R17" s="71" t="s">
        <v>208</v>
      </c>
      <c r="S17" s="77">
        <v>81</v>
      </c>
      <c r="T17" s="71" t="s">
        <v>208</v>
      </c>
      <c r="U17" s="81">
        <v>3202</v>
      </c>
    </row>
    <row r="18" spans="1:21" ht="16.5" customHeight="1" x14ac:dyDescent="0.2">
      <c r="A18" s="7"/>
      <c r="B18" s="7"/>
      <c r="C18" s="7"/>
      <c r="D18" s="7"/>
      <c r="E18" s="7" t="s">
        <v>209</v>
      </c>
      <c r="F18" s="7"/>
      <c r="G18" s="7"/>
      <c r="H18" s="7"/>
      <c r="I18" s="7"/>
      <c r="J18" s="7"/>
      <c r="K18" s="7"/>
      <c r="L18" s="9" t="s">
        <v>53</v>
      </c>
      <c r="M18" s="81">
        <v>1851</v>
      </c>
      <c r="N18" s="79">
        <v>798</v>
      </c>
      <c r="O18" s="81">
        <v>1771</v>
      </c>
      <c r="P18" s="79">
        <v>942</v>
      </c>
      <c r="Q18" s="79">
        <v>334</v>
      </c>
      <c r="R18" s="79">
        <v>159</v>
      </c>
      <c r="S18" s="77">
        <v>97</v>
      </c>
      <c r="T18" s="79">
        <v>179</v>
      </c>
      <c r="U18" s="81">
        <v>6131</v>
      </c>
    </row>
    <row r="19" spans="1:21" ht="16.5" customHeight="1" x14ac:dyDescent="0.2">
      <c r="A19" s="7"/>
      <c r="B19" s="7"/>
      <c r="C19" s="7"/>
      <c r="D19" s="7" t="s">
        <v>213</v>
      </c>
      <c r="E19" s="7"/>
      <c r="F19" s="7"/>
      <c r="G19" s="7"/>
      <c r="H19" s="7"/>
      <c r="I19" s="7"/>
      <c r="J19" s="7"/>
      <c r="K19" s="7"/>
      <c r="L19" s="9"/>
      <c r="M19" s="10"/>
      <c r="N19" s="10"/>
      <c r="O19" s="10"/>
      <c r="P19" s="10"/>
      <c r="Q19" s="10"/>
      <c r="R19" s="10"/>
      <c r="S19" s="10"/>
      <c r="T19" s="10"/>
      <c r="U19" s="10"/>
    </row>
    <row r="20" spans="1:21" ht="29.45" customHeight="1" x14ac:dyDescent="0.2">
      <c r="A20" s="7"/>
      <c r="B20" s="7"/>
      <c r="C20" s="7"/>
      <c r="D20" s="7"/>
      <c r="E20" s="259" t="s">
        <v>146</v>
      </c>
      <c r="F20" s="259"/>
      <c r="G20" s="259"/>
      <c r="H20" s="259"/>
      <c r="I20" s="259"/>
      <c r="J20" s="259"/>
      <c r="K20" s="259"/>
      <c r="L20" s="9" t="s">
        <v>58</v>
      </c>
      <c r="M20" s="75">
        <v>315.8</v>
      </c>
      <c r="N20" s="75">
        <v>251.9</v>
      </c>
      <c r="O20" s="75">
        <v>495.1</v>
      </c>
      <c r="P20" s="75">
        <v>577.5</v>
      </c>
      <c r="Q20" s="75">
        <v>363.9</v>
      </c>
      <c r="R20" s="72" t="s">
        <v>208</v>
      </c>
      <c r="S20" s="75">
        <v>285.7</v>
      </c>
      <c r="T20" s="72" t="s">
        <v>208</v>
      </c>
      <c r="U20" s="75">
        <v>394.5</v>
      </c>
    </row>
    <row r="21" spans="1:21" ht="16.5" customHeight="1" x14ac:dyDescent="0.2">
      <c r="A21" s="7"/>
      <c r="B21" s="7"/>
      <c r="C21" s="7"/>
      <c r="D21" s="7"/>
      <c r="E21" s="7" t="s">
        <v>144</v>
      </c>
      <c r="F21" s="7"/>
      <c r="G21" s="7"/>
      <c r="H21" s="7"/>
      <c r="I21" s="7"/>
      <c r="J21" s="7"/>
      <c r="K21" s="7"/>
      <c r="L21" s="9" t="s">
        <v>58</v>
      </c>
      <c r="M21" s="76">
        <v>27.9</v>
      </c>
      <c r="N21" s="76">
        <v>22.8</v>
      </c>
      <c r="O21" s="76">
        <v>30</v>
      </c>
      <c r="P21" s="76">
        <v>37.4</v>
      </c>
      <c r="Q21" s="76">
        <v>24.7</v>
      </c>
      <c r="R21" s="72" t="s">
        <v>208</v>
      </c>
      <c r="S21" s="76">
        <v>43.9</v>
      </c>
      <c r="T21" s="72" t="s">
        <v>208</v>
      </c>
      <c r="U21" s="76">
        <v>28.3</v>
      </c>
    </row>
    <row r="22" spans="1:21" ht="16.5" customHeight="1" x14ac:dyDescent="0.2">
      <c r="A22" s="7"/>
      <c r="B22" s="7"/>
      <c r="C22" s="7"/>
      <c r="D22" s="7"/>
      <c r="E22" s="7" t="s">
        <v>211</v>
      </c>
      <c r="F22" s="7"/>
      <c r="G22" s="7"/>
      <c r="H22" s="7"/>
      <c r="I22" s="7"/>
      <c r="J22" s="7"/>
      <c r="K22" s="7"/>
      <c r="L22" s="9" t="s">
        <v>58</v>
      </c>
      <c r="M22" s="76">
        <v>49.2</v>
      </c>
      <c r="N22" s="76">
        <v>26.7</v>
      </c>
      <c r="O22" s="76">
        <v>67.8</v>
      </c>
      <c r="P22" s="76">
        <v>74</v>
      </c>
      <c r="Q22" s="76">
        <v>41.3</v>
      </c>
      <c r="R22" s="76">
        <v>63.1</v>
      </c>
      <c r="S22" s="76">
        <v>51.1</v>
      </c>
      <c r="T22" s="75">
        <v>144.1</v>
      </c>
      <c r="U22" s="76">
        <v>51</v>
      </c>
    </row>
    <row r="23" spans="1:21" ht="16.5" customHeight="1" x14ac:dyDescent="0.2">
      <c r="A23" s="7"/>
      <c r="B23" s="7"/>
      <c r="C23" s="7" t="s">
        <v>214</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207</v>
      </c>
      <c r="E24" s="7"/>
      <c r="F24" s="7"/>
      <c r="G24" s="7"/>
      <c r="H24" s="7"/>
      <c r="I24" s="7"/>
      <c r="J24" s="7"/>
      <c r="K24" s="7"/>
      <c r="L24" s="9"/>
      <c r="M24" s="10"/>
      <c r="N24" s="10"/>
      <c r="O24" s="10"/>
      <c r="P24" s="10"/>
      <c r="Q24" s="10"/>
      <c r="R24" s="10"/>
      <c r="S24" s="10"/>
      <c r="T24" s="10"/>
      <c r="U24" s="10"/>
    </row>
    <row r="25" spans="1:21" ht="29.45" customHeight="1" x14ac:dyDescent="0.2">
      <c r="A25" s="7"/>
      <c r="B25" s="7"/>
      <c r="C25" s="7"/>
      <c r="D25" s="7"/>
      <c r="E25" s="259" t="s">
        <v>146</v>
      </c>
      <c r="F25" s="259"/>
      <c r="G25" s="259"/>
      <c r="H25" s="259"/>
      <c r="I25" s="259"/>
      <c r="J25" s="259"/>
      <c r="K25" s="259"/>
      <c r="L25" s="9" t="s">
        <v>53</v>
      </c>
      <c r="M25" s="77">
        <v>41</v>
      </c>
      <c r="N25" s="77">
        <v>70</v>
      </c>
      <c r="O25" s="79">
        <v>283</v>
      </c>
      <c r="P25" s="77">
        <v>58</v>
      </c>
      <c r="Q25" s="77">
        <v>27</v>
      </c>
      <c r="R25" s="77">
        <v>15</v>
      </c>
      <c r="S25" s="73">
        <v>4</v>
      </c>
      <c r="T25" s="77">
        <v>63</v>
      </c>
      <c r="U25" s="79">
        <v>561</v>
      </c>
    </row>
    <row r="26" spans="1:21" ht="16.5" customHeight="1" x14ac:dyDescent="0.2">
      <c r="A26" s="7"/>
      <c r="B26" s="7"/>
      <c r="C26" s="7"/>
      <c r="D26" s="7"/>
      <c r="E26" s="7" t="s">
        <v>144</v>
      </c>
      <c r="F26" s="7"/>
      <c r="G26" s="7"/>
      <c r="H26" s="7"/>
      <c r="I26" s="7"/>
      <c r="J26" s="7"/>
      <c r="K26" s="7"/>
      <c r="L26" s="9" t="s">
        <v>53</v>
      </c>
      <c r="M26" s="77">
        <v>55</v>
      </c>
      <c r="N26" s="79">
        <v>549</v>
      </c>
      <c r="O26" s="79">
        <v>337</v>
      </c>
      <c r="P26" s="77">
        <v>34</v>
      </c>
      <c r="Q26" s="77">
        <v>52</v>
      </c>
      <c r="R26" s="77">
        <v>29</v>
      </c>
      <c r="S26" s="73">
        <v>5</v>
      </c>
      <c r="T26" s="73">
        <v>4</v>
      </c>
      <c r="U26" s="81">
        <v>1065</v>
      </c>
    </row>
    <row r="27" spans="1:21" ht="16.5" customHeight="1" x14ac:dyDescent="0.2">
      <c r="A27" s="7"/>
      <c r="B27" s="7"/>
      <c r="C27" s="7"/>
      <c r="D27" s="7"/>
      <c r="E27" s="7" t="s">
        <v>211</v>
      </c>
      <c r="F27" s="7"/>
      <c r="G27" s="7"/>
      <c r="H27" s="7"/>
      <c r="I27" s="7"/>
      <c r="J27" s="7"/>
      <c r="K27" s="7"/>
      <c r="L27" s="9" t="s">
        <v>53</v>
      </c>
      <c r="M27" s="79">
        <v>100</v>
      </c>
      <c r="N27" s="79">
        <v>621</v>
      </c>
      <c r="O27" s="79">
        <v>626</v>
      </c>
      <c r="P27" s="77">
        <v>92</v>
      </c>
      <c r="Q27" s="77">
        <v>82</v>
      </c>
      <c r="R27" s="77">
        <v>49</v>
      </c>
      <c r="S27" s="73">
        <v>9</v>
      </c>
      <c r="T27" s="77">
        <v>68</v>
      </c>
      <c r="U27" s="81">
        <v>1647</v>
      </c>
    </row>
    <row r="28" spans="1:21" ht="16.5" customHeight="1" x14ac:dyDescent="0.2">
      <c r="A28" s="7"/>
      <c r="B28" s="7"/>
      <c r="C28" s="7" t="s">
        <v>215</v>
      </c>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207</v>
      </c>
      <c r="E29" s="7"/>
      <c r="F29" s="7"/>
      <c r="G29" s="7"/>
      <c r="H29" s="7"/>
      <c r="I29" s="7"/>
      <c r="J29" s="7"/>
      <c r="K29" s="7"/>
      <c r="L29" s="9"/>
      <c r="M29" s="10"/>
      <c r="N29" s="10"/>
      <c r="O29" s="10"/>
      <c r="P29" s="10"/>
      <c r="Q29" s="10"/>
      <c r="R29" s="10"/>
      <c r="S29" s="10"/>
      <c r="T29" s="10"/>
      <c r="U29" s="10"/>
    </row>
    <row r="30" spans="1:21" ht="29.45" customHeight="1" x14ac:dyDescent="0.2">
      <c r="A30" s="7"/>
      <c r="B30" s="7"/>
      <c r="C30" s="7"/>
      <c r="D30" s="7"/>
      <c r="E30" s="259" t="s">
        <v>146</v>
      </c>
      <c r="F30" s="259"/>
      <c r="G30" s="259"/>
      <c r="H30" s="259"/>
      <c r="I30" s="259"/>
      <c r="J30" s="259"/>
      <c r="K30" s="259"/>
      <c r="L30" s="9" t="s">
        <v>53</v>
      </c>
      <c r="M30" s="79">
        <v>815</v>
      </c>
      <c r="N30" s="79">
        <v>203</v>
      </c>
      <c r="O30" s="81">
        <v>1473</v>
      </c>
      <c r="P30" s="79">
        <v>643</v>
      </c>
      <c r="Q30" s="79">
        <v>184</v>
      </c>
      <c r="R30" s="77">
        <v>75</v>
      </c>
      <c r="S30" s="77">
        <v>22</v>
      </c>
      <c r="T30" s="79">
        <v>244</v>
      </c>
      <c r="U30" s="81">
        <v>3659</v>
      </c>
    </row>
    <row r="31" spans="1:21" ht="16.5" customHeight="1" x14ac:dyDescent="0.2">
      <c r="A31" s="7"/>
      <c r="B31" s="7"/>
      <c r="C31" s="7"/>
      <c r="D31" s="7"/>
      <c r="E31" s="7" t="s">
        <v>144</v>
      </c>
      <c r="F31" s="7"/>
      <c r="G31" s="7"/>
      <c r="H31" s="7"/>
      <c r="I31" s="7"/>
      <c r="J31" s="7"/>
      <c r="K31" s="7"/>
      <c r="L31" s="9" t="s">
        <v>53</v>
      </c>
      <c r="M31" s="81">
        <v>1066</v>
      </c>
      <c r="N31" s="81">
        <v>1243</v>
      </c>
      <c r="O31" s="81">
        <v>1090</v>
      </c>
      <c r="P31" s="79">
        <v>511</v>
      </c>
      <c r="Q31" s="79">
        <v>254</v>
      </c>
      <c r="R31" s="79">
        <v>129</v>
      </c>
      <c r="S31" s="77">
        <v>94</v>
      </c>
      <c r="T31" s="77">
        <v>18</v>
      </c>
      <c r="U31" s="81">
        <v>4405</v>
      </c>
    </row>
    <row r="32" spans="1:21" ht="16.5" customHeight="1" x14ac:dyDescent="0.2">
      <c r="A32" s="7"/>
      <c r="B32" s="7"/>
      <c r="C32" s="7"/>
      <c r="D32" s="7"/>
      <c r="E32" s="7" t="s">
        <v>211</v>
      </c>
      <c r="F32" s="7"/>
      <c r="G32" s="7"/>
      <c r="H32" s="7"/>
      <c r="I32" s="7"/>
      <c r="J32" s="7"/>
      <c r="K32" s="7"/>
      <c r="L32" s="9" t="s">
        <v>53</v>
      </c>
      <c r="M32" s="81">
        <v>2007</v>
      </c>
      <c r="N32" s="81">
        <v>1451</v>
      </c>
      <c r="O32" s="81">
        <v>2591</v>
      </c>
      <c r="P32" s="81">
        <v>1154</v>
      </c>
      <c r="Q32" s="79">
        <v>445</v>
      </c>
      <c r="R32" s="79">
        <v>216</v>
      </c>
      <c r="S32" s="79">
        <v>116</v>
      </c>
      <c r="T32" s="79">
        <v>265</v>
      </c>
      <c r="U32" s="81">
        <v>8245</v>
      </c>
    </row>
    <row r="33" spans="1:21" ht="16.5" customHeight="1" x14ac:dyDescent="0.2">
      <c r="A33" s="7"/>
      <c r="B33" s="7" t="s">
        <v>59</v>
      </c>
      <c r="C33" s="7"/>
      <c r="D33" s="7"/>
      <c r="E33" s="7"/>
      <c r="F33" s="7"/>
      <c r="G33" s="7"/>
      <c r="H33" s="7"/>
      <c r="I33" s="7"/>
      <c r="J33" s="7"/>
      <c r="K33" s="7"/>
      <c r="L33" s="9"/>
      <c r="M33" s="10"/>
      <c r="N33" s="10"/>
      <c r="O33" s="10"/>
      <c r="P33" s="10"/>
      <c r="Q33" s="10"/>
      <c r="R33" s="10"/>
      <c r="S33" s="10"/>
      <c r="T33" s="10"/>
      <c r="U33" s="10"/>
    </row>
    <row r="34" spans="1:21" ht="16.5" customHeight="1" x14ac:dyDescent="0.2">
      <c r="A34" s="7"/>
      <c r="B34" s="7"/>
      <c r="C34" s="7" t="s">
        <v>206</v>
      </c>
      <c r="D34" s="7"/>
      <c r="E34" s="7"/>
      <c r="F34" s="7"/>
      <c r="G34" s="7"/>
      <c r="H34" s="7"/>
      <c r="I34" s="7"/>
      <c r="J34" s="7"/>
      <c r="K34" s="7"/>
      <c r="L34" s="9"/>
      <c r="M34" s="10"/>
      <c r="N34" s="10"/>
      <c r="O34" s="10"/>
      <c r="P34" s="10"/>
      <c r="Q34" s="10"/>
      <c r="R34" s="10"/>
      <c r="S34" s="10"/>
      <c r="T34" s="10"/>
      <c r="U34" s="10"/>
    </row>
    <row r="35" spans="1:21" ht="16.5" customHeight="1" x14ac:dyDescent="0.2">
      <c r="A35" s="7"/>
      <c r="B35" s="7"/>
      <c r="C35" s="7"/>
      <c r="D35" s="7" t="s">
        <v>207</v>
      </c>
      <c r="E35" s="7"/>
      <c r="F35" s="7"/>
      <c r="G35" s="7"/>
      <c r="H35" s="7"/>
      <c r="I35" s="7"/>
      <c r="J35" s="7"/>
      <c r="K35" s="7"/>
      <c r="L35" s="9"/>
      <c r="M35" s="10"/>
      <c r="N35" s="10"/>
      <c r="O35" s="10"/>
      <c r="P35" s="10"/>
      <c r="Q35" s="10"/>
      <c r="R35" s="10"/>
      <c r="S35" s="10"/>
      <c r="T35" s="10"/>
      <c r="U35" s="10"/>
    </row>
    <row r="36" spans="1:21" ht="29.45" customHeight="1" x14ac:dyDescent="0.2">
      <c r="A36" s="7"/>
      <c r="B36" s="7"/>
      <c r="C36" s="7"/>
      <c r="D36" s="7"/>
      <c r="E36" s="259" t="s">
        <v>146</v>
      </c>
      <c r="F36" s="259"/>
      <c r="G36" s="259"/>
      <c r="H36" s="259"/>
      <c r="I36" s="259"/>
      <c r="J36" s="259"/>
      <c r="K36" s="259"/>
      <c r="L36" s="9" t="s">
        <v>53</v>
      </c>
      <c r="M36" s="77">
        <v>57</v>
      </c>
      <c r="N36" s="73">
        <v>2</v>
      </c>
      <c r="O36" s="79">
        <v>100</v>
      </c>
      <c r="P36" s="71" t="s">
        <v>208</v>
      </c>
      <c r="Q36" s="77">
        <v>24</v>
      </c>
      <c r="R36" s="71" t="s">
        <v>208</v>
      </c>
      <c r="S36" s="73">
        <v>5</v>
      </c>
      <c r="T36" s="71" t="s">
        <v>208</v>
      </c>
      <c r="U36" s="79">
        <v>271</v>
      </c>
    </row>
    <row r="37" spans="1:21" ht="16.5" customHeight="1" x14ac:dyDescent="0.2">
      <c r="A37" s="7"/>
      <c r="B37" s="7"/>
      <c r="C37" s="7"/>
      <c r="D37" s="7"/>
      <c r="E37" s="7" t="s">
        <v>144</v>
      </c>
      <c r="F37" s="7"/>
      <c r="G37" s="7"/>
      <c r="H37" s="7"/>
      <c r="I37" s="7"/>
      <c r="J37" s="7"/>
      <c r="K37" s="7"/>
      <c r="L37" s="9" t="s">
        <v>53</v>
      </c>
      <c r="M37" s="77">
        <v>55</v>
      </c>
      <c r="N37" s="77">
        <v>27</v>
      </c>
      <c r="O37" s="77">
        <v>24</v>
      </c>
      <c r="P37" s="71" t="s">
        <v>208</v>
      </c>
      <c r="Q37" s="77">
        <v>19</v>
      </c>
      <c r="R37" s="71" t="s">
        <v>208</v>
      </c>
      <c r="S37" s="73">
        <v>8</v>
      </c>
      <c r="T37" s="71" t="s">
        <v>208</v>
      </c>
      <c r="U37" s="79">
        <v>155</v>
      </c>
    </row>
    <row r="38" spans="1:21" ht="16.5" customHeight="1" x14ac:dyDescent="0.2">
      <c r="A38" s="7"/>
      <c r="B38" s="7"/>
      <c r="C38" s="7"/>
      <c r="D38" s="7"/>
      <c r="E38" s="7" t="s">
        <v>209</v>
      </c>
      <c r="F38" s="7"/>
      <c r="G38" s="7"/>
      <c r="H38" s="7"/>
      <c r="I38" s="7"/>
      <c r="J38" s="7"/>
      <c r="K38" s="7"/>
      <c r="L38" s="9" t="s">
        <v>53</v>
      </c>
      <c r="M38" s="79">
        <v>126</v>
      </c>
      <c r="N38" s="77">
        <v>29</v>
      </c>
      <c r="O38" s="79">
        <v>126</v>
      </c>
      <c r="P38" s="77">
        <v>81</v>
      </c>
      <c r="Q38" s="77">
        <v>43</v>
      </c>
      <c r="R38" s="71" t="s">
        <v>208</v>
      </c>
      <c r="S38" s="77">
        <v>14</v>
      </c>
      <c r="T38" s="71" t="s">
        <v>208</v>
      </c>
      <c r="U38" s="79">
        <v>444</v>
      </c>
    </row>
    <row r="39" spans="1:21" ht="16.5" customHeight="1" x14ac:dyDescent="0.2">
      <c r="A39" s="7"/>
      <c r="B39" s="7"/>
      <c r="C39" s="7"/>
      <c r="D39" s="7" t="s">
        <v>210</v>
      </c>
      <c r="E39" s="7"/>
      <c r="F39" s="7"/>
      <c r="G39" s="7"/>
      <c r="H39" s="7"/>
      <c r="I39" s="7"/>
      <c r="J39" s="7"/>
      <c r="K39" s="7"/>
      <c r="L39" s="9"/>
      <c r="M39" s="10"/>
      <c r="N39" s="10"/>
      <c r="O39" s="10"/>
      <c r="P39" s="10"/>
      <c r="Q39" s="10"/>
      <c r="R39" s="10"/>
      <c r="S39" s="10"/>
      <c r="T39" s="10"/>
      <c r="U39" s="10"/>
    </row>
    <row r="40" spans="1:21" ht="29.45" customHeight="1" x14ac:dyDescent="0.2">
      <c r="A40" s="7"/>
      <c r="B40" s="7"/>
      <c r="C40" s="7"/>
      <c r="D40" s="7"/>
      <c r="E40" s="259" t="s">
        <v>146</v>
      </c>
      <c r="F40" s="259"/>
      <c r="G40" s="259"/>
      <c r="H40" s="259"/>
      <c r="I40" s="259"/>
      <c r="J40" s="259"/>
      <c r="K40" s="259"/>
      <c r="L40" s="9" t="s">
        <v>58</v>
      </c>
      <c r="M40" s="76">
        <v>22.6</v>
      </c>
      <c r="N40" s="74">
        <v>3.7</v>
      </c>
      <c r="O40" s="76">
        <v>45.4</v>
      </c>
      <c r="P40" s="72" t="s">
        <v>208</v>
      </c>
      <c r="Q40" s="76">
        <v>59.6</v>
      </c>
      <c r="R40" s="72" t="s">
        <v>208</v>
      </c>
      <c r="S40" s="76">
        <v>77.3</v>
      </c>
      <c r="T40" s="72" t="s">
        <v>208</v>
      </c>
      <c r="U40" s="76">
        <v>36.1</v>
      </c>
    </row>
    <row r="41" spans="1:21" ht="16.5" customHeight="1" x14ac:dyDescent="0.2">
      <c r="A41" s="7"/>
      <c r="B41" s="7"/>
      <c r="C41" s="7"/>
      <c r="D41" s="7"/>
      <c r="E41" s="7" t="s">
        <v>144</v>
      </c>
      <c r="F41" s="7"/>
      <c r="G41" s="7"/>
      <c r="H41" s="7"/>
      <c r="I41" s="7"/>
      <c r="J41" s="7"/>
      <c r="K41" s="7"/>
      <c r="L41" s="9" t="s">
        <v>58</v>
      </c>
      <c r="M41" s="74">
        <v>1.4</v>
      </c>
      <c r="N41" s="74">
        <v>0.9</v>
      </c>
      <c r="O41" s="74">
        <v>0.9</v>
      </c>
      <c r="P41" s="72" t="s">
        <v>208</v>
      </c>
      <c r="Q41" s="74">
        <v>2.2999999999999998</v>
      </c>
      <c r="R41" s="72" t="s">
        <v>208</v>
      </c>
      <c r="S41" s="74">
        <v>3.9</v>
      </c>
      <c r="T41" s="72" t="s">
        <v>208</v>
      </c>
      <c r="U41" s="74">
        <v>1.3</v>
      </c>
    </row>
    <row r="42" spans="1:21" ht="16.5" customHeight="1" x14ac:dyDescent="0.2">
      <c r="A42" s="7"/>
      <c r="B42" s="7"/>
      <c r="C42" s="7"/>
      <c r="D42" s="7"/>
      <c r="E42" s="7" t="s">
        <v>211</v>
      </c>
      <c r="F42" s="7"/>
      <c r="G42" s="7"/>
      <c r="H42" s="7"/>
      <c r="I42" s="7"/>
      <c r="J42" s="7"/>
      <c r="K42" s="7"/>
      <c r="L42" s="9" t="s">
        <v>58</v>
      </c>
      <c r="M42" s="74">
        <v>3.1</v>
      </c>
      <c r="N42" s="74">
        <v>0.9</v>
      </c>
      <c r="O42" s="74">
        <v>4.5</v>
      </c>
      <c r="P42" s="74">
        <v>5.9</v>
      </c>
      <c r="Q42" s="74">
        <v>5</v>
      </c>
      <c r="R42" s="72" t="s">
        <v>208</v>
      </c>
      <c r="S42" s="74">
        <v>6.6</v>
      </c>
      <c r="T42" s="72" t="s">
        <v>208</v>
      </c>
      <c r="U42" s="74">
        <v>3.4</v>
      </c>
    </row>
    <row r="43" spans="1:21" ht="16.5" customHeight="1" x14ac:dyDescent="0.2">
      <c r="A43" s="7"/>
      <c r="B43" s="7"/>
      <c r="C43" s="7" t="s">
        <v>212</v>
      </c>
      <c r="D43" s="7"/>
      <c r="E43" s="7"/>
      <c r="F43" s="7"/>
      <c r="G43" s="7"/>
      <c r="H43" s="7"/>
      <c r="I43" s="7"/>
      <c r="J43" s="7"/>
      <c r="K43" s="7"/>
      <c r="L43" s="9"/>
      <c r="M43" s="10"/>
      <c r="N43" s="10"/>
      <c r="O43" s="10"/>
      <c r="P43" s="10"/>
      <c r="Q43" s="10"/>
      <c r="R43" s="10"/>
      <c r="S43" s="10"/>
      <c r="T43" s="10"/>
      <c r="U43" s="10"/>
    </row>
    <row r="44" spans="1:21" ht="16.5" customHeight="1" x14ac:dyDescent="0.2">
      <c r="A44" s="7"/>
      <c r="B44" s="7"/>
      <c r="C44" s="7"/>
      <c r="D44" s="7" t="s">
        <v>207</v>
      </c>
      <c r="E44" s="7"/>
      <c r="F44" s="7"/>
      <c r="G44" s="7"/>
      <c r="H44" s="7"/>
      <c r="I44" s="7"/>
      <c r="J44" s="7"/>
      <c r="K44" s="7"/>
      <c r="L44" s="9"/>
      <c r="M44" s="10"/>
      <c r="N44" s="10"/>
      <c r="O44" s="10"/>
      <c r="P44" s="10"/>
      <c r="Q44" s="10"/>
      <c r="R44" s="10"/>
      <c r="S44" s="10"/>
      <c r="T44" s="10"/>
      <c r="U44" s="10"/>
    </row>
    <row r="45" spans="1:21" ht="29.45" customHeight="1" x14ac:dyDescent="0.2">
      <c r="A45" s="7"/>
      <c r="B45" s="7"/>
      <c r="C45" s="7"/>
      <c r="D45" s="7"/>
      <c r="E45" s="259" t="s">
        <v>146</v>
      </c>
      <c r="F45" s="259"/>
      <c r="G45" s="259"/>
      <c r="H45" s="259"/>
      <c r="I45" s="259"/>
      <c r="J45" s="259"/>
      <c r="K45" s="259"/>
      <c r="L45" s="9" t="s">
        <v>53</v>
      </c>
      <c r="M45" s="79">
        <v>454</v>
      </c>
      <c r="N45" s="77">
        <v>47</v>
      </c>
      <c r="O45" s="79">
        <v>488</v>
      </c>
      <c r="P45" s="71" t="s">
        <v>208</v>
      </c>
      <c r="Q45" s="77">
        <v>89</v>
      </c>
      <c r="R45" s="71" t="s">
        <v>208</v>
      </c>
      <c r="S45" s="77">
        <v>15</v>
      </c>
      <c r="T45" s="71" t="s">
        <v>208</v>
      </c>
      <c r="U45" s="81">
        <v>1565</v>
      </c>
    </row>
    <row r="46" spans="1:21" ht="16.5" customHeight="1" x14ac:dyDescent="0.2">
      <c r="A46" s="7"/>
      <c r="B46" s="7"/>
      <c r="C46" s="7"/>
      <c r="D46" s="7"/>
      <c r="E46" s="7" t="s">
        <v>144</v>
      </c>
      <c r="F46" s="7"/>
      <c r="G46" s="7"/>
      <c r="H46" s="7"/>
      <c r="I46" s="7"/>
      <c r="J46" s="7"/>
      <c r="K46" s="7"/>
      <c r="L46" s="9" t="s">
        <v>53</v>
      </c>
      <c r="M46" s="79">
        <v>745</v>
      </c>
      <c r="N46" s="79">
        <v>437</v>
      </c>
      <c r="O46" s="79">
        <v>335</v>
      </c>
      <c r="P46" s="71" t="s">
        <v>208</v>
      </c>
      <c r="Q46" s="79">
        <v>119</v>
      </c>
      <c r="R46" s="71" t="s">
        <v>208</v>
      </c>
      <c r="S46" s="77">
        <v>44</v>
      </c>
      <c r="T46" s="71" t="s">
        <v>208</v>
      </c>
      <c r="U46" s="81">
        <v>1912</v>
      </c>
    </row>
    <row r="47" spans="1:21" ht="16.5" customHeight="1" x14ac:dyDescent="0.2">
      <c r="A47" s="7"/>
      <c r="B47" s="7"/>
      <c r="C47" s="7"/>
      <c r="D47" s="7"/>
      <c r="E47" s="7" t="s">
        <v>209</v>
      </c>
      <c r="F47" s="7"/>
      <c r="G47" s="7"/>
      <c r="H47" s="7"/>
      <c r="I47" s="7"/>
      <c r="J47" s="7"/>
      <c r="K47" s="7"/>
      <c r="L47" s="9" t="s">
        <v>53</v>
      </c>
      <c r="M47" s="81">
        <v>1241</v>
      </c>
      <c r="N47" s="79">
        <v>484</v>
      </c>
      <c r="O47" s="79">
        <v>837</v>
      </c>
      <c r="P47" s="79">
        <v>516</v>
      </c>
      <c r="Q47" s="79">
        <v>209</v>
      </c>
      <c r="R47" s="71" t="s">
        <v>208</v>
      </c>
      <c r="S47" s="77">
        <v>60</v>
      </c>
      <c r="T47" s="71" t="s">
        <v>208</v>
      </c>
      <c r="U47" s="81">
        <v>3538</v>
      </c>
    </row>
    <row r="48" spans="1:21" ht="16.5" customHeight="1" x14ac:dyDescent="0.2">
      <c r="A48" s="7"/>
      <c r="B48" s="7"/>
      <c r="C48" s="7"/>
      <c r="D48" s="7" t="s">
        <v>213</v>
      </c>
      <c r="E48" s="7"/>
      <c r="F48" s="7"/>
      <c r="G48" s="7"/>
      <c r="H48" s="7"/>
      <c r="I48" s="7"/>
      <c r="J48" s="7"/>
      <c r="K48" s="7"/>
      <c r="L48" s="9"/>
      <c r="M48" s="10"/>
      <c r="N48" s="10"/>
      <c r="O48" s="10"/>
      <c r="P48" s="10"/>
      <c r="Q48" s="10"/>
      <c r="R48" s="10"/>
      <c r="S48" s="10"/>
      <c r="T48" s="10"/>
      <c r="U48" s="10"/>
    </row>
    <row r="49" spans="1:21" ht="29.45" customHeight="1" x14ac:dyDescent="0.2">
      <c r="A49" s="7"/>
      <c r="B49" s="7"/>
      <c r="C49" s="7"/>
      <c r="D49" s="7"/>
      <c r="E49" s="259" t="s">
        <v>146</v>
      </c>
      <c r="F49" s="259"/>
      <c r="G49" s="259"/>
      <c r="H49" s="259"/>
      <c r="I49" s="259"/>
      <c r="J49" s="259"/>
      <c r="K49" s="259"/>
      <c r="L49" s="9" t="s">
        <v>58</v>
      </c>
      <c r="M49" s="75">
        <v>192.4</v>
      </c>
      <c r="N49" s="76">
        <v>94.7</v>
      </c>
      <c r="O49" s="75">
        <v>235</v>
      </c>
      <c r="P49" s="72" t="s">
        <v>208</v>
      </c>
      <c r="Q49" s="75">
        <v>231.3</v>
      </c>
      <c r="R49" s="72" t="s">
        <v>208</v>
      </c>
      <c r="S49" s="75">
        <v>267.89999999999998</v>
      </c>
      <c r="T49" s="72" t="s">
        <v>208</v>
      </c>
      <c r="U49" s="75">
        <v>222.7</v>
      </c>
    </row>
    <row r="50" spans="1:21" ht="16.5" customHeight="1" x14ac:dyDescent="0.2">
      <c r="A50" s="7"/>
      <c r="B50" s="7"/>
      <c r="C50" s="7"/>
      <c r="D50" s="7"/>
      <c r="E50" s="7" t="s">
        <v>144</v>
      </c>
      <c r="F50" s="7"/>
      <c r="G50" s="7"/>
      <c r="H50" s="7"/>
      <c r="I50" s="7"/>
      <c r="J50" s="7"/>
      <c r="K50" s="7"/>
      <c r="L50" s="9" t="s">
        <v>58</v>
      </c>
      <c r="M50" s="76">
        <v>21.1</v>
      </c>
      <c r="N50" s="76">
        <v>14.9</v>
      </c>
      <c r="O50" s="76">
        <v>13.9</v>
      </c>
      <c r="P50" s="72" t="s">
        <v>208</v>
      </c>
      <c r="Q50" s="76">
        <v>15.4</v>
      </c>
      <c r="R50" s="72" t="s">
        <v>208</v>
      </c>
      <c r="S50" s="76">
        <v>23.9</v>
      </c>
      <c r="T50" s="72" t="s">
        <v>208</v>
      </c>
      <c r="U50" s="76">
        <v>16.899999999999999</v>
      </c>
    </row>
    <row r="51" spans="1:21" ht="16.5" customHeight="1" x14ac:dyDescent="0.2">
      <c r="A51" s="7"/>
      <c r="B51" s="7"/>
      <c r="C51" s="7"/>
      <c r="D51" s="7"/>
      <c r="E51" s="7" t="s">
        <v>211</v>
      </c>
      <c r="F51" s="7"/>
      <c r="G51" s="7"/>
      <c r="H51" s="7"/>
      <c r="I51" s="7"/>
      <c r="J51" s="7"/>
      <c r="K51" s="7"/>
      <c r="L51" s="9" t="s">
        <v>58</v>
      </c>
      <c r="M51" s="76">
        <v>33</v>
      </c>
      <c r="N51" s="76">
        <v>16.2</v>
      </c>
      <c r="O51" s="76">
        <v>32.1</v>
      </c>
      <c r="P51" s="76">
        <v>40.5</v>
      </c>
      <c r="Q51" s="76">
        <v>25.8</v>
      </c>
      <c r="R51" s="72" t="s">
        <v>208</v>
      </c>
      <c r="S51" s="76">
        <v>31.6</v>
      </c>
      <c r="T51" s="72" t="s">
        <v>208</v>
      </c>
      <c r="U51" s="76">
        <v>29.5</v>
      </c>
    </row>
    <row r="52" spans="1:21" ht="16.5" customHeight="1" x14ac:dyDescent="0.2">
      <c r="A52" s="7"/>
      <c r="B52" s="7"/>
      <c r="C52" s="7" t="s">
        <v>214</v>
      </c>
      <c r="D52" s="7"/>
      <c r="E52" s="7"/>
      <c r="F52" s="7"/>
      <c r="G52" s="7"/>
      <c r="H52" s="7"/>
      <c r="I52" s="7"/>
      <c r="J52" s="7"/>
      <c r="K52" s="7"/>
      <c r="L52" s="9"/>
      <c r="M52" s="10"/>
      <c r="N52" s="10"/>
      <c r="O52" s="10"/>
      <c r="P52" s="10"/>
      <c r="Q52" s="10"/>
      <c r="R52" s="10"/>
      <c r="S52" s="10"/>
      <c r="T52" s="10"/>
      <c r="U52" s="10"/>
    </row>
    <row r="53" spans="1:21" ht="16.5" customHeight="1" x14ac:dyDescent="0.2">
      <c r="A53" s="7"/>
      <c r="B53" s="7"/>
      <c r="C53" s="7"/>
      <c r="D53" s="7" t="s">
        <v>207</v>
      </c>
      <c r="E53" s="7"/>
      <c r="F53" s="7"/>
      <c r="G53" s="7"/>
      <c r="H53" s="7"/>
      <c r="I53" s="7"/>
      <c r="J53" s="7"/>
      <c r="K53" s="7"/>
      <c r="L53" s="9"/>
      <c r="M53" s="10"/>
      <c r="N53" s="10"/>
      <c r="O53" s="10"/>
      <c r="P53" s="10"/>
      <c r="Q53" s="10"/>
      <c r="R53" s="10"/>
      <c r="S53" s="10"/>
      <c r="T53" s="10"/>
      <c r="U53" s="10"/>
    </row>
    <row r="54" spans="1:21" ht="29.45" customHeight="1" x14ac:dyDescent="0.2">
      <c r="A54" s="7"/>
      <c r="B54" s="7"/>
      <c r="C54" s="7"/>
      <c r="D54" s="7"/>
      <c r="E54" s="259" t="s">
        <v>146</v>
      </c>
      <c r="F54" s="259"/>
      <c r="G54" s="259"/>
      <c r="H54" s="259"/>
      <c r="I54" s="259"/>
      <c r="J54" s="259"/>
      <c r="K54" s="259"/>
      <c r="L54" s="9" t="s">
        <v>53</v>
      </c>
      <c r="M54" s="77">
        <v>50</v>
      </c>
      <c r="N54" s="77">
        <v>17</v>
      </c>
      <c r="O54" s="77">
        <v>17</v>
      </c>
      <c r="P54" s="77">
        <v>11</v>
      </c>
      <c r="Q54" s="73">
        <v>2</v>
      </c>
      <c r="R54" s="71" t="s">
        <v>208</v>
      </c>
      <c r="S54" s="71" t="s">
        <v>208</v>
      </c>
      <c r="T54" s="73" t="s">
        <v>113</v>
      </c>
      <c r="U54" s="77">
        <v>97</v>
      </c>
    </row>
    <row r="55" spans="1:21" ht="16.5" customHeight="1" x14ac:dyDescent="0.2">
      <c r="A55" s="7"/>
      <c r="B55" s="7"/>
      <c r="C55" s="7"/>
      <c r="D55" s="7"/>
      <c r="E55" s="7" t="s">
        <v>144</v>
      </c>
      <c r="F55" s="7"/>
      <c r="G55" s="7"/>
      <c r="H55" s="7"/>
      <c r="I55" s="7"/>
      <c r="J55" s="7"/>
      <c r="K55" s="7"/>
      <c r="L55" s="9" t="s">
        <v>53</v>
      </c>
      <c r="M55" s="77">
        <v>58</v>
      </c>
      <c r="N55" s="79">
        <v>104</v>
      </c>
      <c r="O55" s="77">
        <v>12</v>
      </c>
      <c r="P55" s="73">
        <v>2</v>
      </c>
      <c r="Q55" s="73">
        <v>5</v>
      </c>
      <c r="R55" s="71" t="s">
        <v>208</v>
      </c>
      <c r="S55" s="71" t="s">
        <v>208</v>
      </c>
      <c r="T55" s="73" t="s">
        <v>113</v>
      </c>
      <c r="U55" s="79">
        <v>181</v>
      </c>
    </row>
    <row r="56" spans="1:21" ht="16.5" customHeight="1" x14ac:dyDescent="0.2">
      <c r="A56" s="7"/>
      <c r="B56" s="7"/>
      <c r="C56" s="7"/>
      <c r="D56" s="7"/>
      <c r="E56" s="7" t="s">
        <v>211</v>
      </c>
      <c r="F56" s="7"/>
      <c r="G56" s="7"/>
      <c r="H56" s="7"/>
      <c r="I56" s="7"/>
      <c r="J56" s="7"/>
      <c r="K56" s="7"/>
      <c r="L56" s="9" t="s">
        <v>53</v>
      </c>
      <c r="M56" s="79">
        <v>113</v>
      </c>
      <c r="N56" s="79">
        <v>121</v>
      </c>
      <c r="O56" s="77">
        <v>30</v>
      </c>
      <c r="P56" s="77">
        <v>13</v>
      </c>
      <c r="Q56" s="73">
        <v>7</v>
      </c>
      <c r="R56" s="71" t="s">
        <v>208</v>
      </c>
      <c r="S56" s="71" t="s">
        <v>208</v>
      </c>
      <c r="T56" s="73" t="s">
        <v>113</v>
      </c>
      <c r="U56" s="79">
        <v>284</v>
      </c>
    </row>
    <row r="57" spans="1:21" ht="16.5" customHeight="1" x14ac:dyDescent="0.2">
      <c r="A57" s="7"/>
      <c r="B57" s="7"/>
      <c r="C57" s="7" t="s">
        <v>215</v>
      </c>
      <c r="D57" s="7"/>
      <c r="E57" s="7"/>
      <c r="F57" s="7"/>
      <c r="G57" s="7"/>
      <c r="H57" s="7"/>
      <c r="I57" s="7"/>
      <c r="J57" s="7"/>
      <c r="K57" s="7"/>
      <c r="L57" s="9"/>
      <c r="M57" s="10"/>
      <c r="N57" s="10"/>
      <c r="O57" s="10"/>
      <c r="P57" s="10"/>
      <c r="Q57" s="10"/>
      <c r="R57" s="10"/>
      <c r="S57" s="10"/>
      <c r="T57" s="10"/>
      <c r="U57" s="10"/>
    </row>
    <row r="58" spans="1:21" ht="16.5" customHeight="1" x14ac:dyDescent="0.2">
      <c r="A58" s="7"/>
      <c r="B58" s="7"/>
      <c r="C58" s="7"/>
      <c r="D58" s="7" t="s">
        <v>207</v>
      </c>
      <c r="E58" s="7"/>
      <c r="F58" s="7"/>
      <c r="G58" s="7"/>
      <c r="H58" s="7"/>
      <c r="I58" s="7"/>
      <c r="J58" s="7"/>
      <c r="K58" s="7"/>
      <c r="L58" s="9"/>
      <c r="M58" s="10"/>
      <c r="N58" s="10"/>
      <c r="O58" s="10"/>
      <c r="P58" s="10"/>
      <c r="Q58" s="10"/>
      <c r="R58" s="10"/>
      <c r="S58" s="10"/>
      <c r="T58" s="10"/>
      <c r="U58" s="10"/>
    </row>
    <row r="59" spans="1:21" ht="29.45" customHeight="1" x14ac:dyDescent="0.2">
      <c r="A59" s="7"/>
      <c r="B59" s="7"/>
      <c r="C59" s="7"/>
      <c r="D59" s="7"/>
      <c r="E59" s="259" t="s">
        <v>146</v>
      </c>
      <c r="F59" s="259"/>
      <c r="G59" s="259"/>
      <c r="H59" s="259"/>
      <c r="I59" s="259"/>
      <c r="J59" s="259"/>
      <c r="K59" s="259"/>
      <c r="L59" s="9" t="s">
        <v>53</v>
      </c>
      <c r="M59" s="79">
        <v>561</v>
      </c>
      <c r="N59" s="77">
        <v>66</v>
      </c>
      <c r="O59" s="79">
        <v>605</v>
      </c>
      <c r="P59" s="79">
        <v>389</v>
      </c>
      <c r="Q59" s="79">
        <v>115</v>
      </c>
      <c r="R59" s="77">
        <v>14</v>
      </c>
      <c r="S59" s="77">
        <v>20</v>
      </c>
      <c r="T59" s="79">
        <v>163</v>
      </c>
      <c r="U59" s="81">
        <v>1933</v>
      </c>
    </row>
    <row r="60" spans="1:21" ht="16.5" customHeight="1" x14ac:dyDescent="0.2">
      <c r="A60" s="7"/>
      <c r="B60" s="7"/>
      <c r="C60" s="7"/>
      <c r="D60" s="7"/>
      <c r="E60" s="7" t="s">
        <v>144</v>
      </c>
      <c r="F60" s="7"/>
      <c r="G60" s="7"/>
      <c r="H60" s="7"/>
      <c r="I60" s="7"/>
      <c r="J60" s="7"/>
      <c r="K60" s="7"/>
      <c r="L60" s="9" t="s">
        <v>53</v>
      </c>
      <c r="M60" s="79">
        <v>858</v>
      </c>
      <c r="N60" s="79">
        <v>568</v>
      </c>
      <c r="O60" s="79">
        <v>371</v>
      </c>
      <c r="P60" s="79">
        <v>221</v>
      </c>
      <c r="Q60" s="79">
        <v>143</v>
      </c>
      <c r="R60" s="77">
        <v>28</v>
      </c>
      <c r="S60" s="77">
        <v>52</v>
      </c>
      <c r="T60" s="73">
        <v>7</v>
      </c>
      <c r="U60" s="81">
        <v>2248</v>
      </c>
    </row>
    <row r="61" spans="1:21" ht="16.5" customHeight="1" x14ac:dyDescent="0.2">
      <c r="A61" s="14"/>
      <c r="B61" s="14"/>
      <c r="C61" s="14"/>
      <c r="D61" s="14"/>
      <c r="E61" s="14" t="s">
        <v>211</v>
      </c>
      <c r="F61" s="14"/>
      <c r="G61" s="14"/>
      <c r="H61" s="14"/>
      <c r="I61" s="14"/>
      <c r="J61" s="14"/>
      <c r="K61" s="14"/>
      <c r="L61" s="15" t="s">
        <v>53</v>
      </c>
      <c r="M61" s="82">
        <v>1480</v>
      </c>
      <c r="N61" s="80">
        <v>634</v>
      </c>
      <c r="O61" s="80">
        <v>993</v>
      </c>
      <c r="P61" s="80">
        <v>610</v>
      </c>
      <c r="Q61" s="80">
        <v>259</v>
      </c>
      <c r="R61" s="78">
        <v>43</v>
      </c>
      <c r="S61" s="78">
        <v>74</v>
      </c>
      <c r="T61" s="80">
        <v>173</v>
      </c>
      <c r="U61" s="82">
        <v>4266</v>
      </c>
    </row>
    <row r="62" spans="1:21" ht="4.5" customHeight="1" x14ac:dyDescent="0.2">
      <c r="A62" s="23"/>
      <c r="B62" s="23"/>
      <c r="C62" s="2"/>
      <c r="D62" s="2"/>
      <c r="E62" s="2"/>
      <c r="F62" s="2"/>
      <c r="G62" s="2"/>
      <c r="H62" s="2"/>
      <c r="I62" s="2"/>
      <c r="J62" s="2"/>
      <c r="K62" s="2"/>
      <c r="L62" s="2"/>
      <c r="M62" s="2"/>
      <c r="N62" s="2"/>
      <c r="O62" s="2"/>
      <c r="P62" s="2"/>
      <c r="Q62" s="2"/>
      <c r="R62" s="2"/>
      <c r="S62" s="2"/>
      <c r="T62" s="2"/>
      <c r="U62" s="2"/>
    </row>
    <row r="63" spans="1:21" ht="16.5" customHeight="1" x14ac:dyDescent="0.2">
      <c r="A63" s="23"/>
      <c r="B63" s="23"/>
      <c r="C63" s="252" t="s">
        <v>216</v>
      </c>
      <c r="D63" s="252"/>
      <c r="E63" s="252"/>
      <c r="F63" s="252"/>
      <c r="G63" s="252"/>
      <c r="H63" s="252"/>
      <c r="I63" s="252"/>
      <c r="J63" s="252"/>
      <c r="K63" s="252"/>
      <c r="L63" s="252"/>
      <c r="M63" s="252"/>
      <c r="N63" s="252"/>
      <c r="O63" s="252"/>
      <c r="P63" s="252"/>
      <c r="Q63" s="252"/>
      <c r="R63" s="252"/>
      <c r="S63" s="252"/>
      <c r="T63" s="252"/>
      <c r="U63" s="252"/>
    </row>
    <row r="64" spans="1:21" ht="4.5" customHeight="1" x14ac:dyDescent="0.2">
      <c r="A64" s="23"/>
      <c r="B64" s="23"/>
      <c r="C64" s="2"/>
      <c r="D64" s="2"/>
      <c r="E64" s="2"/>
      <c r="F64" s="2"/>
      <c r="G64" s="2"/>
      <c r="H64" s="2"/>
      <c r="I64" s="2"/>
      <c r="J64" s="2"/>
      <c r="K64" s="2"/>
      <c r="L64" s="2"/>
      <c r="M64" s="2"/>
      <c r="N64" s="2"/>
      <c r="O64" s="2"/>
      <c r="P64" s="2"/>
      <c r="Q64" s="2"/>
      <c r="R64" s="2"/>
      <c r="S64" s="2"/>
      <c r="T64" s="2"/>
      <c r="U64" s="2"/>
    </row>
    <row r="65" spans="1:21" ht="16.5" customHeight="1" x14ac:dyDescent="0.2">
      <c r="A65" s="23" t="s">
        <v>67</v>
      </c>
      <c r="B65" s="23"/>
      <c r="C65" s="252" t="s">
        <v>217</v>
      </c>
      <c r="D65" s="252"/>
      <c r="E65" s="252"/>
      <c r="F65" s="252"/>
      <c r="G65" s="252"/>
      <c r="H65" s="252"/>
      <c r="I65" s="252"/>
      <c r="J65" s="252"/>
      <c r="K65" s="252"/>
      <c r="L65" s="252"/>
      <c r="M65" s="252"/>
      <c r="N65" s="252"/>
      <c r="O65" s="252"/>
      <c r="P65" s="252"/>
      <c r="Q65" s="252"/>
      <c r="R65" s="252"/>
      <c r="S65" s="252"/>
      <c r="T65" s="252"/>
      <c r="U65" s="252"/>
    </row>
    <row r="66" spans="1:21" ht="16.5" customHeight="1" x14ac:dyDescent="0.2">
      <c r="A66" s="23" t="s">
        <v>68</v>
      </c>
      <c r="B66" s="23"/>
      <c r="C66" s="252" t="s">
        <v>75</v>
      </c>
      <c r="D66" s="252"/>
      <c r="E66" s="252"/>
      <c r="F66" s="252"/>
      <c r="G66" s="252"/>
      <c r="H66" s="252"/>
      <c r="I66" s="252"/>
      <c r="J66" s="252"/>
      <c r="K66" s="252"/>
      <c r="L66" s="252"/>
      <c r="M66" s="252"/>
      <c r="N66" s="252"/>
      <c r="O66" s="252"/>
      <c r="P66" s="252"/>
      <c r="Q66" s="252"/>
      <c r="R66" s="252"/>
      <c r="S66" s="252"/>
      <c r="T66" s="252"/>
      <c r="U66" s="252"/>
    </row>
    <row r="67" spans="1:21" ht="29.45" customHeight="1" x14ac:dyDescent="0.2">
      <c r="A67" s="23" t="s">
        <v>69</v>
      </c>
      <c r="B67" s="23"/>
      <c r="C67" s="252" t="s">
        <v>76</v>
      </c>
      <c r="D67" s="252"/>
      <c r="E67" s="252"/>
      <c r="F67" s="252"/>
      <c r="G67" s="252"/>
      <c r="H67" s="252"/>
      <c r="I67" s="252"/>
      <c r="J67" s="252"/>
      <c r="K67" s="252"/>
      <c r="L67" s="252"/>
      <c r="M67" s="252"/>
      <c r="N67" s="252"/>
      <c r="O67" s="252"/>
      <c r="P67" s="252"/>
      <c r="Q67" s="252"/>
      <c r="R67" s="252"/>
      <c r="S67" s="252"/>
      <c r="T67" s="252"/>
      <c r="U67" s="252"/>
    </row>
    <row r="68" spans="1:21" ht="29.45" customHeight="1" x14ac:dyDescent="0.2">
      <c r="A68" s="23" t="s">
        <v>70</v>
      </c>
      <c r="B68" s="23"/>
      <c r="C68" s="252" t="s">
        <v>218</v>
      </c>
      <c r="D68" s="252"/>
      <c r="E68" s="252"/>
      <c r="F68" s="252"/>
      <c r="G68" s="252"/>
      <c r="H68" s="252"/>
      <c r="I68" s="252"/>
      <c r="J68" s="252"/>
      <c r="K68" s="252"/>
      <c r="L68" s="252"/>
      <c r="M68" s="252"/>
      <c r="N68" s="252"/>
      <c r="O68" s="252"/>
      <c r="P68" s="252"/>
      <c r="Q68" s="252"/>
      <c r="R68" s="252"/>
      <c r="S68" s="252"/>
      <c r="T68" s="252"/>
      <c r="U68" s="252"/>
    </row>
    <row r="69" spans="1:21" ht="4.5" customHeight="1" x14ac:dyDescent="0.2"/>
    <row r="70" spans="1:21" ht="68.099999999999994" customHeight="1" x14ac:dyDescent="0.2">
      <c r="A70" s="24" t="s">
        <v>80</v>
      </c>
      <c r="B70" s="23"/>
      <c r="C70" s="23"/>
      <c r="D70" s="23"/>
      <c r="E70" s="252" t="s">
        <v>219</v>
      </c>
      <c r="F70" s="252"/>
      <c r="G70" s="252"/>
      <c r="H70" s="252"/>
      <c r="I70" s="252"/>
      <c r="J70" s="252"/>
      <c r="K70" s="252"/>
      <c r="L70" s="252"/>
      <c r="M70" s="252"/>
      <c r="N70" s="252"/>
      <c r="O70" s="252"/>
      <c r="P70" s="252"/>
      <c r="Q70" s="252"/>
      <c r="R70" s="252"/>
      <c r="S70" s="252"/>
      <c r="T70" s="252"/>
      <c r="U70" s="252"/>
    </row>
  </sheetData>
  <mergeCells count="19">
    <mergeCell ref="K1:U1"/>
    <mergeCell ref="C63:U63"/>
    <mergeCell ref="C65:U65"/>
    <mergeCell ref="E30:K30"/>
    <mergeCell ref="E36:K36"/>
    <mergeCell ref="E40:K40"/>
    <mergeCell ref="E45:K45"/>
    <mergeCell ref="E49:K49"/>
    <mergeCell ref="E7:K7"/>
    <mergeCell ref="E11:K11"/>
    <mergeCell ref="E16:K16"/>
    <mergeCell ref="E20:K20"/>
    <mergeCell ref="E25:K25"/>
    <mergeCell ref="C66:U66"/>
    <mergeCell ref="C67:U67"/>
    <mergeCell ref="C68:U68"/>
    <mergeCell ref="E70:U70"/>
    <mergeCell ref="E54:K54"/>
    <mergeCell ref="E59:K59"/>
  </mergeCells>
  <pageMargins left="0.7" right="0.7" top="0.75" bottom="0.75" header="0.3" footer="0.3"/>
  <pageSetup paperSize="9" fitToHeight="0" orientation="landscape" horizontalDpi="300" verticalDpi="300" r:id="rId1"/>
  <headerFooter scaleWithDoc="0" alignWithMargins="0">
    <oddHeader>&amp;C&amp;"Arial"&amp;8TABLE 17A.9</oddHeader>
    <oddFooter>&amp;L&amp;"Arial"&amp;8REPORT ON
GOVERNMENT
SERVICES 2022&amp;R&amp;"Arial"&amp;8YOUTH JUSTICE
SERVICES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95"/>
  <sheetViews>
    <sheetView showGridLines="0" workbookViewId="0"/>
  </sheetViews>
  <sheetFormatPr defaultColWidth="11.42578125" defaultRowHeight="12.75" x14ac:dyDescent="0.2"/>
  <cols>
    <col min="1" max="11" width="1.85546875" customWidth="1"/>
    <col min="12" max="12" width="5.7109375" customWidth="1"/>
    <col min="13" max="19" width="10.140625" customWidth="1"/>
  </cols>
  <sheetData>
    <row r="1" spans="1:19" ht="33.950000000000003" customHeight="1" x14ac:dyDescent="0.2">
      <c r="A1" s="8" t="s">
        <v>220</v>
      </c>
      <c r="B1" s="8"/>
      <c r="C1" s="8"/>
      <c r="D1" s="8"/>
      <c r="E1" s="8"/>
      <c r="F1" s="8"/>
      <c r="G1" s="8"/>
      <c r="H1" s="8"/>
      <c r="I1" s="8"/>
      <c r="J1" s="8"/>
      <c r="K1" s="257" t="s">
        <v>221</v>
      </c>
      <c r="L1" s="258"/>
      <c r="M1" s="258"/>
      <c r="N1" s="258"/>
      <c r="O1" s="258"/>
      <c r="P1" s="258"/>
      <c r="Q1" s="258"/>
      <c r="R1" s="258"/>
      <c r="S1" s="258"/>
    </row>
    <row r="2" spans="1:19" ht="16.5" customHeight="1" x14ac:dyDescent="0.2">
      <c r="A2" s="11"/>
      <c r="B2" s="11"/>
      <c r="C2" s="11"/>
      <c r="D2" s="11"/>
      <c r="E2" s="11"/>
      <c r="F2" s="11"/>
      <c r="G2" s="11"/>
      <c r="H2" s="11"/>
      <c r="I2" s="11"/>
      <c r="J2" s="11"/>
      <c r="K2" s="11"/>
      <c r="L2" s="12" t="s">
        <v>40</v>
      </c>
      <c r="M2" s="13" t="s">
        <v>222</v>
      </c>
      <c r="N2" s="13" t="s">
        <v>223</v>
      </c>
      <c r="O2" s="13" t="s">
        <v>224</v>
      </c>
      <c r="P2" s="13" t="s">
        <v>225</v>
      </c>
      <c r="Q2" s="13" t="s">
        <v>226</v>
      </c>
      <c r="R2" s="13" t="s">
        <v>227</v>
      </c>
      <c r="S2" s="13" t="s">
        <v>228</v>
      </c>
    </row>
    <row r="3" spans="1:19" ht="16.5" customHeight="1" x14ac:dyDescent="0.2">
      <c r="A3" s="7" t="s">
        <v>229</v>
      </c>
      <c r="B3" s="7"/>
      <c r="C3" s="7"/>
      <c r="D3" s="7"/>
      <c r="E3" s="7"/>
      <c r="F3" s="7"/>
      <c r="G3" s="7"/>
      <c r="H3" s="7"/>
      <c r="I3" s="7"/>
      <c r="J3" s="7"/>
      <c r="K3" s="7"/>
      <c r="L3" s="9"/>
      <c r="M3" s="10"/>
      <c r="N3" s="10"/>
      <c r="O3" s="10"/>
      <c r="P3" s="10"/>
      <c r="Q3" s="10"/>
      <c r="R3" s="10"/>
      <c r="S3" s="10"/>
    </row>
    <row r="4" spans="1:19" ht="16.5" customHeight="1" x14ac:dyDescent="0.2">
      <c r="A4" s="7"/>
      <c r="B4" s="7" t="s">
        <v>230</v>
      </c>
      <c r="C4" s="7"/>
      <c r="D4" s="7"/>
      <c r="E4" s="7"/>
      <c r="F4" s="7"/>
      <c r="G4" s="7"/>
      <c r="H4" s="7"/>
      <c r="I4" s="7"/>
      <c r="J4" s="7"/>
      <c r="K4" s="7"/>
      <c r="L4" s="9"/>
      <c r="M4" s="10"/>
      <c r="N4" s="10"/>
      <c r="O4" s="10"/>
      <c r="P4" s="10"/>
      <c r="Q4" s="10"/>
      <c r="R4" s="10"/>
      <c r="S4" s="10"/>
    </row>
    <row r="5" spans="1:19" ht="16.5" customHeight="1" x14ac:dyDescent="0.2">
      <c r="A5" s="7"/>
      <c r="B5" s="7"/>
      <c r="C5" s="7"/>
      <c r="D5" s="7" t="s">
        <v>231</v>
      </c>
      <c r="E5" s="7"/>
      <c r="F5" s="7"/>
      <c r="G5" s="7"/>
      <c r="H5" s="7"/>
      <c r="I5" s="7"/>
      <c r="J5" s="7"/>
      <c r="K5" s="7"/>
      <c r="L5" s="9" t="s">
        <v>232</v>
      </c>
      <c r="M5" s="87">
        <v>170886</v>
      </c>
      <c r="N5" s="87">
        <v>153798</v>
      </c>
      <c r="O5" s="87">
        <v>143242</v>
      </c>
      <c r="P5" s="87">
        <v>141456</v>
      </c>
      <c r="Q5" s="87">
        <v>140674</v>
      </c>
      <c r="R5" s="87">
        <v>148729</v>
      </c>
      <c r="S5" s="87">
        <v>147108</v>
      </c>
    </row>
    <row r="6" spans="1:19" ht="16.5" customHeight="1" x14ac:dyDescent="0.2">
      <c r="A6" s="7"/>
      <c r="B6" s="7"/>
      <c r="C6" s="7"/>
      <c r="D6" s="7" t="s">
        <v>233</v>
      </c>
      <c r="E6" s="7"/>
      <c r="F6" s="7"/>
      <c r="G6" s="7"/>
      <c r="H6" s="7"/>
      <c r="I6" s="7"/>
      <c r="J6" s="7"/>
      <c r="K6" s="7"/>
      <c r="L6" s="9" t="s">
        <v>232</v>
      </c>
      <c r="M6" s="86">
        <v>82077</v>
      </c>
      <c r="N6" s="86">
        <v>98813</v>
      </c>
      <c r="O6" s="87">
        <v>116279</v>
      </c>
      <c r="P6" s="87">
        <v>132310</v>
      </c>
      <c r="Q6" s="87">
        <v>158924</v>
      </c>
      <c r="R6" s="87">
        <v>168291</v>
      </c>
      <c r="S6" s="87">
        <v>212725</v>
      </c>
    </row>
    <row r="7" spans="1:19" ht="16.5" customHeight="1" x14ac:dyDescent="0.2">
      <c r="A7" s="7"/>
      <c r="B7" s="7"/>
      <c r="C7" s="7"/>
      <c r="D7" s="7" t="s">
        <v>234</v>
      </c>
      <c r="E7" s="7"/>
      <c r="F7" s="7"/>
      <c r="G7" s="7"/>
      <c r="H7" s="7"/>
      <c r="I7" s="7"/>
      <c r="J7" s="7"/>
      <c r="K7" s="7"/>
      <c r="L7" s="9" t="s">
        <v>232</v>
      </c>
      <c r="M7" s="86">
        <v>97601</v>
      </c>
      <c r="N7" s="87">
        <v>104449</v>
      </c>
      <c r="O7" s="87">
        <v>104639</v>
      </c>
      <c r="P7" s="87">
        <v>105685</v>
      </c>
      <c r="Q7" s="87">
        <v>122404</v>
      </c>
      <c r="R7" s="87">
        <v>127139</v>
      </c>
      <c r="S7" s="87">
        <v>161763</v>
      </c>
    </row>
    <row r="8" spans="1:19" ht="16.5" customHeight="1" x14ac:dyDescent="0.2">
      <c r="A8" s="7"/>
      <c r="B8" s="7"/>
      <c r="C8" s="7"/>
      <c r="D8" s="7" t="s">
        <v>235</v>
      </c>
      <c r="E8" s="7"/>
      <c r="F8" s="7"/>
      <c r="G8" s="7"/>
      <c r="H8" s="7"/>
      <c r="I8" s="7"/>
      <c r="J8" s="7"/>
      <c r="K8" s="7"/>
      <c r="L8" s="9" t="s">
        <v>232</v>
      </c>
      <c r="M8" s="86">
        <v>57147</v>
      </c>
      <c r="N8" s="86">
        <v>56418</v>
      </c>
      <c r="O8" s="86">
        <v>59873</v>
      </c>
      <c r="P8" s="86">
        <v>58180</v>
      </c>
      <c r="Q8" s="86">
        <v>56222</v>
      </c>
      <c r="R8" s="86">
        <v>32506</v>
      </c>
      <c r="S8" s="86">
        <v>58244</v>
      </c>
    </row>
    <row r="9" spans="1:19" ht="16.5" customHeight="1" x14ac:dyDescent="0.2">
      <c r="A9" s="7"/>
      <c r="B9" s="7"/>
      <c r="C9" s="7"/>
      <c r="D9" s="7" t="s">
        <v>236</v>
      </c>
      <c r="E9" s="7"/>
      <c r="F9" s="7"/>
      <c r="G9" s="7"/>
      <c r="H9" s="7"/>
      <c r="I9" s="7"/>
      <c r="J9" s="7"/>
      <c r="K9" s="7"/>
      <c r="L9" s="9" t="s">
        <v>232</v>
      </c>
      <c r="M9" s="86">
        <v>22884</v>
      </c>
      <c r="N9" s="86">
        <v>32305</v>
      </c>
      <c r="O9" s="86">
        <v>35338</v>
      </c>
      <c r="P9" s="86">
        <v>36178</v>
      </c>
      <c r="Q9" s="86">
        <v>36154</v>
      </c>
      <c r="R9" s="86">
        <v>40509</v>
      </c>
      <c r="S9" s="86">
        <v>35790</v>
      </c>
    </row>
    <row r="10" spans="1:19" ht="16.5" customHeight="1" x14ac:dyDescent="0.2">
      <c r="A10" s="7"/>
      <c r="B10" s="7"/>
      <c r="C10" s="7"/>
      <c r="D10" s="7" t="s">
        <v>237</v>
      </c>
      <c r="E10" s="7"/>
      <c r="F10" s="7"/>
      <c r="G10" s="7"/>
      <c r="H10" s="7"/>
      <c r="I10" s="7"/>
      <c r="J10" s="7"/>
      <c r="K10" s="7"/>
      <c r="L10" s="9" t="s">
        <v>232</v>
      </c>
      <c r="M10" s="86">
        <v>14649</v>
      </c>
      <c r="N10" s="86">
        <v>12135</v>
      </c>
      <c r="O10" s="86">
        <v>12684</v>
      </c>
      <c r="P10" s="86">
        <v>13450</v>
      </c>
      <c r="Q10" s="86">
        <v>14044</v>
      </c>
      <c r="R10" s="86">
        <v>15993</v>
      </c>
      <c r="S10" s="86">
        <v>15253</v>
      </c>
    </row>
    <row r="11" spans="1:19" ht="16.5" customHeight="1" x14ac:dyDescent="0.2">
      <c r="A11" s="7"/>
      <c r="B11" s="7"/>
      <c r="C11" s="7"/>
      <c r="D11" s="7" t="s">
        <v>238</v>
      </c>
      <c r="E11" s="7"/>
      <c r="F11" s="7"/>
      <c r="G11" s="7"/>
      <c r="H11" s="7"/>
      <c r="I11" s="7"/>
      <c r="J11" s="7"/>
      <c r="K11" s="7"/>
      <c r="L11" s="9" t="s">
        <v>232</v>
      </c>
      <c r="M11" s="86">
        <v>19610</v>
      </c>
      <c r="N11" s="86">
        <v>18886</v>
      </c>
      <c r="O11" s="86">
        <v>18222</v>
      </c>
      <c r="P11" s="86">
        <v>19207</v>
      </c>
      <c r="Q11" s="86">
        <v>18226</v>
      </c>
      <c r="R11" s="86">
        <v>19268</v>
      </c>
      <c r="S11" s="86">
        <v>19362</v>
      </c>
    </row>
    <row r="12" spans="1:19" ht="16.5" customHeight="1" x14ac:dyDescent="0.2">
      <c r="A12" s="7"/>
      <c r="B12" s="7"/>
      <c r="C12" s="7"/>
      <c r="D12" s="7" t="s">
        <v>239</v>
      </c>
      <c r="E12" s="7"/>
      <c r="F12" s="7"/>
      <c r="G12" s="7"/>
      <c r="H12" s="7"/>
      <c r="I12" s="7"/>
      <c r="J12" s="7"/>
      <c r="K12" s="7"/>
      <c r="L12" s="9" t="s">
        <v>232</v>
      </c>
      <c r="M12" s="86">
        <v>16385</v>
      </c>
      <c r="N12" s="86">
        <v>29792</v>
      </c>
      <c r="O12" s="86">
        <v>27188</v>
      </c>
      <c r="P12" s="86">
        <v>30740</v>
      </c>
      <c r="Q12" s="86">
        <v>43280</v>
      </c>
      <c r="R12" s="86">
        <v>40945</v>
      </c>
      <c r="S12" s="86">
        <v>73696</v>
      </c>
    </row>
    <row r="13" spans="1:19" ht="16.5" customHeight="1" x14ac:dyDescent="0.2">
      <c r="A13" s="7"/>
      <c r="B13" s="7"/>
      <c r="C13" s="7"/>
      <c r="D13" s="7" t="s">
        <v>240</v>
      </c>
      <c r="E13" s="7"/>
      <c r="F13" s="7"/>
      <c r="G13" s="7"/>
      <c r="H13" s="7"/>
      <c r="I13" s="7"/>
      <c r="J13" s="7"/>
      <c r="K13" s="7"/>
      <c r="L13" s="9" t="s">
        <v>232</v>
      </c>
      <c r="M13" s="87">
        <v>481238</v>
      </c>
      <c r="N13" s="87">
        <v>506596</v>
      </c>
      <c r="O13" s="87">
        <v>517464</v>
      </c>
      <c r="P13" s="87">
        <v>537207</v>
      </c>
      <c r="Q13" s="87">
        <v>589929</v>
      </c>
      <c r="R13" s="87">
        <v>593380</v>
      </c>
      <c r="S13" s="87">
        <v>723940</v>
      </c>
    </row>
    <row r="14" spans="1:19" ht="16.5" customHeight="1" x14ac:dyDescent="0.2">
      <c r="A14" s="7"/>
      <c r="B14" s="7" t="s">
        <v>241</v>
      </c>
      <c r="C14" s="7"/>
      <c r="D14" s="7"/>
      <c r="E14" s="7"/>
      <c r="F14" s="7"/>
      <c r="G14" s="7"/>
      <c r="H14" s="7"/>
      <c r="I14" s="7"/>
      <c r="J14" s="7"/>
      <c r="K14" s="7"/>
      <c r="L14" s="9"/>
      <c r="M14" s="10"/>
      <c r="N14" s="10"/>
      <c r="O14" s="10"/>
      <c r="P14" s="10"/>
      <c r="Q14" s="10"/>
      <c r="R14" s="10"/>
      <c r="S14" s="10"/>
    </row>
    <row r="15" spans="1:19" ht="16.5" customHeight="1" x14ac:dyDescent="0.2">
      <c r="A15" s="7"/>
      <c r="B15" s="7"/>
      <c r="C15" s="7"/>
      <c r="D15" s="7" t="s">
        <v>231</v>
      </c>
      <c r="E15" s="7"/>
      <c r="F15" s="7"/>
      <c r="G15" s="7"/>
      <c r="H15" s="7"/>
      <c r="I15" s="7"/>
      <c r="J15" s="7"/>
      <c r="K15" s="7"/>
      <c r="L15" s="9" t="s">
        <v>232</v>
      </c>
      <c r="M15" s="86">
        <v>63375</v>
      </c>
      <c r="N15" s="86">
        <v>59096</v>
      </c>
      <c r="O15" s="86">
        <v>68752</v>
      </c>
      <c r="P15" s="86">
        <v>70844</v>
      </c>
      <c r="Q15" s="86">
        <v>63387</v>
      </c>
      <c r="R15" s="86">
        <v>75788</v>
      </c>
      <c r="S15" s="86">
        <v>73395</v>
      </c>
    </row>
    <row r="16" spans="1:19" ht="16.5" customHeight="1" x14ac:dyDescent="0.2">
      <c r="A16" s="7"/>
      <c r="B16" s="7"/>
      <c r="C16" s="7"/>
      <c r="D16" s="7" t="s">
        <v>233</v>
      </c>
      <c r="E16" s="7"/>
      <c r="F16" s="7"/>
      <c r="G16" s="7"/>
      <c r="H16" s="7"/>
      <c r="I16" s="7"/>
      <c r="J16" s="7"/>
      <c r="K16" s="7"/>
      <c r="L16" s="9" t="s">
        <v>232</v>
      </c>
      <c r="M16" s="86">
        <v>50051</v>
      </c>
      <c r="N16" s="86">
        <v>53363</v>
      </c>
      <c r="O16" s="86">
        <v>51004</v>
      </c>
      <c r="P16" s="86">
        <v>57976</v>
      </c>
      <c r="Q16" s="86">
        <v>73833</v>
      </c>
      <c r="R16" s="86">
        <v>80764</v>
      </c>
      <c r="S16" s="86">
        <v>71501</v>
      </c>
    </row>
    <row r="17" spans="1:19" ht="16.5" customHeight="1" x14ac:dyDescent="0.2">
      <c r="A17" s="7"/>
      <c r="B17" s="7"/>
      <c r="C17" s="7"/>
      <c r="D17" s="7" t="s">
        <v>234</v>
      </c>
      <c r="E17" s="7"/>
      <c r="F17" s="7"/>
      <c r="G17" s="7"/>
      <c r="H17" s="7"/>
      <c r="I17" s="7"/>
      <c r="J17" s="7"/>
      <c r="K17" s="7"/>
      <c r="L17" s="9" t="s">
        <v>232</v>
      </c>
      <c r="M17" s="86">
        <v>70060</v>
      </c>
      <c r="N17" s="86">
        <v>71236</v>
      </c>
      <c r="O17" s="86">
        <v>80263</v>
      </c>
      <c r="P17" s="87">
        <v>105631</v>
      </c>
      <c r="Q17" s="87">
        <v>136424</v>
      </c>
      <c r="R17" s="87">
        <v>152688</v>
      </c>
      <c r="S17" s="87">
        <v>127964</v>
      </c>
    </row>
    <row r="18" spans="1:19" ht="16.5" customHeight="1" x14ac:dyDescent="0.2">
      <c r="A18" s="7"/>
      <c r="B18" s="7"/>
      <c r="C18" s="7"/>
      <c r="D18" s="7" t="s">
        <v>235</v>
      </c>
      <c r="E18" s="7"/>
      <c r="F18" s="7"/>
      <c r="G18" s="7"/>
      <c r="H18" s="7"/>
      <c r="I18" s="7"/>
      <c r="J18" s="7"/>
      <c r="K18" s="7"/>
      <c r="L18" s="9" t="s">
        <v>232</v>
      </c>
      <c r="M18" s="86">
        <v>26203</v>
      </c>
      <c r="N18" s="86">
        <v>26314</v>
      </c>
      <c r="O18" s="86">
        <v>27067</v>
      </c>
      <c r="P18" s="86">
        <v>24601</v>
      </c>
      <c r="Q18" s="86">
        <v>21769</v>
      </c>
      <c r="R18" s="86">
        <v>20764</v>
      </c>
      <c r="S18" s="86">
        <v>22630</v>
      </c>
    </row>
    <row r="19" spans="1:19" ht="16.5" customHeight="1" x14ac:dyDescent="0.2">
      <c r="A19" s="7"/>
      <c r="B19" s="7"/>
      <c r="C19" s="7"/>
      <c r="D19" s="7" t="s">
        <v>242</v>
      </c>
      <c r="E19" s="7"/>
      <c r="F19" s="7"/>
      <c r="G19" s="7"/>
      <c r="H19" s="7"/>
      <c r="I19" s="7"/>
      <c r="J19" s="7"/>
      <c r="K19" s="7"/>
      <c r="L19" s="9" t="s">
        <v>232</v>
      </c>
      <c r="M19" s="86">
        <v>10779</v>
      </c>
      <c r="N19" s="86">
        <v>11221</v>
      </c>
      <c r="O19" s="86">
        <v>12213</v>
      </c>
      <c r="P19" s="86">
        <v>11118</v>
      </c>
      <c r="Q19" s="86">
        <v>11761</v>
      </c>
      <c r="R19" s="85">
        <v>8310</v>
      </c>
      <c r="S19" s="85">
        <v>7078</v>
      </c>
    </row>
    <row r="20" spans="1:19" ht="16.5" customHeight="1" x14ac:dyDescent="0.2">
      <c r="A20" s="7"/>
      <c r="B20" s="7"/>
      <c r="C20" s="7"/>
      <c r="D20" s="7" t="s">
        <v>243</v>
      </c>
      <c r="E20" s="7"/>
      <c r="F20" s="7"/>
      <c r="G20" s="7"/>
      <c r="H20" s="7"/>
      <c r="I20" s="7"/>
      <c r="J20" s="7"/>
      <c r="K20" s="7"/>
      <c r="L20" s="9" t="s">
        <v>232</v>
      </c>
      <c r="M20" s="85">
        <v>4400</v>
      </c>
      <c r="N20" s="85">
        <v>4835</v>
      </c>
      <c r="O20" s="85">
        <v>6575</v>
      </c>
      <c r="P20" s="85">
        <v>6931</v>
      </c>
      <c r="Q20" s="85">
        <v>6945</v>
      </c>
      <c r="R20" s="85">
        <v>7839</v>
      </c>
      <c r="S20" s="85">
        <v>6991</v>
      </c>
    </row>
    <row r="21" spans="1:19" ht="16.5" customHeight="1" x14ac:dyDescent="0.2">
      <c r="A21" s="7"/>
      <c r="B21" s="7"/>
      <c r="C21" s="7"/>
      <c r="D21" s="7" t="s">
        <v>238</v>
      </c>
      <c r="E21" s="7"/>
      <c r="F21" s="7"/>
      <c r="G21" s="7"/>
      <c r="H21" s="7"/>
      <c r="I21" s="7"/>
      <c r="J21" s="7"/>
      <c r="K21" s="7"/>
      <c r="L21" s="9" t="s">
        <v>232</v>
      </c>
      <c r="M21" s="85">
        <v>3164</v>
      </c>
      <c r="N21" s="85">
        <v>3460</v>
      </c>
      <c r="O21" s="85">
        <v>3316</v>
      </c>
      <c r="P21" s="85">
        <v>3667</v>
      </c>
      <c r="Q21" s="85">
        <v>4367</v>
      </c>
      <c r="R21" s="85">
        <v>5012</v>
      </c>
      <c r="S21" s="85">
        <v>4824</v>
      </c>
    </row>
    <row r="22" spans="1:19" ht="16.5" customHeight="1" x14ac:dyDescent="0.2">
      <c r="A22" s="7"/>
      <c r="B22" s="7"/>
      <c r="C22" s="7"/>
      <c r="D22" s="7" t="s">
        <v>244</v>
      </c>
      <c r="E22" s="7"/>
      <c r="F22" s="7"/>
      <c r="G22" s="7"/>
      <c r="H22" s="7"/>
      <c r="I22" s="7"/>
      <c r="J22" s="7"/>
      <c r="K22" s="7"/>
      <c r="L22" s="9" t="s">
        <v>232</v>
      </c>
      <c r="M22" s="85">
        <v>3832</v>
      </c>
      <c r="N22" s="85">
        <v>4504</v>
      </c>
      <c r="O22" s="85">
        <v>8760</v>
      </c>
      <c r="P22" s="86">
        <v>20507</v>
      </c>
      <c r="Q22" s="86">
        <v>28913</v>
      </c>
      <c r="R22" s="86">
        <v>35306</v>
      </c>
      <c r="S22" s="86">
        <v>40236</v>
      </c>
    </row>
    <row r="23" spans="1:19" ht="16.5" customHeight="1" x14ac:dyDescent="0.2">
      <c r="A23" s="7"/>
      <c r="B23" s="7"/>
      <c r="C23" s="7"/>
      <c r="D23" s="7" t="s">
        <v>240</v>
      </c>
      <c r="E23" s="7"/>
      <c r="F23" s="7"/>
      <c r="G23" s="7"/>
      <c r="H23" s="7"/>
      <c r="I23" s="7"/>
      <c r="J23" s="7"/>
      <c r="K23" s="7"/>
      <c r="L23" s="9" t="s">
        <v>232</v>
      </c>
      <c r="M23" s="87">
        <v>231864</v>
      </c>
      <c r="N23" s="87">
        <v>234029</v>
      </c>
      <c r="O23" s="87">
        <v>257949</v>
      </c>
      <c r="P23" s="87">
        <v>301275</v>
      </c>
      <c r="Q23" s="87">
        <v>347399</v>
      </c>
      <c r="R23" s="87">
        <v>386471</v>
      </c>
      <c r="S23" s="87">
        <v>354620</v>
      </c>
    </row>
    <row r="24" spans="1:19" ht="16.5" customHeight="1" x14ac:dyDescent="0.2">
      <c r="A24" s="7"/>
      <c r="B24" s="7" t="s">
        <v>245</v>
      </c>
      <c r="C24" s="7"/>
      <c r="D24" s="7"/>
      <c r="E24" s="7"/>
      <c r="F24" s="7"/>
      <c r="G24" s="7"/>
      <c r="H24" s="7"/>
      <c r="I24" s="7"/>
      <c r="J24" s="7"/>
      <c r="K24" s="7"/>
      <c r="L24" s="9"/>
      <c r="M24" s="10"/>
      <c r="N24" s="10"/>
      <c r="O24" s="10"/>
      <c r="P24" s="10"/>
      <c r="Q24" s="10"/>
      <c r="R24" s="10"/>
      <c r="S24" s="10"/>
    </row>
    <row r="25" spans="1:19" ht="16.5" customHeight="1" x14ac:dyDescent="0.2">
      <c r="A25" s="7"/>
      <c r="B25" s="7"/>
      <c r="C25" s="7"/>
      <c r="D25" s="7" t="s">
        <v>231</v>
      </c>
      <c r="E25" s="7"/>
      <c r="F25" s="7"/>
      <c r="G25" s="7"/>
      <c r="H25" s="7"/>
      <c r="I25" s="7"/>
      <c r="J25" s="7"/>
      <c r="K25" s="7"/>
      <c r="L25" s="9" t="s">
        <v>232</v>
      </c>
      <c r="M25" s="85">
        <v>4741</v>
      </c>
      <c r="N25" s="85">
        <v>1758</v>
      </c>
      <c r="O25" s="85">
        <v>1023</v>
      </c>
      <c r="P25" s="85">
        <v>1089</v>
      </c>
      <c r="Q25" s="85">
        <v>1177</v>
      </c>
      <c r="R25" s="85">
        <v>1042</v>
      </c>
      <c r="S25" s="85">
        <v>1037</v>
      </c>
    </row>
    <row r="26" spans="1:19" ht="16.5" customHeight="1" x14ac:dyDescent="0.2">
      <c r="A26" s="7"/>
      <c r="B26" s="7"/>
      <c r="C26" s="7"/>
      <c r="D26" s="7" t="s">
        <v>233</v>
      </c>
      <c r="E26" s="7"/>
      <c r="F26" s="7"/>
      <c r="G26" s="7"/>
      <c r="H26" s="7"/>
      <c r="I26" s="7"/>
      <c r="J26" s="7"/>
      <c r="K26" s="7"/>
      <c r="L26" s="9" t="s">
        <v>232</v>
      </c>
      <c r="M26" s="85">
        <v>2129</v>
      </c>
      <c r="N26" s="85">
        <v>2200</v>
      </c>
      <c r="O26" s="85">
        <v>2501</v>
      </c>
      <c r="P26" s="85">
        <v>2440</v>
      </c>
      <c r="Q26" s="85">
        <v>2430</v>
      </c>
      <c r="R26" s="85">
        <v>2525</v>
      </c>
      <c r="S26" s="85">
        <v>2591</v>
      </c>
    </row>
    <row r="27" spans="1:19" ht="16.5" customHeight="1" x14ac:dyDescent="0.2">
      <c r="A27" s="7"/>
      <c r="B27" s="7"/>
      <c r="C27" s="7"/>
      <c r="D27" s="7" t="s">
        <v>234</v>
      </c>
      <c r="E27" s="7"/>
      <c r="F27" s="7"/>
      <c r="G27" s="7"/>
      <c r="H27" s="7"/>
      <c r="I27" s="7"/>
      <c r="J27" s="7"/>
      <c r="K27" s="7"/>
      <c r="L27" s="9" t="s">
        <v>232</v>
      </c>
      <c r="M27" s="85">
        <v>5769</v>
      </c>
      <c r="N27" s="85">
        <v>7971</v>
      </c>
      <c r="O27" s="86">
        <v>14553</v>
      </c>
      <c r="P27" s="86">
        <v>12632</v>
      </c>
      <c r="Q27" s="85">
        <v>7297</v>
      </c>
      <c r="R27" s="85">
        <v>8129</v>
      </c>
      <c r="S27" s="85">
        <v>6699</v>
      </c>
    </row>
    <row r="28" spans="1:19" ht="16.5" customHeight="1" x14ac:dyDescent="0.2">
      <c r="A28" s="7"/>
      <c r="B28" s="7"/>
      <c r="C28" s="7"/>
      <c r="D28" s="7" t="s">
        <v>235</v>
      </c>
      <c r="E28" s="7"/>
      <c r="F28" s="7"/>
      <c r="G28" s="7"/>
      <c r="H28" s="7"/>
      <c r="I28" s="7"/>
      <c r="J28" s="7"/>
      <c r="K28" s="7"/>
      <c r="L28" s="9" t="s">
        <v>232</v>
      </c>
      <c r="M28" s="86">
        <v>36372</v>
      </c>
      <c r="N28" s="86">
        <v>30610</v>
      </c>
      <c r="O28" s="86">
        <v>25052</v>
      </c>
      <c r="P28" s="86">
        <v>24934</v>
      </c>
      <c r="Q28" s="86">
        <v>21804</v>
      </c>
      <c r="R28" s="86">
        <v>20054</v>
      </c>
      <c r="S28" s="86">
        <v>21776</v>
      </c>
    </row>
    <row r="29" spans="1:19" ht="16.5" customHeight="1" x14ac:dyDescent="0.2">
      <c r="A29" s="7"/>
      <c r="B29" s="7"/>
      <c r="C29" s="7"/>
      <c r="D29" s="7" t="s">
        <v>242</v>
      </c>
      <c r="E29" s="7"/>
      <c r="F29" s="7"/>
      <c r="G29" s="7"/>
      <c r="H29" s="7"/>
      <c r="I29" s="7"/>
      <c r="J29" s="7"/>
      <c r="K29" s="7"/>
      <c r="L29" s="9" t="s">
        <v>232</v>
      </c>
      <c r="M29" s="85">
        <v>1903</v>
      </c>
      <c r="N29" s="85">
        <v>1948</v>
      </c>
      <c r="O29" s="85">
        <v>1750</v>
      </c>
      <c r="P29" s="85">
        <v>1350</v>
      </c>
      <c r="Q29" s="85">
        <v>1781</v>
      </c>
      <c r="R29" s="85">
        <v>1831</v>
      </c>
      <c r="S29" s="85">
        <v>1603</v>
      </c>
    </row>
    <row r="30" spans="1:19" ht="16.5" customHeight="1" x14ac:dyDescent="0.2">
      <c r="A30" s="7"/>
      <c r="B30" s="7"/>
      <c r="C30" s="7"/>
      <c r="D30" s="7" t="s">
        <v>246</v>
      </c>
      <c r="E30" s="7"/>
      <c r="F30" s="7"/>
      <c r="G30" s="7"/>
      <c r="H30" s="7"/>
      <c r="I30" s="7"/>
      <c r="J30" s="7"/>
      <c r="K30" s="7"/>
      <c r="L30" s="9" t="s">
        <v>232</v>
      </c>
      <c r="M30" s="83">
        <v>121</v>
      </c>
      <c r="N30" s="83">
        <v>146</v>
      </c>
      <c r="O30" s="84">
        <v>94</v>
      </c>
      <c r="P30" s="84">
        <v>91</v>
      </c>
      <c r="Q30" s="84">
        <v>83</v>
      </c>
      <c r="R30" s="84">
        <v>77</v>
      </c>
      <c r="S30" s="84">
        <v>88</v>
      </c>
    </row>
    <row r="31" spans="1:19" ht="16.5" customHeight="1" x14ac:dyDescent="0.2">
      <c r="A31" s="7"/>
      <c r="B31" s="7"/>
      <c r="C31" s="7"/>
      <c r="D31" s="7" t="s">
        <v>238</v>
      </c>
      <c r="E31" s="7"/>
      <c r="F31" s="7"/>
      <c r="G31" s="7"/>
      <c r="H31" s="7"/>
      <c r="I31" s="7"/>
      <c r="J31" s="7"/>
      <c r="K31" s="7"/>
      <c r="L31" s="9" t="s">
        <v>232</v>
      </c>
      <c r="M31" s="83">
        <v>908</v>
      </c>
      <c r="N31" s="83">
        <v>714</v>
      </c>
      <c r="O31" s="83">
        <v>649</v>
      </c>
      <c r="P31" s="83">
        <v>605</v>
      </c>
      <c r="Q31" s="83">
        <v>789</v>
      </c>
      <c r="R31" s="83">
        <v>907</v>
      </c>
      <c r="S31" s="85">
        <v>1005</v>
      </c>
    </row>
    <row r="32" spans="1:19" ht="16.5" customHeight="1" x14ac:dyDescent="0.2">
      <c r="A32" s="7"/>
      <c r="B32" s="7"/>
      <c r="C32" s="7"/>
      <c r="D32" s="7" t="s">
        <v>244</v>
      </c>
      <c r="E32" s="7"/>
      <c r="F32" s="7"/>
      <c r="G32" s="7"/>
      <c r="H32" s="7"/>
      <c r="I32" s="7"/>
      <c r="J32" s="7"/>
      <c r="K32" s="7"/>
      <c r="L32" s="9" t="s">
        <v>232</v>
      </c>
      <c r="M32" s="85">
        <v>5325</v>
      </c>
      <c r="N32" s="85">
        <v>5282</v>
      </c>
      <c r="O32" s="85">
        <v>5846</v>
      </c>
      <c r="P32" s="85">
        <v>7509</v>
      </c>
      <c r="Q32" s="85">
        <v>7154</v>
      </c>
      <c r="R32" s="85">
        <v>7448</v>
      </c>
      <c r="S32" s="85">
        <v>7869</v>
      </c>
    </row>
    <row r="33" spans="1:19" ht="16.5" customHeight="1" x14ac:dyDescent="0.2">
      <c r="A33" s="7"/>
      <c r="B33" s="7"/>
      <c r="C33" s="7"/>
      <c r="D33" s="7" t="s">
        <v>240</v>
      </c>
      <c r="E33" s="7"/>
      <c r="F33" s="7"/>
      <c r="G33" s="7"/>
      <c r="H33" s="7"/>
      <c r="I33" s="7"/>
      <c r="J33" s="7"/>
      <c r="K33" s="7"/>
      <c r="L33" s="9" t="s">
        <v>232</v>
      </c>
      <c r="M33" s="86">
        <v>57269</v>
      </c>
      <c r="N33" s="86">
        <v>50629</v>
      </c>
      <c r="O33" s="86">
        <v>51468</v>
      </c>
      <c r="P33" s="86">
        <v>50649</v>
      </c>
      <c r="Q33" s="86">
        <v>42517</v>
      </c>
      <c r="R33" s="86">
        <v>42013</v>
      </c>
      <c r="S33" s="86">
        <v>42669</v>
      </c>
    </row>
    <row r="34" spans="1:19" ht="16.5" customHeight="1" x14ac:dyDescent="0.2">
      <c r="A34" s="7"/>
      <c r="B34" s="7" t="s">
        <v>247</v>
      </c>
      <c r="C34" s="7"/>
      <c r="D34" s="7"/>
      <c r="E34" s="7"/>
      <c r="F34" s="7"/>
      <c r="G34" s="7"/>
      <c r="H34" s="7"/>
      <c r="I34" s="7"/>
      <c r="J34" s="7"/>
      <c r="K34" s="7"/>
      <c r="L34" s="9"/>
      <c r="M34" s="10"/>
      <c r="N34" s="10"/>
      <c r="O34" s="10"/>
      <c r="P34" s="10"/>
      <c r="Q34" s="10"/>
      <c r="R34" s="10"/>
      <c r="S34" s="10"/>
    </row>
    <row r="35" spans="1:19" ht="16.5" customHeight="1" x14ac:dyDescent="0.2">
      <c r="A35" s="7"/>
      <c r="B35" s="7"/>
      <c r="C35" s="7"/>
      <c r="D35" s="7" t="s">
        <v>231</v>
      </c>
      <c r="E35" s="7"/>
      <c r="F35" s="7"/>
      <c r="G35" s="7"/>
      <c r="H35" s="7"/>
      <c r="I35" s="7"/>
      <c r="J35" s="7"/>
      <c r="K35" s="7"/>
      <c r="L35" s="9" t="s">
        <v>232</v>
      </c>
      <c r="M35" s="87">
        <v>239001</v>
      </c>
      <c r="N35" s="87">
        <v>214652</v>
      </c>
      <c r="O35" s="87">
        <v>213018</v>
      </c>
      <c r="P35" s="87">
        <v>213389</v>
      </c>
      <c r="Q35" s="87">
        <v>205238</v>
      </c>
      <c r="R35" s="87">
        <v>225560</v>
      </c>
      <c r="S35" s="87">
        <v>221541</v>
      </c>
    </row>
    <row r="36" spans="1:19" ht="16.5" customHeight="1" x14ac:dyDescent="0.2">
      <c r="A36" s="7"/>
      <c r="B36" s="7"/>
      <c r="C36" s="7"/>
      <c r="D36" s="7" t="s">
        <v>233</v>
      </c>
      <c r="E36" s="7"/>
      <c r="F36" s="7"/>
      <c r="G36" s="7"/>
      <c r="H36" s="7"/>
      <c r="I36" s="7"/>
      <c r="J36" s="7"/>
      <c r="K36" s="7"/>
      <c r="L36" s="9" t="s">
        <v>232</v>
      </c>
      <c r="M36" s="87">
        <v>134257</v>
      </c>
      <c r="N36" s="87">
        <v>154376</v>
      </c>
      <c r="O36" s="87">
        <v>169784</v>
      </c>
      <c r="P36" s="87">
        <v>192726</v>
      </c>
      <c r="Q36" s="87">
        <v>235187</v>
      </c>
      <c r="R36" s="87">
        <v>251580</v>
      </c>
      <c r="S36" s="87">
        <v>286817</v>
      </c>
    </row>
    <row r="37" spans="1:19" ht="16.5" customHeight="1" x14ac:dyDescent="0.2">
      <c r="A37" s="7"/>
      <c r="B37" s="7"/>
      <c r="C37" s="7"/>
      <c r="D37" s="7" t="s">
        <v>234</v>
      </c>
      <c r="E37" s="7"/>
      <c r="F37" s="7"/>
      <c r="G37" s="7"/>
      <c r="H37" s="7"/>
      <c r="I37" s="7"/>
      <c r="J37" s="7"/>
      <c r="K37" s="7"/>
      <c r="L37" s="9" t="s">
        <v>232</v>
      </c>
      <c r="M37" s="87">
        <v>173430</v>
      </c>
      <c r="N37" s="87">
        <v>183656</v>
      </c>
      <c r="O37" s="87">
        <v>199454</v>
      </c>
      <c r="P37" s="87">
        <v>223948</v>
      </c>
      <c r="Q37" s="87">
        <v>266125</v>
      </c>
      <c r="R37" s="87">
        <v>287956</v>
      </c>
      <c r="S37" s="87">
        <v>296427</v>
      </c>
    </row>
    <row r="38" spans="1:19" ht="16.5" customHeight="1" x14ac:dyDescent="0.2">
      <c r="A38" s="7"/>
      <c r="B38" s="7"/>
      <c r="C38" s="7"/>
      <c r="D38" s="7" t="s">
        <v>235</v>
      </c>
      <c r="E38" s="7"/>
      <c r="F38" s="7"/>
      <c r="G38" s="7"/>
      <c r="H38" s="7"/>
      <c r="I38" s="7"/>
      <c r="J38" s="7"/>
      <c r="K38" s="7"/>
      <c r="L38" s="9" t="s">
        <v>232</v>
      </c>
      <c r="M38" s="87">
        <v>119721</v>
      </c>
      <c r="N38" s="87">
        <v>113342</v>
      </c>
      <c r="O38" s="87">
        <v>111992</v>
      </c>
      <c r="P38" s="87">
        <v>107716</v>
      </c>
      <c r="Q38" s="86">
        <v>99795</v>
      </c>
      <c r="R38" s="86">
        <v>73324</v>
      </c>
      <c r="S38" s="87">
        <v>102650</v>
      </c>
    </row>
    <row r="39" spans="1:19" ht="16.5" customHeight="1" x14ac:dyDescent="0.2">
      <c r="A39" s="7"/>
      <c r="B39" s="7"/>
      <c r="C39" s="7"/>
      <c r="D39" s="7" t="s">
        <v>242</v>
      </c>
      <c r="E39" s="7"/>
      <c r="F39" s="7"/>
      <c r="G39" s="7"/>
      <c r="H39" s="7"/>
      <c r="I39" s="7"/>
      <c r="J39" s="7"/>
      <c r="K39" s="7"/>
      <c r="L39" s="9" t="s">
        <v>232</v>
      </c>
      <c r="M39" s="86">
        <v>35566</v>
      </c>
      <c r="N39" s="86">
        <v>45473</v>
      </c>
      <c r="O39" s="86">
        <v>49301</v>
      </c>
      <c r="P39" s="86">
        <v>48646</v>
      </c>
      <c r="Q39" s="86">
        <v>49696</v>
      </c>
      <c r="R39" s="86">
        <v>50650</v>
      </c>
      <c r="S39" s="86">
        <v>44471</v>
      </c>
    </row>
    <row r="40" spans="1:19" ht="16.5" customHeight="1" x14ac:dyDescent="0.2">
      <c r="A40" s="7"/>
      <c r="B40" s="7"/>
      <c r="C40" s="7"/>
      <c r="D40" s="7" t="s">
        <v>248</v>
      </c>
      <c r="E40" s="7"/>
      <c r="F40" s="7"/>
      <c r="G40" s="7"/>
      <c r="H40" s="7"/>
      <c r="I40" s="7"/>
      <c r="J40" s="7"/>
      <c r="K40" s="7"/>
      <c r="L40" s="9" t="s">
        <v>232</v>
      </c>
      <c r="M40" s="86">
        <v>19171</v>
      </c>
      <c r="N40" s="86">
        <v>17116</v>
      </c>
      <c r="O40" s="86">
        <v>19353</v>
      </c>
      <c r="P40" s="86">
        <v>20472</v>
      </c>
      <c r="Q40" s="86">
        <v>21073</v>
      </c>
      <c r="R40" s="86">
        <v>23909</v>
      </c>
      <c r="S40" s="86">
        <v>22332</v>
      </c>
    </row>
    <row r="41" spans="1:19" ht="16.5" customHeight="1" x14ac:dyDescent="0.2">
      <c r="A41" s="7"/>
      <c r="B41" s="7"/>
      <c r="C41" s="7"/>
      <c r="D41" s="7" t="s">
        <v>238</v>
      </c>
      <c r="E41" s="7"/>
      <c r="F41" s="7"/>
      <c r="G41" s="7"/>
      <c r="H41" s="7"/>
      <c r="I41" s="7"/>
      <c r="J41" s="7"/>
      <c r="K41" s="7"/>
      <c r="L41" s="9" t="s">
        <v>232</v>
      </c>
      <c r="M41" s="86">
        <v>23682</v>
      </c>
      <c r="N41" s="86">
        <v>23060</v>
      </c>
      <c r="O41" s="86">
        <v>22187</v>
      </c>
      <c r="P41" s="86">
        <v>23479</v>
      </c>
      <c r="Q41" s="86">
        <v>23383</v>
      </c>
      <c r="R41" s="86">
        <v>25187</v>
      </c>
      <c r="S41" s="86">
        <v>25192</v>
      </c>
    </row>
    <row r="42" spans="1:19" ht="16.5" customHeight="1" x14ac:dyDescent="0.2">
      <c r="A42" s="7"/>
      <c r="B42" s="7"/>
      <c r="C42" s="7"/>
      <c r="D42" s="7" t="s">
        <v>244</v>
      </c>
      <c r="E42" s="7"/>
      <c r="F42" s="7"/>
      <c r="G42" s="7"/>
      <c r="H42" s="7"/>
      <c r="I42" s="7"/>
      <c r="J42" s="7"/>
      <c r="K42" s="7"/>
      <c r="L42" s="9" t="s">
        <v>232</v>
      </c>
      <c r="M42" s="86">
        <v>25541</v>
      </c>
      <c r="N42" s="86">
        <v>39578</v>
      </c>
      <c r="O42" s="86">
        <v>41793</v>
      </c>
      <c r="P42" s="86">
        <v>58756</v>
      </c>
      <c r="Q42" s="86">
        <v>79347</v>
      </c>
      <c r="R42" s="86">
        <v>83698</v>
      </c>
      <c r="S42" s="87">
        <v>121800</v>
      </c>
    </row>
    <row r="43" spans="1:19" ht="16.5" customHeight="1" x14ac:dyDescent="0.2">
      <c r="A43" s="7"/>
      <c r="B43" s="7"/>
      <c r="C43" s="7"/>
      <c r="D43" s="7" t="s">
        <v>240</v>
      </c>
      <c r="E43" s="7"/>
      <c r="F43" s="7"/>
      <c r="G43" s="7"/>
      <c r="H43" s="7"/>
      <c r="I43" s="7"/>
      <c r="J43" s="7"/>
      <c r="K43" s="7"/>
      <c r="L43" s="9" t="s">
        <v>232</v>
      </c>
      <c r="M43" s="87">
        <v>770370</v>
      </c>
      <c r="N43" s="87">
        <v>791254</v>
      </c>
      <c r="O43" s="87">
        <v>826882</v>
      </c>
      <c r="P43" s="87">
        <v>889132</v>
      </c>
      <c r="Q43" s="87">
        <v>979845</v>
      </c>
      <c r="R43" s="88">
        <v>1021864</v>
      </c>
      <c r="S43" s="88">
        <v>1121229</v>
      </c>
    </row>
    <row r="44" spans="1:19" ht="16.5" customHeight="1" x14ac:dyDescent="0.2">
      <c r="A44" s="7"/>
      <c r="B44" s="7" t="s">
        <v>249</v>
      </c>
      <c r="C44" s="7"/>
      <c r="D44" s="7"/>
      <c r="E44" s="7"/>
      <c r="F44" s="7"/>
      <c r="G44" s="7"/>
      <c r="H44" s="7"/>
      <c r="I44" s="7"/>
      <c r="J44" s="7"/>
      <c r="K44" s="7"/>
      <c r="L44" s="9"/>
      <c r="M44" s="10"/>
      <c r="N44" s="10"/>
      <c r="O44" s="10"/>
      <c r="P44" s="10"/>
      <c r="Q44" s="10"/>
      <c r="R44" s="10"/>
      <c r="S44" s="10"/>
    </row>
    <row r="45" spans="1:19" ht="16.5" customHeight="1" x14ac:dyDescent="0.2">
      <c r="A45" s="7"/>
      <c r="B45" s="7"/>
      <c r="C45" s="7" t="s">
        <v>250</v>
      </c>
      <c r="D45" s="7"/>
      <c r="E45" s="7"/>
      <c r="F45" s="7"/>
      <c r="G45" s="7"/>
      <c r="H45" s="7"/>
      <c r="I45" s="7"/>
      <c r="J45" s="7"/>
      <c r="K45" s="7"/>
      <c r="L45" s="9"/>
      <c r="M45" s="10"/>
      <c r="N45" s="10"/>
      <c r="O45" s="10"/>
      <c r="P45" s="10"/>
      <c r="Q45" s="10"/>
      <c r="R45" s="10"/>
      <c r="S45" s="10"/>
    </row>
    <row r="46" spans="1:19" ht="16.5" customHeight="1" x14ac:dyDescent="0.2">
      <c r="A46" s="7"/>
      <c r="B46" s="7"/>
      <c r="C46" s="7"/>
      <c r="D46" s="7" t="s">
        <v>231</v>
      </c>
      <c r="E46" s="7"/>
      <c r="F46" s="7"/>
      <c r="G46" s="7"/>
      <c r="H46" s="7"/>
      <c r="I46" s="7"/>
      <c r="J46" s="7"/>
      <c r="K46" s="7"/>
      <c r="L46" s="9" t="s">
        <v>251</v>
      </c>
      <c r="M46" s="92">
        <v>237.34</v>
      </c>
      <c r="N46" s="92">
        <v>212.18</v>
      </c>
      <c r="O46" s="92">
        <v>194.96</v>
      </c>
      <c r="P46" s="92">
        <v>189.6</v>
      </c>
      <c r="Q46" s="92">
        <v>185.65</v>
      </c>
      <c r="R46" s="92">
        <v>192.91</v>
      </c>
      <c r="S46" s="92">
        <v>187.9</v>
      </c>
    </row>
    <row r="47" spans="1:19" ht="16.5" customHeight="1" x14ac:dyDescent="0.2">
      <c r="A47" s="7"/>
      <c r="B47" s="7"/>
      <c r="C47" s="7"/>
      <c r="D47" s="7" t="s">
        <v>233</v>
      </c>
      <c r="E47" s="7"/>
      <c r="F47" s="7"/>
      <c r="G47" s="7"/>
      <c r="H47" s="7"/>
      <c r="I47" s="7"/>
      <c r="J47" s="7"/>
      <c r="K47" s="7"/>
      <c r="L47" s="9" t="s">
        <v>251</v>
      </c>
      <c r="M47" s="92">
        <v>148.52000000000001</v>
      </c>
      <c r="N47" s="92">
        <v>176.18</v>
      </c>
      <c r="O47" s="92">
        <v>203.19</v>
      </c>
      <c r="P47" s="92">
        <v>226.23</v>
      </c>
      <c r="Q47" s="92">
        <v>265.99</v>
      </c>
      <c r="R47" s="92">
        <v>275.17</v>
      </c>
      <c r="S47" s="92">
        <v>343.49</v>
      </c>
    </row>
    <row r="48" spans="1:19" ht="16.5" customHeight="1" x14ac:dyDescent="0.2">
      <c r="A48" s="7"/>
      <c r="B48" s="7"/>
      <c r="C48" s="7"/>
      <c r="D48" s="7" t="s">
        <v>252</v>
      </c>
      <c r="E48" s="7"/>
      <c r="F48" s="7"/>
      <c r="G48" s="7"/>
      <c r="H48" s="7"/>
      <c r="I48" s="7"/>
      <c r="J48" s="7"/>
      <c r="K48" s="7"/>
      <c r="L48" s="9" t="s">
        <v>251</v>
      </c>
      <c r="M48" s="92">
        <v>202.61</v>
      </c>
      <c r="N48" s="92">
        <v>214.9</v>
      </c>
      <c r="O48" s="92">
        <v>211.2</v>
      </c>
      <c r="P48" s="92">
        <v>208.52</v>
      </c>
      <c r="Q48" s="92">
        <v>236.35</v>
      </c>
      <c r="R48" s="92">
        <v>240.21</v>
      </c>
      <c r="S48" s="92">
        <v>299.5</v>
      </c>
    </row>
    <row r="49" spans="1:19" ht="16.5" customHeight="1" x14ac:dyDescent="0.2">
      <c r="A49" s="7"/>
      <c r="B49" s="7"/>
      <c r="C49" s="7"/>
      <c r="D49" s="7" t="s">
        <v>235</v>
      </c>
      <c r="E49" s="7"/>
      <c r="F49" s="7"/>
      <c r="G49" s="7"/>
      <c r="H49" s="7"/>
      <c r="I49" s="7"/>
      <c r="J49" s="7"/>
      <c r="K49" s="7"/>
      <c r="L49" s="9" t="s">
        <v>251</v>
      </c>
      <c r="M49" s="92">
        <v>234.55</v>
      </c>
      <c r="N49" s="92">
        <v>230.58</v>
      </c>
      <c r="O49" s="92">
        <v>242.03</v>
      </c>
      <c r="P49" s="92">
        <v>231.91</v>
      </c>
      <c r="Q49" s="92">
        <v>220.55</v>
      </c>
      <c r="R49" s="92">
        <v>125.01</v>
      </c>
      <c r="S49" s="92">
        <v>219.2</v>
      </c>
    </row>
    <row r="50" spans="1:19" ht="16.5" customHeight="1" x14ac:dyDescent="0.2">
      <c r="A50" s="7"/>
      <c r="B50" s="7"/>
      <c r="C50" s="7"/>
      <c r="D50" s="7" t="s">
        <v>242</v>
      </c>
      <c r="E50" s="7"/>
      <c r="F50" s="7"/>
      <c r="G50" s="7"/>
      <c r="H50" s="7"/>
      <c r="I50" s="7"/>
      <c r="J50" s="7"/>
      <c r="K50" s="7"/>
      <c r="L50" s="9" t="s">
        <v>251</v>
      </c>
      <c r="M50" s="92">
        <v>144.75</v>
      </c>
      <c r="N50" s="92">
        <v>204.25</v>
      </c>
      <c r="O50" s="92">
        <v>222.53</v>
      </c>
      <c r="P50" s="92">
        <v>225.85</v>
      </c>
      <c r="Q50" s="92">
        <v>223.29</v>
      </c>
      <c r="R50" s="92">
        <v>246.54</v>
      </c>
      <c r="S50" s="92">
        <v>215.44</v>
      </c>
    </row>
    <row r="51" spans="1:19" ht="16.5" customHeight="1" x14ac:dyDescent="0.2">
      <c r="A51" s="7"/>
      <c r="B51" s="7"/>
      <c r="C51" s="7"/>
      <c r="D51" s="7" t="s">
        <v>243</v>
      </c>
      <c r="E51" s="7"/>
      <c r="F51" s="7"/>
      <c r="G51" s="7"/>
      <c r="H51" s="7"/>
      <c r="I51" s="7"/>
      <c r="J51" s="7"/>
      <c r="K51" s="7"/>
      <c r="L51" s="9" t="s">
        <v>251</v>
      </c>
      <c r="M51" s="92">
        <v>291.72000000000003</v>
      </c>
      <c r="N51" s="92">
        <v>243.03</v>
      </c>
      <c r="O51" s="92">
        <v>251.91</v>
      </c>
      <c r="P51" s="92">
        <v>266.66000000000003</v>
      </c>
      <c r="Q51" s="92">
        <v>275.24</v>
      </c>
      <c r="R51" s="92">
        <v>310.39999999999998</v>
      </c>
      <c r="S51" s="92">
        <v>294.06</v>
      </c>
    </row>
    <row r="52" spans="1:19" ht="16.5" customHeight="1" x14ac:dyDescent="0.2">
      <c r="A52" s="7"/>
      <c r="B52" s="7"/>
      <c r="C52" s="7"/>
      <c r="D52" s="7" t="s">
        <v>238</v>
      </c>
      <c r="E52" s="7"/>
      <c r="F52" s="7"/>
      <c r="G52" s="7"/>
      <c r="H52" s="7"/>
      <c r="I52" s="7"/>
      <c r="J52" s="7"/>
      <c r="K52" s="7"/>
      <c r="L52" s="9" t="s">
        <v>251</v>
      </c>
      <c r="M52" s="92">
        <v>557.57000000000005</v>
      </c>
      <c r="N52" s="92">
        <v>532.22</v>
      </c>
      <c r="O52" s="92">
        <v>504.89</v>
      </c>
      <c r="P52" s="92">
        <v>520.42999999999995</v>
      </c>
      <c r="Q52" s="92">
        <v>479.7</v>
      </c>
      <c r="R52" s="92">
        <v>492.36</v>
      </c>
      <c r="S52" s="92">
        <v>480</v>
      </c>
    </row>
    <row r="53" spans="1:19" ht="16.5" customHeight="1" x14ac:dyDescent="0.2">
      <c r="A53" s="7"/>
      <c r="B53" s="7"/>
      <c r="C53" s="7"/>
      <c r="D53" s="7" t="s">
        <v>244</v>
      </c>
      <c r="E53" s="7"/>
      <c r="F53" s="7"/>
      <c r="G53" s="7"/>
      <c r="H53" s="7"/>
      <c r="I53" s="7"/>
      <c r="J53" s="7"/>
      <c r="K53" s="7"/>
      <c r="L53" s="9" t="s">
        <v>251</v>
      </c>
      <c r="M53" s="92">
        <v>649.23</v>
      </c>
      <c r="N53" s="91">
        <v>1184.3900000000001</v>
      </c>
      <c r="O53" s="91">
        <v>1079.22</v>
      </c>
      <c r="P53" s="91">
        <v>1204.3699999999999</v>
      </c>
      <c r="Q53" s="91">
        <v>1675.89</v>
      </c>
      <c r="R53" s="91">
        <v>1584.12</v>
      </c>
      <c r="S53" s="91">
        <v>2808.52</v>
      </c>
    </row>
    <row r="54" spans="1:19" ht="16.5" customHeight="1" x14ac:dyDescent="0.2">
      <c r="A54" s="7"/>
      <c r="B54" s="7"/>
      <c r="C54" s="7"/>
      <c r="D54" s="7" t="s">
        <v>240</v>
      </c>
      <c r="E54" s="7"/>
      <c r="F54" s="7"/>
      <c r="G54" s="7"/>
      <c r="H54" s="7"/>
      <c r="I54" s="7"/>
      <c r="J54" s="7"/>
      <c r="K54" s="7"/>
      <c r="L54" s="9" t="s">
        <v>251</v>
      </c>
      <c r="M54" s="92">
        <v>212.28</v>
      </c>
      <c r="N54" s="92">
        <v>221.67</v>
      </c>
      <c r="O54" s="92">
        <v>222.99</v>
      </c>
      <c r="P54" s="92">
        <v>227.43</v>
      </c>
      <c r="Q54" s="92">
        <v>245.27</v>
      </c>
      <c r="R54" s="92">
        <v>241.89</v>
      </c>
      <c r="S54" s="92">
        <v>290.39</v>
      </c>
    </row>
    <row r="55" spans="1:19" ht="16.5" customHeight="1" x14ac:dyDescent="0.2">
      <c r="A55" s="7"/>
      <c r="B55" s="7"/>
      <c r="C55" s="7" t="s">
        <v>253</v>
      </c>
      <c r="D55" s="7"/>
      <c r="E55" s="7"/>
      <c r="F55" s="7"/>
      <c r="G55" s="7"/>
      <c r="H55" s="7"/>
      <c r="I55" s="7"/>
      <c r="J55" s="7"/>
      <c r="K55" s="7"/>
      <c r="L55" s="9"/>
      <c r="M55" s="10"/>
      <c r="N55" s="10"/>
      <c r="O55" s="10"/>
      <c r="P55" s="10"/>
      <c r="Q55" s="10"/>
      <c r="R55" s="10"/>
      <c r="S55" s="10"/>
    </row>
    <row r="56" spans="1:19" ht="16.5" customHeight="1" x14ac:dyDescent="0.2">
      <c r="A56" s="7"/>
      <c r="B56" s="7"/>
      <c r="C56" s="7"/>
      <c r="D56" s="7" t="s">
        <v>231</v>
      </c>
      <c r="E56" s="7"/>
      <c r="F56" s="7"/>
      <c r="G56" s="7"/>
      <c r="H56" s="7"/>
      <c r="I56" s="7"/>
      <c r="J56" s="7"/>
      <c r="K56" s="7"/>
      <c r="L56" s="9" t="s">
        <v>251</v>
      </c>
      <c r="M56" s="90">
        <v>88.02</v>
      </c>
      <c r="N56" s="90">
        <v>81.53</v>
      </c>
      <c r="O56" s="90">
        <v>93.58</v>
      </c>
      <c r="P56" s="90">
        <v>94.96</v>
      </c>
      <c r="Q56" s="90">
        <v>83.65</v>
      </c>
      <c r="R56" s="90">
        <v>98.3</v>
      </c>
      <c r="S56" s="90">
        <v>93.75</v>
      </c>
    </row>
    <row r="57" spans="1:19" ht="16.5" customHeight="1" x14ac:dyDescent="0.2">
      <c r="A57" s="7"/>
      <c r="B57" s="7"/>
      <c r="C57" s="7"/>
      <c r="D57" s="7" t="s">
        <v>233</v>
      </c>
      <c r="E57" s="7"/>
      <c r="F57" s="7"/>
      <c r="G57" s="7"/>
      <c r="H57" s="7"/>
      <c r="I57" s="7"/>
      <c r="J57" s="7"/>
      <c r="K57" s="7"/>
      <c r="L57" s="9" t="s">
        <v>251</v>
      </c>
      <c r="M57" s="90">
        <v>90.57</v>
      </c>
      <c r="N57" s="90">
        <v>95.15</v>
      </c>
      <c r="O57" s="90">
        <v>89.13</v>
      </c>
      <c r="P57" s="90">
        <v>99.13</v>
      </c>
      <c r="Q57" s="92">
        <v>123.57</v>
      </c>
      <c r="R57" s="92">
        <v>132.05000000000001</v>
      </c>
      <c r="S57" s="92">
        <v>115.45</v>
      </c>
    </row>
    <row r="58" spans="1:19" ht="16.5" customHeight="1" x14ac:dyDescent="0.2">
      <c r="A58" s="7"/>
      <c r="B58" s="7"/>
      <c r="C58" s="7"/>
      <c r="D58" s="7" t="s">
        <v>252</v>
      </c>
      <c r="E58" s="7"/>
      <c r="F58" s="7"/>
      <c r="G58" s="7"/>
      <c r="H58" s="7"/>
      <c r="I58" s="7"/>
      <c r="J58" s="7"/>
      <c r="K58" s="7"/>
      <c r="L58" s="9" t="s">
        <v>251</v>
      </c>
      <c r="M58" s="92">
        <v>145.44</v>
      </c>
      <c r="N58" s="92">
        <v>146.56</v>
      </c>
      <c r="O58" s="92">
        <v>162</v>
      </c>
      <c r="P58" s="92">
        <v>208.42</v>
      </c>
      <c r="Q58" s="92">
        <v>263.42</v>
      </c>
      <c r="R58" s="92">
        <v>288.48</v>
      </c>
      <c r="S58" s="92">
        <v>236.92</v>
      </c>
    </row>
    <row r="59" spans="1:19" ht="16.5" customHeight="1" x14ac:dyDescent="0.2">
      <c r="A59" s="7"/>
      <c r="B59" s="7"/>
      <c r="C59" s="7"/>
      <c r="D59" s="7" t="s">
        <v>235</v>
      </c>
      <c r="E59" s="7"/>
      <c r="F59" s="7"/>
      <c r="G59" s="7"/>
      <c r="H59" s="7"/>
      <c r="I59" s="7"/>
      <c r="J59" s="7"/>
      <c r="K59" s="7"/>
      <c r="L59" s="9" t="s">
        <v>251</v>
      </c>
      <c r="M59" s="92">
        <v>107.55</v>
      </c>
      <c r="N59" s="92">
        <v>107.55</v>
      </c>
      <c r="O59" s="92">
        <v>109.42</v>
      </c>
      <c r="P59" s="90">
        <v>98.06</v>
      </c>
      <c r="Q59" s="90">
        <v>85.4</v>
      </c>
      <c r="R59" s="90">
        <v>79.849999999999994</v>
      </c>
      <c r="S59" s="90">
        <v>85.17</v>
      </c>
    </row>
    <row r="60" spans="1:19" ht="16.5" customHeight="1" x14ac:dyDescent="0.2">
      <c r="A60" s="7"/>
      <c r="B60" s="7"/>
      <c r="C60" s="7"/>
      <c r="D60" s="7" t="s">
        <v>242</v>
      </c>
      <c r="E60" s="7"/>
      <c r="F60" s="7"/>
      <c r="G60" s="7"/>
      <c r="H60" s="7"/>
      <c r="I60" s="7"/>
      <c r="J60" s="7"/>
      <c r="K60" s="7"/>
      <c r="L60" s="9" t="s">
        <v>251</v>
      </c>
      <c r="M60" s="90">
        <v>68.180000000000007</v>
      </c>
      <c r="N60" s="90">
        <v>70.94</v>
      </c>
      <c r="O60" s="90">
        <v>76.91</v>
      </c>
      <c r="P60" s="90">
        <v>69.41</v>
      </c>
      <c r="Q60" s="90">
        <v>72.64</v>
      </c>
      <c r="R60" s="90">
        <v>50.57</v>
      </c>
      <c r="S60" s="90">
        <v>42.61</v>
      </c>
    </row>
    <row r="61" spans="1:19" ht="16.5" customHeight="1" x14ac:dyDescent="0.2">
      <c r="A61" s="7"/>
      <c r="B61" s="7"/>
      <c r="C61" s="7"/>
      <c r="D61" s="7" t="s">
        <v>243</v>
      </c>
      <c r="E61" s="7"/>
      <c r="F61" s="7"/>
      <c r="G61" s="7"/>
      <c r="H61" s="7"/>
      <c r="I61" s="7"/>
      <c r="J61" s="7"/>
      <c r="K61" s="7"/>
      <c r="L61" s="9" t="s">
        <v>251</v>
      </c>
      <c r="M61" s="90">
        <v>87.63</v>
      </c>
      <c r="N61" s="90">
        <v>96.82</v>
      </c>
      <c r="O61" s="92">
        <v>130.59</v>
      </c>
      <c r="P61" s="92">
        <v>137.41999999999999</v>
      </c>
      <c r="Q61" s="92">
        <v>136.12</v>
      </c>
      <c r="R61" s="92">
        <v>152.13999999999999</v>
      </c>
      <c r="S61" s="92">
        <v>134.79</v>
      </c>
    </row>
    <row r="62" spans="1:19" ht="16.5" customHeight="1" x14ac:dyDescent="0.2">
      <c r="A62" s="7"/>
      <c r="B62" s="7"/>
      <c r="C62" s="7"/>
      <c r="D62" s="7" t="s">
        <v>238</v>
      </c>
      <c r="E62" s="7"/>
      <c r="F62" s="7"/>
      <c r="G62" s="7"/>
      <c r="H62" s="7"/>
      <c r="I62" s="7"/>
      <c r="J62" s="7"/>
      <c r="K62" s="7"/>
      <c r="L62" s="9" t="s">
        <v>251</v>
      </c>
      <c r="M62" s="90">
        <v>89.97</v>
      </c>
      <c r="N62" s="90">
        <v>97.51</v>
      </c>
      <c r="O62" s="90">
        <v>91.87</v>
      </c>
      <c r="P62" s="90">
        <v>99.36</v>
      </c>
      <c r="Q62" s="92">
        <v>114.95</v>
      </c>
      <c r="R62" s="92">
        <v>128.08000000000001</v>
      </c>
      <c r="S62" s="92">
        <v>119.6</v>
      </c>
    </row>
    <row r="63" spans="1:19" ht="16.5" customHeight="1" x14ac:dyDescent="0.2">
      <c r="A63" s="7"/>
      <c r="B63" s="7"/>
      <c r="C63" s="7"/>
      <c r="D63" s="7" t="s">
        <v>244</v>
      </c>
      <c r="E63" s="7"/>
      <c r="F63" s="7"/>
      <c r="G63" s="7"/>
      <c r="H63" s="7"/>
      <c r="I63" s="7"/>
      <c r="J63" s="7"/>
      <c r="K63" s="7"/>
      <c r="L63" s="9" t="s">
        <v>251</v>
      </c>
      <c r="M63" s="92">
        <v>151.82</v>
      </c>
      <c r="N63" s="92">
        <v>179.05</v>
      </c>
      <c r="O63" s="92">
        <v>347.72</v>
      </c>
      <c r="P63" s="92">
        <v>803.43</v>
      </c>
      <c r="Q63" s="91">
        <v>1119.57</v>
      </c>
      <c r="R63" s="91">
        <v>1365.95</v>
      </c>
      <c r="S63" s="91">
        <v>1533.38</v>
      </c>
    </row>
    <row r="64" spans="1:19" ht="16.5" customHeight="1" x14ac:dyDescent="0.2">
      <c r="A64" s="7"/>
      <c r="B64" s="7"/>
      <c r="C64" s="7"/>
      <c r="D64" s="7" t="s">
        <v>240</v>
      </c>
      <c r="E64" s="7"/>
      <c r="F64" s="7"/>
      <c r="G64" s="7"/>
      <c r="H64" s="7"/>
      <c r="I64" s="7"/>
      <c r="J64" s="7"/>
      <c r="K64" s="7"/>
      <c r="L64" s="9" t="s">
        <v>251</v>
      </c>
      <c r="M64" s="92">
        <v>102.28</v>
      </c>
      <c r="N64" s="92">
        <v>102.4</v>
      </c>
      <c r="O64" s="92">
        <v>111.16</v>
      </c>
      <c r="P64" s="92">
        <v>127.55</v>
      </c>
      <c r="Q64" s="92">
        <v>144.44</v>
      </c>
      <c r="R64" s="92">
        <v>157.54</v>
      </c>
      <c r="S64" s="92">
        <v>142.24</v>
      </c>
    </row>
    <row r="65" spans="1:19" ht="16.5" customHeight="1" x14ac:dyDescent="0.2">
      <c r="A65" s="7"/>
      <c r="B65" s="7"/>
      <c r="C65" s="7" t="s">
        <v>254</v>
      </c>
      <c r="D65" s="7"/>
      <c r="E65" s="7"/>
      <c r="F65" s="7"/>
      <c r="G65" s="7"/>
      <c r="H65" s="7"/>
      <c r="I65" s="7"/>
      <c r="J65" s="7"/>
      <c r="K65" s="7"/>
      <c r="L65" s="9"/>
      <c r="M65" s="10"/>
      <c r="N65" s="10"/>
      <c r="O65" s="10"/>
      <c r="P65" s="10"/>
      <c r="Q65" s="10"/>
      <c r="R65" s="10"/>
      <c r="S65" s="10"/>
    </row>
    <row r="66" spans="1:19" ht="16.5" customHeight="1" x14ac:dyDescent="0.2">
      <c r="A66" s="7"/>
      <c r="B66" s="7"/>
      <c r="C66" s="7"/>
      <c r="D66" s="7" t="s">
        <v>231</v>
      </c>
      <c r="E66" s="7"/>
      <c r="F66" s="7"/>
      <c r="G66" s="7"/>
      <c r="H66" s="7"/>
      <c r="I66" s="7"/>
      <c r="J66" s="7"/>
      <c r="K66" s="7"/>
      <c r="L66" s="9" t="s">
        <v>251</v>
      </c>
      <c r="M66" s="89">
        <v>6.58</v>
      </c>
      <c r="N66" s="89">
        <v>2.4300000000000002</v>
      </c>
      <c r="O66" s="89">
        <v>1.39</v>
      </c>
      <c r="P66" s="89">
        <v>1.46</v>
      </c>
      <c r="Q66" s="89">
        <v>1.55</v>
      </c>
      <c r="R66" s="89">
        <v>1.35</v>
      </c>
      <c r="S66" s="89">
        <v>1.33</v>
      </c>
    </row>
    <row r="67" spans="1:19" ht="16.5" customHeight="1" x14ac:dyDescent="0.2">
      <c r="A67" s="7"/>
      <c r="B67" s="7"/>
      <c r="C67" s="7"/>
      <c r="D67" s="7" t="s">
        <v>233</v>
      </c>
      <c r="E67" s="7"/>
      <c r="F67" s="7"/>
      <c r="G67" s="7"/>
      <c r="H67" s="7"/>
      <c r="I67" s="7"/>
      <c r="J67" s="7"/>
      <c r="K67" s="7"/>
      <c r="L67" s="9" t="s">
        <v>251</v>
      </c>
      <c r="M67" s="89">
        <v>3.85</v>
      </c>
      <c r="N67" s="89">
        <v>3.92</v>
      </c>
      <c r="O67" s="89">
        <v>4.37</v>
      </c>
      <c r="P67" s="89">
        <v>4.17</v>
      </c>
      <c r="Q67" s="89">
        <v>4.07</v>
      </c>
      <c r="R67" s="89">
        <v>4.13</v>
      </c>
      <c r="S67" s="89">
        <v>4.18</v>
      </c>
    </row>
    <row r="68" spans="1:19" ht="16.5" customHeight="1" x14ac:dyDescent="0.2">
      <c r="A68" s="7"/>
      <c r="B68" s="7"/>
      <c r="C68" s="7"/>
      <c r="D68" s="7" t="s">
        <v>252</v>
      </c>
      <c r="E68" s="7"/>
      <c r="F68" s="7"/>
      <c r="G68" s="7"/>
      <c r="H68" s="7"/>
      <c r="I68" s="7"/>
      <c r="J68" s="7"/>
      <c r="K68" s="7"/>
      <c r="L68" s="9" t="s">
        <v>251</v>
      </c>
      <c r="M68" s="90">
        <v>11.98</v>
      </c>
      <c r="N68" s="90">
        <v>16.399999999999999</v>
      </c>
      <c r="O68" s="90">
        <v>29.37</v>
      </c>
      <c r="P68" s="90">
        <v>24.92</v>
      </c>
      <c r="Q68" s="90">
        <v>14.09</v>
      </c>
      <c r="R68" s="90">
        <v>15.36</v>
      </c>
      <c r="S68" s="90">
        <v>12.4</v>
      </c>
    </row>
    <row r="69" spans="1:19" ht="16.5" customHeight="1" x14ac:dyDescent="0.2">
      <c r="A69" s="7"/>
      <c r="B69" s="7"/>
      <c r="C69" s="7"/>
      <c r="D69" s="7" t="s">
        <v>235</v>
      </c>
      <c r="E69" s="7"/>
      <c r="F69" s="7"/>
      <c r="G69" s="7"/>
      <c r="H69" s="7"/>
      <c r="I69" s="7"/>
      <c r="J69" s="7"/>
      <c r="K69" s="7"/>
      <c r="L69" s="9" t="s">
        <v>251</v>
      </c>
      <c r="M69" s="92">
        <v>149.28</v>
      </c>
      <c r="N69" s="92">
        <v>125.11</v>
      </c>
      <c r="O69" s="92">
        <v>101.27</v>
      </c>
      <c r="P69" s="90">
        <v>99.39</v>
      </c>
      <c r="Q69" s="90">
        <v>85.53</v>
      </c>
      <c r="R69" s="90">
        <v>77.12</v>
      </c>
      <c r="S69" s="90">
        <v>81.95</v>
      </c>
    </row>
    <row r="70" spans="1:19" ht="16.5" customHeight="1" x14ac:dyDescent="0.2">
      <c r="A70" s="7"/>
      <c r="B70" s="7"/>
      <c r="C70" s="7"/>
      <c r="D70" s="7" t="s">
        <v>242</v>
      </c>
      <c r="E70" s="7"/>
      <c r="F70" s="7"/>
      <c r="G70" s="7"/>
      <c r="H70" s="7"/>
      <c r="I70" s="7"/>
      <c r="J70" s="7"/>
      <c r="K70" s="7"/>
      <c r="L70" s="9" t="s">
        <v>251</v>
      </c>
      <c r="M70" s="90">
        <v>12.04</v>
      </c>
      <c r="N70" s="90">
        <v>12.32</v>
      </c>
      <c r="O70" s="90">
        <v>11.02</v>
      </c>
      <c r="P70" s="89">
        <v>8.43</v>
      </c>
      <c r="Q70" s="90">
        <v>11</v>
      </c>
      <c r="R70" s="90">
        <v>11.14</v>
      </c>
      <c r="S70" s="89">
        <v>9.65</v>
      </c>
    </row>
    <row r="71" spans="1:19" ht="16.5" customHeight="1" x14ac:dyDescent="0.2">
      <c r="A71" s="7"/>
      <c r="B71" s="7"/>
      <c r="C71" s="7"/>
      <c r="D71" s="7" t="s">
        <v>243</v>
      </c>
      <c r="E71" s="7"/>
      <c r="F71" s="7"/>
      <c r="G71" s="7"/>
      <c r="H71" s="7"/>
      <c r="I71" s="7"/>
      <c r="J71" s="7"/>
      <c r="K71" s="7"/>
      <c r="L71" s="9" t="s">
        <v>251</v>
      </c>
      <c r="M71" s="89">
        <v>2.42</v>
      </c>
      <c r="N71" s="89">
        <v>2.92</v>
      </c>
      <c r="O71" s="89">
        <v>1.88</v>
      </c>
      <c r="P71" s="89">
        <v>1.8</v>
      </c>
      <c r="Q71" s="89">
        <v>1.64</v>
      </c>
      <c r="R71" s="89">
        <v>1.5</v>
      </c>
      <c r="S71" s="89">
        <v>1.7</v>
      </c>
    </row>
    <row r="72" spans="1:19" ht="16.5" customHeight="1" x14ac:dyDescent="0.2">
      <c r="A72" s="7"/>
      <c r="B72" s="7"/>
      <c r="C72" s="7"/>
      <c r="D72" s="7" t="s">
        <v>238</v>
      </c>
      <c r="E72" s="7"/>
      <c r="F72" s="7"/>
      <c r="G72" s="7"/>
      <c r="H72" s="7"/>
      <c r="I72" s="7"/>
      <c r="J72" s="7"/>
      <c r="K72" s="7"/>
      <c r="L72" s="9" t="s">
        <v>251</v>
      </c>
      <c r="M72" s="90">
        <v>25.82</v>
      </c>
      <c r="N72" s="90">
        <v>20.11</v>
      </c>
      <c r="O72" s="90">
        <v>17.989999999999998</v>
      </c>
      <c r="P72" s="90">
        <v>16.39</v>
      </c>
      <c r="Q72" s="90">
        <v>20.78</v>
      </c>
      <c r="R72" s="90">
        <v>23.17</v>
      </c>
      <c r="S72" s="90">
        <v>24.92</v>
      </c>
    </row>
    <row r="73" spans="1:19" ht="16.5" customHeight="1" x14ac:dyDescent="0.2">
      <c r="A73" s="7"/>
      <c r="B73" s="7"/>
      <c r="C73" s="7"/>
      <c r="D73" s="7" t="s">
        <v>244</v>
      </c>
      <c r="E73" s="7"/>
      <c r="F73" s="7"/>
      <c r="G73" s="7"/>
      <c r="H73" s="7"/>
      <c r="I73" s="7"/>
      <c r="J73" s="7"/>
      <c r="K73" s="7"/>
      <c r="L73" s="9" t="s">
        <v>251</v>
      </c>
      <c r="M73" s="92">
        <v>211.01</v>
      </c>
      <c r="N73" s="92">
        <v>210</v>
      </c>
      <c r="O73" s="92">
        <v>232.05</v>
      </c>
      <c r="P73" s="92">
        <v>294.19</v>
      </c>
      <c r="Q73" s="92">
        <v>277.02999999999997</v>
      </c>
      <c r="R73" s="92">
        <v>288.14999999999998</v>
      </c>
      <c r="S73" s="92">
        <v>299.88</v>
      </c>
    </row>
    <row r="74" spans="1:19" ht="16.5" customHeight="1" x14ac:dyDescent="0.2">
      <c r="A74" s="7"/>
      <c r="B74" s="7"/>
      <c r="C74" s="7"/>
      <c r="D74" s="7" t="s">
        <v>240</v>
      </c>
      <c r="E74" s="7"/>
      <c r="F74" s="7"/>
      <c r="G74" s="7"/>
      <c r="H74" s="7"/>
      <c r="I74" s="7"/>
      <c r="J74" s="7"/>
      <c r="K74" s="7"/>
      <c r="L74" s="9" t="s">
        <v>251</v>
      </c>
      <c r="M74" s="90">
        <v>25.26</v>
      </c>
      <c r="N74" s="90">
        <v>22.15</v>
      </c>
      <c r="O74" s="90">
        <v>22.18</v>
      </c>
      <c r="P74" s="90">
        <v>21.44</v>
      </c>
      <c r="Q74" s="90">
        <v>17.68</v>
      </c>
      <c r="R74" s="90">
        <v>17.13</v>
      </c>
      <c r="S74" s="90">
        <v>17.12</v>
      </c>
    </row>
    <row r="75" spans="1:19" ht="16.5" customHeight="1" x14ac:dyDescent="0.2">
      <c r="A75" s="7"/>
      <c r="B75" s="7"/>
      <c r="C75" s="7" t="s">
        <v>247</v>
      </c>
      <c r="D75" s="7"/>
      <c r="E75" s="7"/>
      <c r="F75" s="7"/>
      <c r="G75" s="7"/>
      <c r="H75" s="7"/>
      <c r="I75" s="7"/>
      <c r="J75" s="7"/>
      <c r="K75" s="7"/>
      <c r="L75" s="9"/>
      <c r="M75" s="10"/>
      <c r="N75" s="10"/>
      <c r="O75" s="10"/>
      <c r="P75" s="10"/>
      <c r="Q75" s="10"/>
      <c r="R75" s="10"/>
      <c r="S75" s="10"/>
    </row>
    <row r="76" spans="1:19" ht="16.5" customHeight="1" x14ac:dyDescent="0.2">
      <c r="A76" s="7"/>
      <c r="B76" s="7"/>
      <c r="C76" s="7"/>
      <c r="D76" s="7" t="s">
        <v>231</v>
      </c>
      <c r="E76" s="7"/>
      <c r="F76" s="7"/>
      <c r="G76" s="7"/>
      <c r="H76" s="7"/>
      <c r="I76" s="7"/>
      <c r="J76" s="7"/>
      <c r="K76" s="7"/>
      <c r="L76" s="9" t="s">
        <v>251</v>
      </c>
      <c r="M76" s="92">
        <v>331.94</v>
      </c>
      <c r="N76" s="92">
        <v>296.13</v>
      </c>
      <c r="O76" s="92">
        <v>289.93</v>
      </c>
      <c r="P76" s="92">
        <v>286.02</v>
      </c>
      <c r="Q76" s="92">
        <v>270.86</v>
      </c>
      <c r="R76" s="92">
        <v>292.57</v>
      </c>
      <c r="S76" s="92">
        <v>282.98</v>
      </c>
    </row>
    <row r="77" spans="1:19" ht="16.5" customHeight="1" x14ac:dyDescent="0.2">
      <c r="A77" s="7"/>
      <c r="B77" s="7"/>
      <c r="C77" s="7"/>
      <c r="D77" s="7" t="s">
        <v>233</v>
      </c>
      <c r="E77" s="7"/>
      <c r="F77" s="7"/>
      <c r="G77" s="7"/>
      <c r="H77" s="7"/>
      <c r="I77" s="7"/>
      <c r="J77" s="7"/>
      <c r="K77" s="7"/>
      <c r="L77" s="9" t="s">
        <v>251</v>
      </c>
      <c r="M77" s="92">
        <v>242.94</v>
      </c>
      <c r="N77" s="92">
        <v>275.25</v>
      </c>
      <c r="O77" s="92">
        <v>296.69</v>
      </c>
      <c r="P77" s="92">
        <v>329.53</v>
      </c>
      <c r="Q77" s="92">
        <v>393.64</v>
      </c>
      <c r="R77" s="92">
        <v>411.35</v>
      </c>
      <c r="S77" s="92">
        <v>463.12</v>
      </c>
    </row>
    <row r="78" spans="1:19" ht="16.5" customHeight="1" x14ac:dyDescent="0.2">
      <c r="A78" s="7"/>
      <c r="B78" s="7"/>
      <c r="C78" s="7"/>
      <c r="D78" s="7" t="s">
        <v>252</v>
      </c>
      <c r="E78" s="7"/>
      <c r="F78" s="7"/>
      <c r="G78" s="7"/>
      <c r="H78" s="7"/>
      <c r="I78" s="7"/>
      <c r="J78" s="7"/>
      <c r="K78" s="7"/>
      <c r="L78" s="9" t="s">
        <v>251</v>
      </c>
      <c r="M78" s="92">
        <v>360.03</v>
      </c>
      <c r="N78" s="92">
        <v>377.86</v>
      </c>
      <c r="O78" s="92">
        <v>402.58</v>
      </c>
      <c r="P78" s="92">
        <v>441.86</v>
      </c>
      <c r="Q78" s="92">
        <v>513.86</v>
      </c>
      <c r="R78" s="92">
        <v>544.04999999999995</v>
      </c>
      <c r="S78" s="92">
        <v>548.83000000000004</v>
      </c>
    </row>
    <row r="79" spans="1:19" ht="16.5" customHeight="1" x14ac:dyDescent="0.2">
      <c r="A79" s="7"/>
      <c r="B79" s="7"/>
      <c r="C79" s="7"/>
      <c r="D79" s="7" t="s">
        <v>235</v>
      </c>
      <c r="E79" s="7"/>
      <c r="F79" s="7"/>
      <c r="G79" s="7"/>
      <c r="H79" s="7"/>
      <c r="I79" s="7"/>
      <c r="J79" s="7"/>
      <c r="K79" s="7"/>
      <c r="L79" s="9" t="s">
        <v>251</v>
      </c>
      <c r="M79" s="92">
        <v>491.38</v>
      </c>
      <c r="N79" s="92">
        <v>463.24</v>
      </c>
      <c r="O79" s="92">
        <v>452.72</v>
      </c>
      <c r="P79" s="92">
        <v>429.37</v>
      </c>
      <c r="Q79" s="92">
        <v>391.48</v>
      </c>
      <c r="R79" s="92">
        <v>281.99</v>
      </c>
      <c r="S79" s="92">
        <v>386.31</v>
      </c>
    </row>
    <row r="80" spans="1:19" ht="16.5" customHeight="1" x14ac:dyDescent="0.2">
      <c r="A80" s="7"/>
      <c r="B80" s="7"/>
      <c r="C80" s="7"/>
      <c r="D80" s="7" t="s">
        <v>242</v>
      </c>
      <c r="E80" s="7"/>
      <c r="F80" s="7"/>
      <c r="G80" s="7"/>
      <c r="H80" s="7"/>
      <c r="I80" s="7"/>
      <c r="J80" s="7"/>
      <c r="K80" s="7"/>
      <c r="L80" s="9" t="s">
        <v>251</v>
      </c>
      <c r="M80" s="92">
        <v>224.96</v>
      </c>
      <c r="N80" s="92">
        <v>287.51</v>
      </c>
      <c r="O80" s="92">
        <v>310.45999999999998</v>
      </c>
      <c r="P80" s="92">
        <v>303.69</v>
      </c>
      <c r="Q80" s="92">
        <v>306.93</v>
      </c>
      <c r="R80" s="92">
        <v>308.26</v>
      </c>
      <c r="S80" s="92">
        <v>267.7</v>
      </c>
    </row>
    <row r="81" spans="1:19" ht="16.5" customHeight="1" x14ac:dyDescent="0.2">
      <c r="A81" s="7"/>
      <c r="B81" s="7"/>
      <c r="C81" s="7"/>
      <c r="D81" s="7" t="s">
        <v>243</v>
      </c>
      <c r="E81" s="7"/>
      <c r="F81" s="7"/>
      <c r="G81" s="7"/>
      <c r="H81" s="7"/>
      <c r="I81" s="7"/>
      <c r="J81" s="7"/>
      <c r="K81" s="7"/>
      <c r="L81" s="9" t="s">
        <v>251</v>
      </c>
      <c r="M81" s="92">
        <v>381.77</v>
      </c>
      <c r="N81" s="92">
        <v>342.78</v>
      </c>
      <c r="O81" s="92">
        <v>384.37</v>
      </c>
      <c r="P81" s="92">
        <v>405.88</v>
      </c>
      <c r="Q81" s="92">
        <v>412.99</v>
      </c>
      <c r="R81" s="92">
        <v>464.04</v>
      </c>
      <c r="S81" s="92">
        <v>430.55</v>
      </c>
    </row>
    <row r="82" spans="1:19" ht="16.5" customHeight="1" x14ac:dyDescent="0.2">
      <c r="A82" s="7"/>
      <c r="B82" s="7"/>
      <c r="C82" s="7"/>
      <c r="D82" s="7" t="s">
        <v>238</v>
      </c>
      <c r="E82" s="7"/>
      <c r="F82" s="7"/>
      <c r="G82" s="7"/>
      <c r="H82" s="7"/>
      <c r="I82" s="7"/>
      <c r="J82" s="7"/>
      <c r="K82" s="7"/>
      <c r="L82" s="9" t="s">
        <v>251</v>
      </c>
      <c r="M82" s="92">
        <v>673.36</v>
      </c>
      <c r="N82" s="92">
        <v>649.84</v>
      </c>
      <c r="O82" s="92">
        <v>614.75</v>
      </c>
      <c r="P82" s="92">
        <v>636.19000000000005</v>
      </c>
      <c r="Q82" s="92">
        <v>615.42999999999995</v>
      </c>
      <c r="R82" s="92">
        <v>643.62</v>
      </c>
      <c r="S82" s="92">
        <v>624.52</v>
      </c>
    </row>
    <row r="83" spans="1:19" ht="16.5" customHeight="1" x14ac:dyDescent="0.2">
      <c r="A83" s="7"/>
      <c r="B83" s="7"/>
      <c r="C83" s="7"/>
      <c r="D83" s="7" t="s">
        <v>244</v>
      </c>
      <c r="E83" s="7"/>
      <c r="F83" s="7"/>
      <c r="G83" s="7"/>
      <c r="H83" s="7"/>
      <c r="I83" s="7"/>
      <c r="J83" s="7"/>
      <c r="K83" s="7"/>
      <c r="L83" s="9" t="s">
        <v>251</v>
      </c>
      <c r="M83" s="91">
        <v>1012.06</v>
      </c>
      <c r="N83" s="91">
        <v>1573.43</v>
      </c>
      <c r="O83" s="91">
        <v>1658.99</v>
      </c>
      <c r="P83" s="91">
        <v>2301.9899999999998</v>
      </c>
      <c r="Q83" s="91">
        <v>3072.49</v>
      </c>
      <c r="R83" s="91">
        <v>3238.23</v>
      </c>
      <c r="S83" s="91">
        <v>4641.78</v>
      </c>
    </row>
    <row r="84" spans="1:19" ht="16.5" customHeight="1" x14ac:dyDescent="0.2">
      <c r="A84" s="14"/>
      <c r="B84" s="14"/>
      <c r="C84" s="14"/>
      <c r="D84" s="14" t="s">
        <v>240</v>
      </c>
      <c r="E84" s="14"/>
      <c r="F84" s="14"/>
      <c r="G84" s="14"/>
      <c r="H84" s="14"/>
      <c r="I84" s="14"/>
      <c r="J84" s="14"/>
      <c r="K84" s="14"/>
      <c r="L84" s="15" t="s">
        <v>251</v>
      </c>
      <c r="M84" s="93">
        <v>339.82</v>
      </c>
      <c r="N84" s="93">
        <v>346.22</v>
      </c>
      <c r="O84" s="93">
        <v>356.32</v>
      </c>
      <c r="P84" s="93">
        <v>376.42</v>
      </c>
      <c r="Q84" s="93">
        <v>407.39</v>
      </c>
      <c r="R84" s="93">
        <v>416.56</v>
      </c>
      <c r="S84" s="93">
        <v>449.75</v>
      </c>
    </row>
    <row r="85" spans="1:19" ht="4.5" customHeight="1" x14ac:dyDescent="0.2">
      <c r="A85" s="23"/>
      <c r="B85" s="23"/>
      <c r="C85" s="2"/>
      <c r="D85" s="2"/>
      <c r="E85" s="2"/>
      <c r="F85" s="2"/>
      <c r="G85" s="2"/>
      <c r="H85" s="2"/>
      <c r="I85" s="2"/>
      <c r="J85" s="2"/>
      <c r="K85" s="2"/>
      <c r="L85" s="2"/>
      <c r="M85" s="2"/>
      <c r="N85" s="2"/>
      <c r="O85" s="2"/>
      <c r="P85" s="2"/>
      <c r="Q85" s="2"/>
      <c r="R85" s="2"/>
      <c r="S85" s="2"/>
    </row>
    <row r="86" spans="1:19" ht="29.45" customHeight="1" x14ac:dyDescent="0.2">
      <c r="A86" s="23" t="s">
        <v>67</v>
      </c>
      <c r="B86" s="23"/>
      <c r="C86" s="252" t="s">
        <v>255</v>
      </c>
      <c r="D86" s="252"/>
      <c r="E86" s="252"/>
      <c r="F86" s="252"/>
      <c r="G86" s="252"/>
      <c r="H86" s="252"/>
      <c r="I86" s="252"/>
      <c r="J86" s="252"/>
      <c r="K86" s="252"/>
      <c r="L86" s="252"/>
      <c r="M86" s="252"/>
      <c r="N86" s="252"/>
      <c r="O86" s="252"/>
      <c r="P86" s="252"/>
      <c r="Q86" s="252"/>
      <c r="R86" s="252"/>
      <c r="S86" s="252"/>
    </row>
    <row r="87" spans="1:19" ht="29.45" customHeight="1" x14ac:dyDescent="0.2">
      <c r="A87" s="23" t="s">
        <v>68</v>
      </c>
      <c r="B87" s="23"/>
      <c r="C87" s="252" t="s">
        <v>256</v>
      </c>
      <c r="D87" s="252"/>
      <c r="E87" s="252"/>
      <c r="F87" s="252"/>
      <c r="G87" s="252"/>
      <c r="H87" s="252"/>
      <c r="I87" s="252"/>
      <c r="J87" s="252"/>
      <c r="K87" s="252"/>
      <c r="L87" s="252"/>
      <c r="M87" s="252"/>
      <c r="N87" s="252"/>
      <c r="O87" s="252"/>
      <c r="P87" s="252"/>
      <c r="Q87" s="252"/>
      <c r="R87" s="252"/>
      <c r="S87" s="252"/>
    </row>
    <row r="88" spans="1:19" ht="42.4" customHeight="1" x14ac:dyDescent="0.2">
      <c r="A88" s="23" t="s">
        <v>69</v>
      </c>
      <c r="B88" s="23"/>
      <c r="C88" s="252" t="s">
        <v>74</v>
      </c>
      <c r="D88" s="252"/>
      <c r="E88" s="252"/>
      <c r="F88" s="252"/>
      <c r="G88" s="252"/>
      <c r="H88" s="252"/>
      <c r="I88" s="252"/>
      <c r="J88" s="252"/>
      <c r="K88" s="252"/>
      <c r="L88" s="252"/>
      <c r="M88" s="252"/>
      <c r="N88" s="252"/>
      <c r="O88" s="252"/>
      <c r="P88" s="252"/>
      <c r="Q88" s="252"/>
      <c r="R88" s="252"/>
      <c r="S88" s="252"/>
    </row>
    <row r="89" spans="1:19" ht="29.45" customHeight="1" x14ac:dyDescent="0.2">
      <c r="A89" s="23" t="s">
        <v>70</v>
      </c>
      <c r="B89" s="23"/>
      <c r="C89" s="252" t="s">
        <v>257</v>
      </c>
      <c r="D89" s="252"/>
      <c r="E89" s="252"/>
      <c r="F89" s="252"/>
      <c r="G89" s="252"/>
      <c r="H89" s="252"/>
      <c r="I89" s="252"/>
      <c r="J89" s="252"/>
      <c r="K89" s="252"/>
      <c r="L89" s="252"/>
      <c r="M89" s="252"/>
      <c r="N89" s="252"/>
      <c r="O89" s="252"/>
      <c r="P89" s="252"/>
      <c r="Q89" s="252"/>
      <c r="R89" s="252"/>
      <c r="S89" s="252"/>
    </row>
    <row r="90" spans="1:19" ht="29.45" customHeight="1" x14ac:dyDescent="0.2">
      <c r="A90" s="23" t="s">
        <v>71</v>
      </c>
      <c r="B90" s="23"/>
      <c r="C90" s="252" t="s">
        <v>258</v>
      </c>
      <c r="D90" s="252"/>
      <c r="E90" s="252"/>
      <c r="F90" s="252"/>
      <c r="G90" s="252"/>
      <c r="H90" s="252"/>
      <c r="I90" s="252"/>
      <c r="J90" s="252"/>
      <c r="K90" s="252"/>
      <c r="L90" s="252"/>
      <c r="M90" s="252"/>
      <c r="N90" s="252"/>
      <c r="O90" s="252"/>
      <c r="P90" s="252"/>
      <c r="Q90" s="252"/>
      <c r="R90" s="252"/>
      <c r="S90" s="252"/>
    </row>
    <row r="91" spans="1:19" ht="29.45" customHeight="1" x14ac:dyDescent="0.2">
      <c r="A91" s="23" t="s">
        <v>72</v>
      </c>
      <c r="B91" s="23"/>
      <c r="C91" s="252" t="s">
        <v>259</v>
      </c>
      <c r="D91" s="252"/>
      <c r="E91" s="252"/>
      <c r="F91" s="252"/>
      <c r="G91" s="252"/>
      <c r="H91" s="252"/>
      <c r="I91" s="252"/>
      <c r="J91" s="252"/>
      <c r="K91" s="252"/>
      <c r="L91" s="252"/>
      <c r="M91" s="252"/>
      <c r="N91" s="252"/>
      <c r="O91" s="252"/>
      <c r="P91" s="252"/>
      <c r="Q91" s="252"/>
      <c r="R91" s="252"/>
      <c r="S91" s="252"/>
    </row>
    <row r="92" spans="1:19" ht="29.45" customHeight="1" x14ac:dyDescent="0.2">
      <c r="A92" s="23" t="s">
        <v>73</v>
      </c>
      <c r="B92" s="23"/>
      <c r="C92" s="252" t="s">
        <v>260</v>
      </c>
      <c r="D92" s="252"/>
      <c r="E92" s="252"/>
      <c r="F92" s="252"/>
      <c r="G92" s="252"/>
      <c r="H92" s="252"/>
      <c r="I92" s="252"/>
      <c r="J92" s="252"/>
      <c r="K92" s="252"/>
      <c r="L92" s="252"/>
      <c r="M92" s="252"/>
      <c r="N92" s="252"/>
      <c r="O92" s="252"/>
      <c r="P92" s="252"/>
      <c r="Q92" s="252"/>
      <c r="R92" s="252"/>
      <c r="S92" s="252"/>
    </row>
    <row r="93" spans="1:19" ht="29.45" customHeight="1" x14ac:dyDescent="0.2">
      <c r="A93" s="23" t="s">
        <v>148</v>
      </c>
      <c r="B93" s="23"/>
      <c r="C93" s="252" t="s">
        <v>261</v>
      </c>
      <c r="D93" s="252"/>
      <c r="E93" s="252"/>
      <c r="F93" s="252"/>
      <c r="G93" s="252"/>
      <c r="H93" s="252"/>
      <c r="I93" s="252"/>
      <c r="J93" s="252"/>
      <c r="K93" s="252"/>
      <c r="L93" s="252"/>
      <c r="M93" s="252"/>
      <c r="N93" s="252"/>
      <c r="O93" s="252"/>
      <c r="P93" s="252"/>
      <c r="Q93" s="252"/>
      <c r="R93" s="252"/>
      <c r="S93" s="252"/>
    </row>
    <row r="94" spans="1:19" ht="4.5" customHeight="1" x14ac:dyDescent="0.2"/>
    <row r="95" spans="1:19" ht="106.9" customHeight="1" x14ac:dyDescent="0.2">
      <c r="A95" s="24" t="s">
        <v>80</v>
      </c>
      <c r="B95" s="23"/>
      <c r="C95" s="23"/>
      <c r="D95" s="23"/>
      <c r="E95" s="252" t="s">
        <v>262</v>
      </c>
      <c r="F95" s="252"/>
      <c r="G95" s="252"/>
      <c r="H95" s="252"/>
      <c r="I95" s="252"/>
      <c r="J95" s="252"/>
      <c r="K95" s="252"/>
      <c r="L95" s="252"/>
      <c r="M95" s="252"/>
      <c r="N95" s="252"/>
      <c r="O95" s="252"/>
      <c r="P95" s="252"/>
      <c r="Q95" s="252"/>
      <c r="R95" s="252"/>
      <c r="S95" s="252"/>
    </row>
  </sheetData>
  <mergeCells count="10">
    <mergeCell ref="K1:S1"/>
    <mergeCell ref="C86:S86"/>
    <mergeCell ref="C87:S87"/>
    <mergeCell ref="C88:S88"/>
    <mergeCell ref="C89:S89"/>
    <mergeCell ref="C90:S90"/>
    <mergeCell ref="C91:S91"/>
    <mergeCell ref="C92:S92"/>
    <mergeCell ref="C93:S93"/>
    <mergeCell ref="E95:S95"/>
  </mergeCells>
  <pageMargins left="0.7" right="0.7" top="0.75" bottom="0.75" header="0.3" footer="0.3"/>
  <pageSetup paperSize="9" fitToHeight="0" orientation="landscape" horizontalDpi="300" verticalDpi="300" r:id="rId1"/>
  <headerFooter scaleWithDoc="0" alignWithMargins="0">
    <oddHeader>&amp;C&amp;"Arial"&amp;8TABLE 17A.10</oddHeader>
    <oddFooter>&amp;L&amp;"Arial"&amp;8REPORT ON
GOVERNMENT
SERVICES 2022&amp;R&amp;"Arial"&amp;8YOUTH JUSTICE
SERVICES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82"/>
  <sheetViews>
    <sheetView showGridLines="0" workbookViewId="0"/>
  </sheetViews>
  <sheetFormatPr defaultColWidth="11.42578125" defaultRowHeight="12.75" x14ac:dyDescent="0.2"/>
  <cols>
    <col min="1" max="10" width="1.85546875" customWidth="1"/>
    <col min="11" max="11" width="17.5703125" customWidth="1"/>
    <col min="12" max="12" width="5.7109375" customWidth="1"/>
    <col min="13" max="20" width="8.5703125" customWidth="1"/>
    <col min="21" max="21" width="10.140625" customWidth="1"/>
  </cols>
  <sheetData>
    <row r="1" spans="1:21" ht="17.45" customHeight="1" x14ac:dyDescent="0.2">
      <c r="A1" s="8" t="s">
        <v>263</v>
      </c>
      <c r="B1" s="8"/>
      <c r="C1" s="8"/>
      <c r="D1" s="8"/>
      <c r="E1" s="8"/>
      <c r="F1" s="8"/>
      <c r="G1" s="8"/>
      <c r="H1" s="8"/>
      <c r="I1" s="8"/>
      <c r="J1" s="8"/>
      <c r="K1" s="257" t="s">
        <v>264</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265</v>
      </c>
      <c r="N2" s="13" t="s">
        <v>266</v>
      </c>
      <c r="O2" s="13" t="s">
        <v>267</v>
      </c>
      <c r="P2" s="13" t="s">
        <v>268</v>
      </c>
      <c r="Q2" s="13" t="s">
        <v>269</v>
      </c>
      <c r="R2" s="13" t="s">
        <v>270</v>
      </c>
      <c r="S2" s="13" t="s">
        <v>271</v>
      </c>
      <c r="T2" s="13" t="s">
        <v>272</v>
      </c>
      <c r="U2" s="13" t="s">
        <v>273</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59</v>
      </c>
      <c r="C4" s="7"/>
      <c r="D4" s="7"/>
      <c r="E4" s="7"/>
      <c r="F4" s="7"/>
      <c r="G4" s="7"/>
      <c r="H4" s="7"/>
      <c r="I4" s="7"/>
      <c r="J4" s="7"/>
      <c r="K4" s="7"/>
      <c r="L4" s="9"/>
      <c r="M4" s="10"/>
      <c r="N4" s="10"/>
      <c r="O4" s="10"/>
      <c r="P4" s="10"/>
      <c r="Q4" s="10"/>
      <c r="R4" s="10"/>
      <c r="S4" s="10"/>
      <c r="T4" s="10"/>
      <c r="U4" s="10"/>
    </row>
    <row r="5" spans="1:21" ht="16.5" customHeight="1" x14ac:dyDescent="0.2">
      <c r="A5" s="7"/>
      <c r="B5" s="7"/>
      <c r="C5" s="7" t="s">
        <v>274</v>
      </c>
      <c r="D5" s="7"/>
      <c r="E5" s="7"/>
      <c r="F5" s="7"/>
      <c r="G5" s="7"/>
      <c r="H5" s="7"/>
      <c r="I5" s="7"/>
      <c r="J5" s="7"/>
      <c r="K5" s="7"/>
      <c r="L5" s="9"/>
      <c r="M5" s="10"/>
      <c r="N5" s="10"/>
      <c r="O5" s="10"/>
      <c r="P5" s="10"/>
      <c r="Q5" s="10"/>
      <c r="R5" s="10"/>
      <c r="S5" s="10"/>
      <c r="T5" s="10"/>
      <c r="U5" s="10"/>
    </row>
    <row r="6" spans="1:21" ht="42.4" customHeight="1" x14ac:dyDescent="0.2">
      <c r="A6" s="7"/>
      <c r="B6" s="7"/>
      <c r="C6" s="7"/>
      <c r="D6" s="259" t="s">
        <v>275</v>
      </c>
      <c r="E6" s="259"/>
      <c r="F6" s="259"/>
      <c r="G6" s="259"/>
      <c r="H6" s="259"/>
      <c r="I6" s="259"/>
      <c r="J6" s="259"/>
      <c r="K6" s="259"/>
      <c r="L6" s="9" t="s">
        <v>232</v>
      </c>
      <c r="M6" s="103">
        <v>87381</v>
      </c>
      <c r="N6" s="96">
        <v>100164</v>
      </c>
      <c r="O6" s="103">
        <v>80282</v>
      </c>
      <c r="P6" s="103">
        <v>37955</v>
      </c>
      <c r="Q6" s="103">
        <v>20667</v>
      </c>
      <c r="R6" s="100">
        <v>9994</v>
      </c>
      <c r="S6" s="100">
        <v>9920</v>
      </c>
      <c r="T6" s="103">
        <v>20363</v>
      </c>
      <c r="U6" s="96">
        <v>366727</v>
      </c>
    </row>
    <row r="7" spans="1:21" ht="29.45" customHeight="1" x14ac:dyDescent="0.2">
      <c r="A7" s="7"/>
      <c r="B7" s="7"/>
      <c r="C7" s="7"/>
      <c r="D7" s="259" t="s">
        <v>276</v>
      </c>
      <c r="E7" s="259"/>
      <c r="F7" s="259"/>
      <c r="G7" s="259"/>
      <c r="H7" s="259"/>
      <c r="I7" s="259"/>
      <c r="J7" s="259"/>
      <c r="K7" s="259"/>
      <c r="L7" s="9" t="s">
        <v>232</v>
      </c>
      <c r="M7" s="100">
        <v>4487</v>
      </c>
      <c r="N7" s="100">
        <v>3885</v>
      </c>
      <c r="O7" s="99" t="s">
        <v>113</v>
      </c>
      <c r="P7" s="94" t="s">
        <v>277</v>
      </c>
      <c r="Q7" s="102">
        <v>923</v>
      </c>
      <c r="R7" s="99" t="s">
        <v>113</v>
      </c>
      <c r="S7" s="94" t="s">
        <v>277</v>
      </c>
      <c r="T7" s="100">
        <v>1097</v>
      </c>
      <c r="U7" s="103">
        <v>10392</v>
      </c>
    </row>
    <row r="8" spans="1:21" ht="16.5" customHeight="1" x14ac:dyDescent="0.2">
      <c r="A8" s="7"/>
      <c r="B8" s="7"/>
      <c r="C8" s="7"/>
      <c r="D8" s="7" t="s">
        <v>278</v>
      </c>
      <c r="E8" s="7"/>
      <c r="F8" s="7"/>
      <c r="G8" s="7"/>
      <c r="H8" s="7"/>
      <c r="I8" s="7"/>
      <c r="J8" s="7"/>
      <c r="K8" s="7"/>
      <c r="L8" s="9" t="s">
        <v>232</v>
      </c>
      <c r="M8" s="103">
        <v>23183</v>
      </c>
      <c r="N8" s="103">
        <v>14400</v>
      </c>
      <c r="O8" s="103">
        <v>11874</v>
      </c>
      <c r="P8" s="99" t="s">
        <v>113</v>
      </c>
      <c r="Q8" s="102">
        <v>618</v>
      </c>
      <c r="R8" s="100">
        <v>1705</v>
      </c>
      <c r="S8" s="97">
        <v>31</v>
      </c>
      <c r="T8" s="103">
        <v>37481</v>
      </c>
      <c r="U8" s="103">
        <v>89291</v>
      </c>
    </row>
    <row r="9" spans="1:21" ht="16.5" customHeight="1" x14ac:dyDescent="0.2">
      <c r="A9" s="7"/>
      <c r="B9" s="7"/>
      <c r="C9" s="7"/>
      <c r="D9" s="7" t="s">
        <v>279</v>
      </c>
      <c r="E9" s="7"/>
      <c r="F9" s="7"/>
      <c r="G9" s="7"/>
      <c r="H9" s="7"/>
      <c r="I9" s="7"/>
      <c r="J9" s="7"/>
      <c r="K9" s="7"/>
      <c r="L9" s="9" t="s">
        <v>232</v>
      </c>
      <c r="M9" s="100">
        <v>3523</v>
      </c>
      <c r="N9" s="103">
        <v>11522</v>
      </c>
      <c r="O9" s="100">
        <v>3991</v>
      </c>
      <c r="P9" s="100">
        <v>1362</v>
      </c>
      <c r="Q9" s="102">
        <v>809</v>
      </c>
      <c r="R9" s="102">
        <v>467</v>
      </c>
      <c r="S9" s="102">
        <v>227</v>
      </c>
      <c r="T9" s="102">
        <v>663</v>
      </c>
      <c r="U9" s="103">
        <v>22565</v>
      </c>
    </row>
    <row r="10" spans="1:21" ht="29.45" customHeight="1" x14ac:dyDescent="0.2">
      <c r="A10" s="7"/>
      <c r="B10" s="7"/>
      <c r="C10" s="7"/>
      <c r="D10" s="259" t="s">
        <v>280</v>
      </c>
      <c r="E10" s="259"/>
      <c r="F10" s="259"/>
      <c r="G10" s="259"/>
      <c r="H10" s="259"/>
      <c r="I10" s="259"/>
      <c r="J10" s="259"/>
      <c r="K10" s="259"/>
      <c r="L10" s="9" t="s">
        <v>232</v>
      </c>
      <c r="M10" s="100">
        <v>4261</v>
      </c>
      <c r="N10" s="100">
        <v>7779</v>
      </c>
      <c r="O10" s="103">
        <v>12954</v>
      </c>
      <c r="P10" s="103">
        <v>11746</v>
      </c>
      <c r="Q10" s="100">
        <v>2774</v>
      </c>
      <c r="R10" s="102">
        <v>753</v>
      </c>
      <c r="S10" s="100">
        <v>2584</v>
      </c>
      <c r="T10" s="100">
        <v>5234</v>
      </c>
      <c r="U10" s="103">
        <v>48085</v>
      </c>
    </row>
    <row r="11" spans="1:21" ht="16.5" customHeight="1" x14ac:dyDescent="0.2">
      <c r="A11" s="7"/>
      <c r="B11" s="7"/>
      <c r="C11" s="7"/>
      <c r="D11" s="7" t="s">
        <v>281</v>
      </c>
      <c r="E11" s="7"/>
      <c r="F11" s="7"/>
      <c r="G11" s="7"/>
      <c r="H11" s="7"/>
      <c r="I11" s="7"/>
      <c r="J11" s="7"/>
      <c r="K11" s="7"/>
      <c r="L11" s="9" t="s">
        <v>232</v>
      </c>
      <c r="M11" s="99" t="s">
        <v>113</v>
      </c>
      <c r="N11" s="99" t="s">
        <v>113</v>
      </c>
      <c r="O11" s="99" t="s">
        <v>113</v>
      </c>
      <c r="P11" s="97">
        <v>23</v>
      </c>
      <c r="Q11" s="99" t="s">
        <v>113</v>
      </c>
      <c r="R11" s="99" t="s">
        <v>113</v>
      </c>
      <c r="S11" s="94" t="s">
        <v>277</v>
      </c>
      <c r="T11" s="99" t="s">
        <v>113</v>
      </c>
      <c r="U11" s="97">
        <v>23</v>
      </c>
    </row>
    <row r="12" spans="1:21" ht="16.5" customHeight="1" x14ac:dyDescent="0.2">
      <c r="A12" s="7"/>
      <c r="B12" s="7"/>
      <c r="C12" s="7"/>
      <c r="D12" s="7" t="s">
        <v>282</v>
      </c>
      <c r="E12" s="7"/>
      <c r="F12" s="7"/>
      <c r="G12" s="7"/>
      <c r="H12" s="7"/>
      <c r="I12" s="7"/>
      <c r="J12" s="7"/>
      <c r="K12" s="7"/>
      <c r="L12" s="9" t="s">
        <v>232</v>
      </c>
      <c r="M12" s="100">
        <v>8537</v>
      </c>
      <c r="N12" s="103">
        <v>11904</v>
      </c>
      <c r="O12" s="103">
        <v>14916</v>
      </c>
      <c r="P12" s="102">
        <v>123</v>
      </c>
      <c r="Q12" s="100">
        <v>3424</v>
      </c>
      <c r="R12" s="102">
        <v>466</v>
      </c>
      <c r="S12" s="100">
        <v>1238</v>
      </c>
      <c r="T12" s="100">
        <v>2013</v>
      </c>
      <c r="U12" s="103">
        <v>42620</v>
      </c>
    </row>
    <row r="13" spans="1:21" ht="16.5" customHeight="1" x14ac:dyDescent="0.2">
      <c r="A13" s="7"/>
      <c r="B13" s="7"/>
      <c r="C13" s="7"/>
      <c r="D13" s="7" t="s">
        <v>60</v>
      </c>
      <c r="E13" s="7"/>
      <c r="F13" s="7"/>
      <c r="G13" s="7"/>
      <c r="H13" s="7"/>
      <c r="I13" s="7"/>
      <c r="J13" s="7"/>
      <c r="K13" s="7"/>
      <c r="L13" s="9" t="s">
        <v>232</v>
      </c>
      <c r="M13" s="96">
        <v>131372</v>
      </c>
      <c r="N13" s="96">
        <v>149655</v>
      </c>
      <c r="O13" s="96">
        <v>124017</v>
      </c>
      <c r="P13" s="103">
        <v>51209</v>
      </c>
      <c r="Q13" s="103">
        <v>29215</v>
      </c>
      <c r="R13" s="103">
        <v>13385</v>
      </c>
      <c r="S13" s="103">
        <v>14000</v>
      </c>
      <c r="T13" s="103">
        <v>66851</v>
      </c>
      <c r="U13" s="96">
        <v>579704</v>
      </c>
    </row>
    <row r="14" spans="1:21" ht="29.45" customHeight="1" x14ac:dyDescent="0.2">
      <c r="A14" s="7"/>
      <c r="B14" s="7"/>
      <c r="C14" s="259" t="s">
        <v>283</v>
      </c>
      <c r="D14" s="259"/>
      <c r="E14" s="259"/>
      <c r="F14" s="259"/>
      <c r="G14" s="259"/>
      <c r="H14" s="259"/>
      <c r="I14" s="259"/>
      <c r="J14" s="259"/>
      <c r="K14" s="259"/>
      <c r="L14" s="9" t="s">
        <v>232</v>
      </c>
      <c r="M14" s="94" t="s">
        <v>277</v>
      </c>
      <c r="N14" s="103">
        <v>21004</v>
      </c>
      <c r="O14" s="103">
        <v>10338</v>
      </c>
      <c r="P14" s="99" t="s">
        <v>113</v>
      </c>
      <c r="Q14" s="100">
        <v>1272</v>
      </c>
      <c r="R14" s="102">
        <v>825</v>
      </c>
      <c r="S14" s="100">
        <v>2155</v>
      </c>
      <c r="T14" s="100">
        <v>4011</v>
      </c>
      <c r="U14" s="103">
        <v>39604</v>
      </c>
    </row>
    <row r="15" spans="1:21" ht="16.5" customHeight="1" x14ac:dyDescent="0.2">
      <c r="A15" s="7"/>
      <c r="B15" s="7"/>
      <c r="C15" s="7" t="s">
        <v>284</v>
      </c>
      <c r="D15" s="7"/>
      <c r="E15" s="7"/>
      <c r="F15" s="7"/>
      <c r="G15" s="7"/>
      <c r="H15" s="7"/>
      <c r="I15" s="7"/>
      <c r="J15" s="7"/>
      <c r="K15" s="7"/>
      <c r="L15" s="9"/>
      <c r="M15" s="10"/>
      <c r="N15" s="10"/>
      <c r="O15" s="10"/>
      <c r="P15" s="10"/>
      <c r="Q15" s="10"/>
      <c r="R15" s="10"/>
      <c r="S15" s="10"/>
      <c r="T15" s="10"/>
      <c r="U15" s="10"/>
    </row>
    <row r="16" spans="1:21" ht="16.5" customHeight="1" x14ac:dyDescent="0.2">
      <c r="A16" s="7"/>
      <c r="B16" s="7"/>
      <c r="C16" s="7"/>
      <c r="D16" s="7" t="s">
        <v>285</v>
      </c>
      <c r="E16" s="7"/>
      <c r="F16" s="7"/>
      <c r="G16" s="7"/>
      <c r="H16" s="7"/>
      <c r="I16" s="7"/>
      <c r="J16" s="7"/>
      <c r="K16" s="7"/>
      <c r="L16" s="9" t="s">
        <v>232</v>
      </c>
      <c r="M16" s="102">
        <v>329</v>
      </c>
      <c r="N16" s="100">
        <v>1784</v>
      </c>
      <c r="O16" s="94" t="s">
        <v>277</v>
      </c>
      <c r="P16" s="102">
        <v>245</v>
      </c>
      <c r="Q16" s="102">
        <v>403</v>
      </c>
      <c r="R16" s="99" t="s">
        <v>113</v>
      </c>
      <c r="S16" s="94" t="s">
        <v>277</v>
      </c>
      <c r="T16" s="94" t="s">
        <v>277</v>
      </c>
      <c r="U16" s="100">
        <v>2760</v>
      </c>
    </row>
    <row r="17" spans="1:21" ht="16.5" customHeight="1" x14ac:dyDescent="0.2">
      <c r="A17" s="7"/>
      <c r="B17" s="7"/>
      <c r="C17" s="7"/>
      <c r="D17" s="7" t="s">
        <v>286</v>
      </c>
      <c r="E17" s="7"/>
      <c r="F17" s="7"/>
      <c r="G17" s="7"/>
      <c r="H17" s="7"/>
      <c r="I17" s="7"/>
      <c r="J17" s="7"/>
      <c r="K17" s="7"/>
      <c r="L17" s="9" t="s">
        <v>232</v>
      </c>
      <c r="M17" s="99" t="s">
        <v>113</v>
      </c>
      <c r="N17" s="99" t="s">
        <v>113</v>
      </c>
      <c r="O17" s="94" t="s">
        <v>277</v>
      </c>
      <c r="P17" s="94" t="s">
        <v>277</v>
      </c>
      <c r="Q17" s="99" t="s">
        <v>113</v>
      </c>
      <c r="R17" s="99" t="s">
        <v>113</v>
      </c>
      <c r="S17" s="94" t="s">
        <v>277</v>
      </c>
      <c r="T17" s="94" t="s">
        <v>277</v>
      </c>
      <c r="U17" s="99" t="s">
        <v>113</v>
      </c>
    </row>
    <row r="18" spans="1:21" ht="16.5" customHeight="1" x14ac:dyDescent="0.2">
      <c r="A18" s="7"/>
      <c r="B18" s="7"/>
      <c r="C18" s="7"/>
      <c r="D18" s="7" t="s">
        <v>60</v>
      </c>
      <c r="E18" s="7"/>
      <c r="F18" s="7"/>
      <c r="G18" s="7"/>
      <c r="H18" s="7"/>
      <c r="I18" s="7"/>
      <c r="J18" s="7"/>
      <c r="K18" s="7"/>
      <c r="L18" s="9" t="s">
        <v>232</v>
      </c>
      <c r="M18" s="102">
        <v>329</v>
      </c>
      <c r="N18" s="100">
        <v>1784</v>
      </c>
      <c r="O18" s="94" t="s">
        <v>277</v>
      </c>
      <c r="P18" s="102">
        <v>245</v>
      </c>
      <c r="Q18" s="102">
        <v>403</v>
      </c>
      <c r="R18" s="99" t="s">
        <v>113</v>
      </c>
      <c r="S18" s="94" t="s">
        <v>277</v>
      </c>
      <c r="T18" s="94" t="s">
        <v>277</v>
      </c>
      <c r="U18" s="100">
        <v>2760</v>
      </c>
    </row>
    <row r="19" spans="1:21" ht="29.45" customHeight="1" x14ac:dyDescent="0.2">
      <c r="A19" s="7"/>
      <c r="B19" s="7"/>
      <c r="C19" s="259" t="s">
        <v>287</v>
      </c>
      <c r="D19" s="259"/>
      <c r="E19" s="259"/>
      <c r="F19" s="259"/>
      <c r="G19" s="259"/>
      <c r="H19" s="259"/>
      <c r="I19" s="259"/>
      <c r="J19" s="259"/>
      <c r="K19" s="259"/>
      <c r="L19" s="9" t="s">
        <v>232</v>
      </c>
      <c r="M19" s="100">
        <v>2312</v>
      </c>
      <c r="N19" s="99" t="s">
        <v>113</v>
      </c>
      <c r="O19" s="100">
        <v>1534</v>
      </c>
      <c r="P19" s="102">
        <v>309</v>
      </c>
      <c r="Q19" s="97">
        <v>32</v>
      </c>
      <c r="R19" s="99" t="s">
        <v>113</v>
      </c>
      <c r="S19" s="97">
        <v>58</v>
      </c>
      <c r="T19" s="102">
        <v>105</v>
      </c>
      <c r="U19" s="100">
        <v>4351</v>
      </c>
    </row>
    <row r="20" spans="1:21" ht="29.45" customHeight="1" x14ac:dyDescent="0.2">
      <c r="A20" s="7"/>
      <c r="B20" s="7"/>
      <c r="C20" s="259" t="s">
        <v>288</v>
      </c>
      <c r="D20" s="259"/>
      <c r="E20" s="259"/>
      <c r="F20" s="259"/>
      <c r="G20" s="259"/>
      <c r="H20" s="259"/>
      <c r="I20" s="259"/>
      <c r="J20" s="259"/>
      <c r="K20" s="259"/>
      <c r="L20" s="9" t="s">
        <v>232</v>
      </c>
      <c r="M20" s="96">
        <v>124901</v>
      </c>
      <c r="N20" s="96">
        <v>168558</v>
      </c>
      <c r="O20" s="96">
        <v>132820</v>
      </c>
      <c r="P20" s="103">
        <v>51145</v>
      </c>
      <c r="Q20" s="103">
        <v>29654</v>
      </c>
      <c r="R20" s="103">
        <v>14211</v>
      </c>
      <c r="S20" s="103">
        <v>16097</v>
      </c>
      <c r="T20" s="103">
        <v>69659</v>
      </c>
      <c r="U20" s="96">
        <v>607045</v>
      </c>
    </row>
    <row r="21" spans="1:21" ht="16.5" customHeight="1" x14ac:dyDescent="0.2">
      <c r="A21" s="7"/>
      <c r="B21" s="7"/>
      <c r="C21" s="7" t="s">
        <v>289</v>
      </c>
      <c r="D21" s="7"/>
      <c r="E21" s="7"/>
      <c r="F21" s="7"/>
      <c r="G21" s="7"/>
      <c r="H21" s="7"/>
      <c r="I21" s="7"/>
      <c r="J21" s="7"/>
      <c r="K21" s="7"/>
      <c r="L21" s="9"/>
      <c r="M21" s="10"/>
      <c r="N21" s="10"/>
      <c r="O21" s="10"/>
      <c r="P21" s="10"/>
      <c r="Q21" s="10"/>
      <c r="R21" s="10"/>
      <c r="S21" s="10"/>
      <c r="T21" s="10"/>
      <c r="U21" s="10"/>
    </row>
    <row r="22" spans="1:21" ht="16.5" customHeight="1" x14ac:dyDescent="0.2">
      <c r="A22" s="7"/>
      <c r="B22" s="7"/>
      <c r="C22" s="7"/>
      <c r="D22" s="7" t="s">
        <v>290</v>
      </c>
      <c r="E22" s="7"/>
      <c r="F22" s="7"/>
      <c r="G22" s="7"/>
      <c r="H22" s="7"/>
      <c r="I22" s="7"/>
      <c r="J22" s="7"/>
      <c r="K22" s="7"/>
      <c r="L22" s="9" t="s">
        <v>232</v>
      </c>
      <c r="M22" s="103">
        <v>31162</v>
      </c>
      <c r="N22" s="96">
        <v>134010</v>
      </c>
      <c r="O22" s="103">
        <v>14363</v>
      </c>
      <c r="P22" s="100">
        <v>5570</v>
      </c>
      <c r="Q22" s="103">
        <v>12167</v>
      </c>
      <c r="R22" s="102">
        <v>599</v>
      </c>
      <c r="S22" s="100">
        <v>3758</v>
      </c>
      <c r="T22" s="100">
        <v>4750</v>
      </c>
      <c r="U22" s="96">
        <v>206379</v>
      </c>
    </row>
    <row r="23" spans="1:21" ht="16.5" customHeight="1" x14ac:dyDescent="0.2">
      <c r="A23" s="7"/>
      <c r="B23" s="7"/>
      <c r="C23" s="7"/>
      <c r="D23" s="7" t="s">
        <v>291</v>
      </c>
      <c r="E23" s="7"/>
      <c r="F23" s="7"/>
      <c r="G23" s="7"/>
      <c r="H23" s="7"/>
      <c r="I23" s="7"/>
      <c r="J23" s="7"/>
      <c r="K23" s="7"/>
      <c r="L23" s="9" t="s">
        <v>232</v>
      </c>
      <c r="M23" s="96">
        <v>238322</v>
      </c>
      <c r="N23" s="96">
        <v>415966</v>
      </c>
      <c r="O23" s="96">
        <v>346275</v>
      </c>
      <c r="P23" s="103">
        <v>82716</v>
      </c>
      <c r="Q23" s="103">
        <v>57056</v>
      </c>
      <c r="R23" s="103">
        <v>12344</v>
      </c>
      <c r="S23" s="103">
        <v>36330</v>
      </c>
      <c r="T23" s="103">
        <v>45677</v>
      </c>
      <c r="U23" s="95">
        <v>1234684</v>
      </c>
    </row>
    <row r="24" spans="1:21" ht="16.5" customHeight="1" x14ac:dyDescent="0.2">
      <c r="A24" s="7"/>
      <c r="B24" s="7"/>
      <c r="C24" s="7"/>
      <c r="D24" s="7" t="s">
        <v>292</v>
      </c>
      <c r="E24" s="7"/>
      <c r="F24" s="7"/>
      <c r="G24" s="7"/>
      <c r="H24" s="7"/>
      <c r="I24" s="7"/>
      <c r="J24" s="7"/>
      <c r="K24" s="7"/>
      <c r="L24" s="9" t="s">
        <v>232</v>
      </c>
      <c r="M24" s="100">
        <v>8105</v>
      </c>
      <c r="N24" s="100">
        <v>2115</v>
      </c>
      <c r="O24" s="100">
        <v>1144</v>
      </c>
      <c r="P24" s="102">
        <v>449</v>
      </c>
      <c r="Q24" s="100">
        <v>3977</v>
      </c>
      <c r="R24" s="97">
        <v>80</v>
      </c>
      <c r="S24" s="102">
        <v>729</v>
      </c>
      <c r="T24" s="97">
        <v>32</v>
      </c>
      <c r="U24" s="103">
        <v>16630</v>
      </c>
    </row>
    <row r="25" spans="1:21" ht="16.5" customHeight="1" x14ac:dyDescent="0.2">
      <c r="A25" s="7"/>
      <c r="B25" s="7"/>
      <c r="C25" s="7"/>
      <c r="D25" s="7" t="s">
        <v>60</v>
      </c>
      <c r="E25" s="7"/>
      <c r="F25" s="7"/>
      <c r="G25" s="7"/>
      <c r="H25" s="7"/>
      <c r="I25" s="7"/>
      <c r="J25" s="7"/>
      <c r="K25" s="7"/>
      <c r="L25" s="9" t="s">
        <v>232</v>
      </c>
      <c r="M25" s="96">
        <v>277588</v>
      </c>
      <c r="N25" s="96">
        <v>552090</v>
      </c>
      <c r="O25" s="96">
        <v>361782</v>
      </c>
      <c r="P25" s="103">
        <v>88735</v>
      </c>
      <c r="Q25" s="103">
        <v>73200</v>
      </c>
      <c r="R25" s="103">
        <v>13023</v>
      </c>
      <c r="S25" s="103">
        <v>40816</v>
      </c>
      <c r="T25" s="103">
        <v>50459</v>
      </c>
      <c r="U25" s="95">
        <v>1457693</v>
      </c>
    </row>
    <row r="26" spans="1:21" ht="29.45" customHeight="1" x14ac:dyDescent="0.2">
      <c r="A26" s="7"/>
      <c r="B26" s="7"/>
      <c r="C26" s="259" t="s">
        <v>293</v>
      </c>
      <c r="D26" s="259"/>
      <c r="E26" s="259"/>
      <c r="F26" s="259"/>
      <c r="G26" s="259"/>
      <c r="H26" s="259"/>
      <c r="I26" s="259"/>
      <c r="J26" s="259"/>
      <c r="K26" s="259"/>
      <c r="L26" s="9" t="s">
        <v>232</v>
      </c>
      <c r="M26" s="103">
        <v>22207</v>
      </c>
      <c r="N26" s="103">
        <v>44167</v>
      </c>
      <c r="O26" s="103">
        <v>28943</v>
      </c>
      <c r="P26" s="100">
        <v>7099</v>
      </c>
      <c r="Q26" s="100">
        <v>5856</v>
      </c>
      <c r="R26" s="100">
        <v>1042</v>
      </c>
      <c r="S26" s="100">
        <v>3265</v>
      </c>
      <c r="T26" s="100">
        <v>4037</v>
      </c>
      <c r="U26" s="96">
        <v>116615</v>
      </c>
    </row>
    <row r="27" spans="1:21" ht="29.45" customHeight="1" x14ac:dyDescent="0.2">
      <c r="A27" s="7"/>
      <c r="B27" s="7"/>
      <c r="C27" s="259" t="s">
        <v>294</v>
      </c>
      <c r="D27" s="259"/>
      <c r="E27" s="259"/>
      <c r="F27" s="259"/>
      <c r="G27" s="259"/>
      <c r="H27" s="259"/>
      <c r="I27" s="259"/>
      <c r="J27" s="259"/>
      <c r="K27" s="259"/>
      <c r="L27" s="9" t="s">
        <v>232</v>
      </c>
      <c r="M27" s="96">
        <v>147108</v>
      </c>
      <c r="N27" s="96">
        <v>212725</v>
      </c>
      <c r="O27" s="96">
        <v>161763</v>
      </c>
      <c r="P27" s="103">
        <v>58244</v>
      </c>
      <c r="Q27" s="103">
        <v>35790</v>
      </c>
      <c r="R27" s="103">
        <v>15253</v>
      </c>
      <c r="S27" s="103">
        <v>19362</v>
      </c>
      <c r="T27" s="103">
        <v>73696</v>
      </c>
      <c r="U27" s="96">
        <v>723940</v>
      </c>
    </row>
    <row r="28" spans="1:21" ht="16.5" customHeight="1" x14ac:dyDescent="0.2">
      <c r="A28" s="7"/>
      <c r="B28" s="7" t="s">
        <v>57</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274</v>
      </c>
      <c r="D29" s="7"/>
      <c r="E29" s="7"/>
      <c r="F29" s="7"/>
      <c r="G29" s="7"/>
      <c r="H29" s="7"/>
      <c r="I29" s="7"/>
      <c r="J29" s="7"/>
      <c r="K29" s="7"/>
      <c r="L29" s="9"/>
      <c r="M29" s="10"/>
      <c r="N29" s="10"/>
      <c r="O29" s="10"/>
      <c r="P29" s="10"/>
      <c r="Q29" s="10"/>
      <c r="R29" s="10"/>
      <c r="S29" s="10"/>
      <c r="T29" s="10"/>
      <c r="U29" s="10"/>
    </row>
    <row r="30" spans="1:21" ht="42.4" customHeight="1" x14ac:dyDescent="0.2">
      <c r="A30" s="7"/>
      <c r="B30" s="7"/>
      <c r="C30" s="7"/>
      <c r="D30" s="259" t="s">
        <v>275</v>
      </c>
      <c r="E30" s="259"/>
      <c r="F30" s="259"/>
      <c r="G30" s="259"/>
      <c r="H30" s="259"/>
      <c r="I30" s="259"/>
      <c r="J30" s="259"/>
      <c r="K30" s="259"/>
      <c r="L30" s="9" t="s">
        <v>232</v>
      </c>
      <c r="M30" s="103">
        <v>38636</v>
      </c>
      <c r="N30" s="103">
        <v>23296</v>
      </c>
      <c r="O30" s="103">
        <v>65930</v>
      </c>
      <c r="P30" s="103">
        <v>14221</v>
      </c>
      <c r="Q30" s="100">
        <v>6217</v>
      </c>
      <c r="R30" s="100">
        <v>2705</v>
      </c>
      <c r="S30" s="100">
        <v>4010</v>
      </c>
      <c r="T30" s="103">
        <v>10678</v>
      </c>
      <c r="U30" s="96">
        <v>165693</v>
      </c>
    </row>
    <row r="31" spans="1:21" ht="29.45" customHeight="1" x14ac:dyDescent="0.2">
      <c r="A31" s="7"/>
      <c r="B31" s="7"/>
      <c r="C31" s="7"/>
      <c r="D31" s="259" t="s">
        <v>276</v>
      </c>
      <c r="E31" s="259"/>
      <c r="F31" s="259"/>
      <c r="G31" s="259"/>
      <c r="H31" s="259"/>
      <c r="I31" s="259"/>
      <c r="J31" s="259"/>
      <c r="K31" s="259"/>
      <c r="L31" s="9" t="s">
        <v>232</v>
      </c>
      <c r="M31" s="100">
        <v>2015</v>
      </c>
      <c r="N31" s="100">
        <v>1692</v>
      </c>
      <c r="O31" s="99" t="s">
        <v>113</v>
      </c>
      <c r="P31" s="94" t="s">
        <v>277</v>
      </c>
      <c r="Q31" s="102">
        <v>296</v>
      </c>
      <c r="R31" s="99" t="s">
        <v>113</v>
      </c>
      <c r="S31" s="94" t="s">
        <v>296</v>
      </c>
      <c r="T31" s="102">
        <v>572</v>
      </c>
      <c r="U31" s="100">
        <v>4575</v>
      </c>
    </row>
    <row r="32" spans="1:21" ht="16.5" customHeight="1" x14ac:dyDescent="0.2">
      <c r="A32" s="7"/>
      <c r="B32" s="7"/>
      <c r="C32" s="7"/>
      <c r="D32" s="7" t="s">
        <v>278</v>
      </c>
      <c r="E32" s="7"/>
      <c r="F32" s="7"/>
      <c r="G32" s="7"/>
      <c r="H32" s="7"/>
      <c r="I32" s="7"/>
      <c r="J32" s="7"/>
      <c r="K32" s="7"/>
      <c r="L32" s="9" t="s">
        <v>232</v>
      </c>
      <c r="M32" s="103">
        <v>11902</v>
      </c>
      <c r="N32" s="100">
        <v>1139</v>
      </c>
      <c r="O32" s="103">
        <v>11134</v>
      </c>
      <c r="P32" s="99" t="s">
        <v>113</v>
      </c>
      <c r="Q32" s="102">
        <v>151</v>
      </c>
      <c r="R32" s="100">
        <v>1720</v>
      </c>
      <c r="S32" s="102">
        <v>251</v>
      </c>
      <c r="T32" s="100">
        <v>1455</v>
      </c>
      <c r="U32" s="103">
        <v>27752</v>
      </c>
    </row>
    <row r="33" spans="1:21" ht="16.5" customHeight="1" x14ac:dyDescent="0.2">
      <c r="A33" s="7"/>
      <c r="B33" s="7"/>
      <c r="C33" s="7"/>
      <c r="D33" s="7" t="s">
        <v>279</v>
      </c>
      <c r="E33" s="7"/>
      <c r="F33" s="7"/>
      <c r="G33" s="7"/>
      <c r="H33" s="7"/>
      <c r="I33" s="7"/>
      <c r="J33" s="7"/>
      <c r="K33" s="7"/>
      <c r="L33" s="9" t="s">
        <v>232</v>
      </c>
      <c r="M33" s="97">
        <v>59</v>
      </c>
      <c r="N33" s="102">
        <v>932</v>
      </c>
      <c r="O33" s="102">
        <v>770</v>
      </c>
      <c r="P33" s="102">
        <v>226</v>
      </c>
      <c r="Q33" s="97">
        <v>28</v>
      </c>
      <c r="R33" s="97">
        <v>13</v>
      </c>
      <c r="S33" s="97">
        <v>22</v>
      </c>
      <c r="T33" s="97">
        <v>71</v>
      </c>
      <c r="U33" s="100">
        <v>2120</v>
      </c>
    </row>
    <row r="34" spans="1:21" ht="29.45" customHeight="1" x14ac:dyDescent="0.2">
      <c r="A34" s="7"/>
      <c r="B34" s="7"/>
      <c r="C34" s="7"/>
      <c r="D34" s="259" t="s">
        <v>280</v>
      </c>
      <c r="E34" s="259"/>
      <c r="F34" s="259"/>
      <c r="G34" s="259"/>
      <c r="H34" s="259"/>
      <c r="I34" s="259"/>
      <c r="J34" s="259"/>
      <c r="K34" s="259"/>
      <c r="L34" s="9" t="s">
        <v>232</v>
      </c>
      <c r="M34" s="100">
        <v>6170</v>
      </c>
      <c r="N34" s="97">
        <v>50</v>
      </c>
      <c r="O34" s="103">
        <v>31498</v>
      </c>
      <c r="P34" s="100">
        <v>7722</v>
      </c>
      <c r="Q34" s="102">
        <v>364</v>
      </c>
      <c r="R34" s="102">
        <v>152</v>
      </c>
      <c r="S34" s="94" t="s">
        <v>277</v>
      </c>
      <c r="T34" s="103">
        <v>12114</v>
      </c>
      <c r="U34" s="103">
        <v>58070</v>
      </c>
    </row>
    <row r="35" spans="1:21" ht="16.5" customHeight="1" x14ac:dyDescent="0.2">
      <c r="A35" s="7"/>
      <c r="B35" s="7"/>
      <c r="C35" s="7"/>
      <c r="D35" s="7" t="s">
        <v>281</v>
      </c>
      <c r="E35" s="7"/>
      <c r="F35" s="7"/>
      <c r="G35" s="7"/>
      <c r="H35" s="7"/>
      <c r="I35" s="7"/>
      <c r="J35" s="7"/>
      <c r="K35" s="7"/>
      <c r="L35" s="9" t="s">
        <v>232</v>
      </c>
      <c r="M35" s="99" t="s">
        <v>113</v>
      </c>
      <c r="N35" s="99" t="s">
        <v>113</v>
      </c>
      <c r="O35" s="99" t="s">
        <v>113</v>
      </c>
      <c r="P35" s="97">
        <v>25</v>
      </c>
      <c r="Q35" s="99" t="s">
        <v>113</v>
      </c>
      <c r="R35" s="99" t="s">
        <v>113</v>
      </c>
      <c r="S35" s="94" t="s">
        <v>277</v>
      </c>
      <c r="T35" s="94" t="s">
        <v>277</v>
      </c>
      <c r="U35" s="97">
        <v>25</v>
      </c>
    </row>
    <row r="36" spans="1:21" ht="16.5" customHeight="1" x14ac:dyDescent="0.2">
      <c r="A36" s="7"/>
      <c r="B36" s="7"/>
      <c r="C36" s="7"/>
      <c r="D36" s="7" t="s">
        <v>282</v>
      </c>
      <c r="E36" s="7"/>
      <c r="F36" s="7"/>
      <c r="G36" s="7"/>
      <c r="H36" s="7"/>
      <c r="I36" s="7"/>
      <c r="J36" s="7"/>
      <c r="K36" s="7"/>
      <c r="L36" s="9" t="s">
        <v>232</v>
      </c>
      <c r="M36" s="100">
        <v>1119</v>
      </c>
      <c r="N36" s="102">
        <v>427</v>
      </c>
      <c r="O36" s="99">
        <v>1</v>
      </c>
      <c r="P36" s="97">
        <v>12</v>
      </c>
      <c r="Q36" s="97">
        <v>91</v>
      </c>
      <c r="R36" s="99" t="s">
        <v>113</v>
      </c>
      <c r="S36" s="97">
        <v>30</v>
      </c>
      <c r="T36" s="102">
        <v>228</v>
      </c>
      <c r="U36" s="100">
        <v>1907</v>
      </c>
    </row>
    <row r="37" spans="1:21" ht="16.5" customHeight="1" x14ac:dyDescent="0.2">
      <c r="A37" s="7"/>
      <c r="B37" s="7"/>
      <c r="C37" s="7"/>
      <c r="D37" s="7" t="s">
        <v>60</v>
      </c>
      <c r="E37" s="7"/>
      <c r="F37" s="7"/>
      <c r="G37" s="7"/>
      <c r="H37" s="7"/>
      <c r="I37" s="7"/>
      <c r="J37" s="7"/>
      <c r="K37" s="7"/>
      <c r="L37" s="9" t="s">
        <v>232</v>
      </c>
      <c r="M37" s="103">
        <v>59901</v>
      </c>
      <c r="N37" s="103">
        <v>27536</v>
      </c>
      <c r="O37" s="96">
        <v>109332</v>
      </c>
      <c r="P37" s="103">
        <v>22206</v>
      </c>
      <c r="Q37" s="100">
        <v>7146</v>
      </c>
      <c r="R37" s="100">
        <v>4590</v>
      </c>
      <c r="S37" s="100">
        <v>4313</v>
      </c>
      <c r="T37" s="103">
        <v>25117</v>
      </c>
      <c r="U37" s="96">
        <v>260141</v>
      </c>
    </row>
    <row r="38" spans="1:21" ht="29.45" customHeight="1" x14ac:dyDescent="0.2">
      <c r="A38" s="7"/>
      <c r="B38" s="7"/>
      <c r="C38" s="259" t="s">
        <v>283</v>
      </c>
      <c r="D38" s="259"/>
      <c r="E38" s="259"/>
      <c r="F38" s="259"/>
      <c r="G38" s="259"/>
      <c r="H38" s="259"/>
      <c r="I38" s="259"/>
      <c r="J38" s="259"/>
      <c r="K38" s="259"/>
      <c r="L38" s="9" t="s">
        <v>232</v>
      </c>
      <c r="M38" s="94" t="s">
        <v>277</v>
      </c>
      <c r="N38" s="103">
        <v>15798</v>
      </c>
      <c r="O38" s="100">
        <v>9693</v>
      </c>
      <c r="P38" s="99" t="s">
        <v>113</v>
      </c>
      <c r="Q38" s="99" t="s">
        <v>113</v>
      </c>
      <c r="R38" s="102">
        <v>369</v>
      </c>
      <c r="S38" s="102">
        <v>511</v>
      </c>
      <c r="T38" s="100">
        <v>5106</v>
      </c>
      <c r="U38" s="103">
        <v>31478</v>
      </c>
    </row>
    <row r="39" spans="1:21" ht="16.5" customHeight="1" x14ac:dyDescent="0.2">
      <c r="A39" s="7"/>
      <c r="B39" s="7"/>
      <c r="C39" s="7" t="s">
        <v>284</v>
      </c>
      <c r="D39" s="7"/>
      <c r="E39" s="7"/>
      <c r="F39" s="7"/>
      <c r="G39" s="7"/>
      <c r="H39" s="7"/>
      <c r="I39" s="7"/>
      <c r="J39" s="7"/>
      <c r="K39" s="7"/>
      <c r="L39" s="9"/>
      <c r="M39" s="10"/>
      <c r="N39" s="10"/>
      <c r="O39" s="10"/>
      <c r="P39" s="10"/>
      <c r="Q39" s="10"/>
      <c r="R39" s="10"/>
      <c r="S39" s="10"/>
      <c r="T39" s="10"/>
      <c r="U39" s="10"/>
    </row>
    <row r="40" spans="1:21" ht="16.5" customHeight="1" x14ac:dyDescent="0.2">
      <c r="A40" s="7"/>
      <c r="B40" s="7"/>
      <c r="C40" s="7"/>
      <c r="D40" s="7" t="s">
        <v>285</v>
      </c>
      <c r="E40" s="7"/>
      <c r="F40" s="7"/>
      <c r="G40" s="7"/>
      <c r="H40" s="7"/>
      <c r="I40" s="7"/>
      <c r="J40" s="7"/>
      <c r="K40" s="7"/>
      <c r="L40" s="9" t="s">
        <v>232</v>
      </c>
      <c r="M40" s="103">
        <v>16514</v>
      </c>
      <c r="N40" s="103">
        <v>29859</v>
      </c>
      <c r="O40" s="100">
        <v>6956</v>
      </c>
      <c r="P40" s="97">
        <v>46</v>
      </c>
      <c r="Q40" s="102">
        <v>201</v>
      </c>
      <c r="R40" s="100">
        <v>2032</v>
      </c>
      <c r="S40" s="94" t="s">
        <v>277</v>
      </c>
      <c r="T40" s="103">
        <v>10985</v>
      </c>
      <c r="U40" s="103">
        <v>66593</v>
      </c>
    </row>
    <row r="41" spans="1:21" ht="16.5" customHeight="1" x14ac:dyDescent="0.2">
      <c r="A41" s="7"/>
      <c r="B41" s="7"/>
      <c r="C41" s="7"/>
      <c r="D41" s="7" t="s">
        <v>286</v>
      </c>
      <c r="E41" s="7"/>
      <c r="F41" s="7"/>
      <c r="G41" s="7"/>
      <c r="H41" s="7"/>
      <c r="I41" s="7"/>
      <c r="J41" s="7"/>
      <c r="K41" s="7"/>
      <c r="L41" s="9" t="s">
        <v>232</v>
      </c>
      <c r="M41" s="94" t="s">
        <v>277</v>
      </c>
      <c r="N41" s="99" t="s">
        <v>113</v>
      </c>
      <c r="O41" s="99" t="s">
        <v>113</v>
      </c>
      <c r="P41" s="94" t="s">
        <v>277</v>
      </c>
      <c r="Q41" s="99" t="s">
        <v>113</v>
      </c>
      <c r="R41" s="99" t="s">
        <v>113</v>
      </c>
      <c r="S41" s="94" t="s">
        <v>277</v>
      </c>
      <c r="T41" s="94" t="s">
        <v>277</v>
      </c>
      <c r="U41" s="99" t="s">
        <v>113</v>
      </c>
    </row>
    <row r="42" spans="1:21" ht="16.5" customHeight="1" x14ac:dyDescent="0.2">
      <c r="A42" s="7"/>
      <c r="B42" s="7"/>
      <c r="C42" s="7"/>
      <c r="D42" s="7" t="s">
        <v>60</v>
      </c>
      <c r="E42" s="7"/>
      <c r="F42" s="7"/>
      <c r="G42" s="7"/>
      <c r="H42" s="7"/>
      <c r="I42" s="7"/>
      <c r="J42" s="7"/>
      <c r="K42" s="7"/>
      <c r="L42" s="9" t="s">
        <v>232</v>
      </c>
      <c r="M42" s="103">
        <v>16514</v>
      </c>
      <c r="N42" s="103">
        <v>29859</v>
      </c>
      <c r="O42" s="100">
        <v>6956</v>
      </c>
      <c r="P42" s="97">
        <v>46</v>
      </c>
      <c r="Q42" s="102">
        <v>201</v>
      </c>
      <c r="R42" s="100">
        <v>2032</v>
      </c>
      <c r="S42" s="94" t="s">
        <v>277</v>
      </c>
      <c r="T42" s="103">
        <v>10985</v>
      </c>
      <c r="U42" s="103">
        <v>66593</v>
      </c>
    </row>
    <row r="43" spans="1:21" ht="29.45" customHeight="1" x14ac:dyDescent="0.2">
      <c r="A43" s="7"/>
      <c r="B43" s="7"/>
      <c r="C43" s="259" t="s">
        <v>287</v>
      </c>
      <c r="D43" s="259"/>
      <c r="E43" s="259"/>
      <c r="F43" s="259"/>
      <c r="G43" s="259"/>
      <c r="H43" s="259"/>
      <c r="I43" s="259"/>
      <c r="J43" s="259"/>
      <c r="K43" s="259"/>
      <c r="L43" s="9" t="s">
        <v>232</v>
      </c>
      <c r="M43" s="100">
        <v>1219</v>
      </c>
      <c r="N43" s="99" t="s">
        <v>113</v>
      </c>
      <c r="O43" s="102">
        <v>547</v>
      </c>
      <c r="P43" s="97">
        <v>24</v>
      </c>
      <c r="Q43" s="99" t="s">
        <v>113</v>
      </c>
      <c r="R43" s="99" t="s">
        <v>113</v>
      </c>
      <c r="S43" s="94" t="s">
        <v>277</v>
      </c>
      <c r="T43" s="102">
        <v>866</v>
      </c>
      <c r="U43" s="100">
        <v>2656</v>
      </c>
    </row>
    <row r="44" spans="1:21" ht="29.45" customHeight="1" x14ac:dyDescent="0.2">
      <c r="A44" s="7"/>
      <c r="B44" s="7"/>
      <c r="C44" s="259" t="s">
        <v>288</v>
      </c>
      <c r="D44" s="259"/>
      <c r="E44" s="259"/>
      <c r="F44" s="259"/>
      <c r="G44" s="259"/>
      <c r="H44" s="259"/>
      <c r="I44" s="259"/>
      <c r="J44" s="259"/>
      <c r="K44" s="259"/>
      <c r="L44" s="9" t="s">
        <v>232</v>
      </c>
      <c r="M44" s="103">
        <v>73181</v>
      </c>
      <c r="N44" s="103">
        <v>71501</v>
      </c>
      <c r="O44" s="96">
        <v>125434</v>
      </c>
      <c r="P44" s="103">
        <v>22228</v>
      </c>
      <c r="Q44" s="100">
        <v>7052</v>
      </c>
      <c r="R44" s="100">
        <v>6991</v>
      </c>
      <c r="S44" s="100">
        <v>4824</v>
      </c>
      <c r="T44" s="103">
        <v>39771</v>
      </c>
      <c r="U44" s="96">
        <v>350982</v>
      </c>
    </row>
    <row r="45" spans="1:21" ht="16.5" customHeight="1" x14ac:dyDescent="0.2">
      <c r="A45" s="7"/>
      <c r="B45" s="7"/>
      <c r="C45" s="7" t="s">
        <v>289</v>
      </c>
      <c r="D45" s="7"/>
      <c r="E45" s="7"/>
      <c r="F45" s="7"/>
      <c r="G45" s="7"/>
      <c r="H45" s="7"/>
      <c r="I45" s="7"/>
      <c r="J45" s="7"/>
      <c r="K45" s="7"/>
      <c r="L45" s="9"/>
      <c r="M45" s="10"/>
      <c r="N45" s="10"/>
      <c r="O45" s="10"/>
      <c r="P45" s="10"/>
      <c r="Q45" s="10"/>
      <c r="R45" s="10"/>
      <c r="S45" s="10"/>
      <c r="T45" s="10"/>
      <c r="U45" s="10"/>
    </row>
    <row r="46" spans="1:21" ht="16.5" customHeight="1" x14ac:dyDescent="0.2">
      <c r="A46" s="7"/>
      <c r="B46" s="7"/>
      <c r="C46" s="7"/>
      <c r="D46" s="7" t="s">
        <v>290</v>
      </c>
      <c r="E46" s="7"/>
      <c r="F46" s="7"/>
      <c r="G46" s="7"/>
      <c r="H46" s="7"/>
      <c r="I46" s="7"/>
      <c r="J46" s="7"/>
      <c r="K46" s="7"/>
      <c r="L46" s="9" t="s">
        <v>232</v>
      </c>
      <c r="M46" s="99" t="s">
        <v>113</v>
      </c>
      <c r="N46" s="99" t="s">
        <v>113</v>
      </c>
      <c r="O46" s="100">
        <v>6086</v>
      </c>
      <c r="P46" s="100">
        <v>5022</v>
      </c>
      <c r="Q46" s="97">
        <v>65</v>
      </c>
      <c r="R46" s="99" t="s">
        <v>113</v>
      </c>
      <c r="S46" s="94" t="s">
        <v>277</v>
      </c>
      <c r="T46" s="102">
        <v>820</v>
      </c>
      <c r="U46" s="103">
        <v>11993</v>
      </c>
    </row>
    <row r="47" spans="1:21" ht="16.5" customHeight="1" x14ac:dyDescent="0.2">
      <c r="A47" s="7"/>
      <c r="B47" s="7"/>
      <c r="C47" s="7"/>
      <c r="D47" s="7" t="s">
        <v>291</v>
      </c>
      <c r="E47" s="7"/>
      <c r="F47" s="7"/>
      <c r="G47" s="7"/>
      <c r="H47" s="7"/>
      <c r="I47" s="7"/>
      <c r="J47" s="7"/>
      <c r="K47" s="7"/>
      <c r="L47" s="9" t="s">
        <v>232</v>
      </c>
      <c r="M47" s="99" t="s">
        <v>113</v>
      </c>
      <c r="N47" s="99" t="s">
        <v>113</v>
      </c>
      <c r="O47" s="103">
        <v>22469</v>
      </c>
      <c r="P47" s="99" t="s">
        <v>113</v>
      </c>
      <c r="Q47" s="102">
        <v>265</v>
      </c>
      <c r="R47" s="99" t="s">
        <v>113</v>
      </c>
      <c r="S47" s="94" t="s">
        <v>277</v>
      </c>
      <c r="T47" s="100">
        <v>4622</v>
      </c>
      <c r="U47" s="103">
        <v>27356</v>
      </c>
    </row>
    <row r="48" spans="1:21" ht="16.5" customHeight="1" x14ac:dyDescent="0.2">
      <c r="A48" s="7"/>
      <c r="B48" s="7"/>
      <c r="C48" s="7"/>
      <c r="D48" s="7" t="s">
        <v>292</v>
      </c>
      <c r="E48" s="7"/>
      <c r="F48" s="7"/>
      <c r="G48" s="7"/>
      <c r="H48" s="7"/>
      <c r="I48" s="7"/>
      <c r="J48" s="7"/>
      <c r="K48" s="7"/>
      <c r="L48" s="9" t="s">
        <v>232</v>
      </c>
      <c r="M48" s="100">
        <v>2675</v>
      </c>
      <c r="N48" s="99" t="s">
        <v>113</v>
      </c>
      <c r="O48" s="100">
        <v>3079</v>
      </c>
      <c r="P48" s="99">
        <v>3</v>
      </c>
      <c r="Q48" s="99" t="s">
        <v>113</v>
      </c>
      <c r="R48" s="99" t="s">
        <v>113</v>
      </c>
      <c r="S48" s="94" t="s">
        <v>277</v>
      </c>
      <c r="T48" s="102">
        <v>370</v>
      </c>
      <c r="U48" s="100">
        <v>6126</v>
      </c>
    </row>
    <row r="49" spans="1:21" ht="16.5" customHeight="1" x14ac:dyDescent="0.2">
      <c r="A49" s="7"/>
      <c r="B49" s="7"/>
      <c r="C49" s="7"/>
      <c r="D49" s="7" t="s">
        <v>60</v>
      </c>
      <c r="E49" s="7"/>
      <c r="F49" s="7"/>
      <c r="G49" s="7"/>
      <c r="H49" s="7"/>
      <c r="I49" s="7"/>
      <c r="J49" s="7"/>
      <c r="K49" s="7"/>
      <c r="L49" s="9" t="s">
        <v>232</v>
      </c>
      <c r="M49" s="100">
        <v>2675</v>
      </c>
      <c r="N49" s="99" t="s">
        <v>113</v>
      </c>
      <c r="O49" s="103">
        <v>31634</v>
      </c>
      <c r="P49" s="100">
        <v>5024</v>
      </c>
      <c r="Q49" s="102">
        <v>330</v>
      </c>
      <c r="R49" s="99" t="s">
        <v>113</v>
      </c>
      <c r="S49" s="94" t="s">
        <v>277</v>
      </c>
      <c r="T49" s="100">
        <v>5812</v>
      </c>
      <c r="U49" s="103">
        <v>45475</v>
      </c>
    </row>
    <row r="50" spans="1:21" ht="29.45" customHeight="1" x14ac:dyDescent="0.2">
      <c r="A50" s="7"/>
      <c r="B50" s="7"/>
      <c r="C50" s="259" t="s">
        <v>293</v>
      </c>
      <c r="D50" s="259"/>
      <c r="E50" s="259"/>
      <c r="F50" s="259"/>
      <c r="G50" s="259"/>
      <c r="H50" s="259"/>
      <c r="I50" s="259"/>
      <c r="J50" s="259"/>
      <c r="K50" s="259"/>
      <c r="L50" s="9" t="s">
        <v>232</v>
      </c>
      <c r="M50" s="102">
        <v>214</v>
      </c>
      <c r="N50" s="99" t="s">
        <v>113</v>
      </c>
      <c r="O50" s="100">
        <v>2531</v>
      </c>
      <c r="P50" s="102">
        <v>402</v>
      </c>
      <c r="Q50" s="97">
        <v>26</v>
      </c>
      <c r="R50" s="99" t="s">
        <v>113</v>
      </c>
      <c r="S50" s="94" t="s">
        <v>277</v>
      </c>
      <c r="T50" s="102">
        <v>465</v>
      </c>
      <c r="U50" s="100">
        <v>3638</v>
      </c>
    </row>
    <row r="51" spans="1:21" ht="29.45" customHeight="1" x14ac:dyDescent="0.2">
      <c r="A51" s="7"/>
      <c r="B51" s="7"/>
      <c r="C51" s="259" t="s">
        <v>294</v>
      </c>
      <c r="D51" s="259"/>
      <c r="E51" s="259"/>
      <c r="F51" s="259"/>
      <c r="G51" s="259"/>
      <c r="H51" s="259"/>
      <c r="I51" s="259"/>
      <c r="J51" s="259"/>
      <c r="K51" s="259"/>
      <c r="L51" s="9" t="s">
        <v>232</v>
      </c>
      <c r="M51" s="103">
        <v>73395</v>
      </c>
      <c r="N51" s="103">
        <v>71501</v>
      </c>
      <c r="O51" s="96">
        <v>127964</v>
      </c>
      <c r="P51" s="103">
        <v>22630</v>
      </c>
      <c r="Q51" s="100">
        <v>7078</v>
      </c>
      <c r="R51" s="100">
        <v>6991</v>
      </c>
      <c r="S51" s="100">
        <v>4824</v>
      </c>
      <c r="T51" s="103">
        <v>40236</v>
      </c>
      <c r="U51" s="96">
        <v>354620</v>
      </c>
    </row>
    <row r="52" spans="1:21" ht="16.5" customHeight="1" x14ac:dyDescent="0.2">
      <c r="A52" s="7"/>
      <c r="B52" s="7" t="s">
        <v>254</v>
      </c>
      <c r="C52" s="7"/>
      <c r="D52" s="7"/>
      <c r="E52" s="7"/>
      <c r="F52" s="7"/>
      <c r="G52" s="7"/>
      <c r="H52" s="7"/>
      <c r="I52" s="7"/>
      <c r="J52" s="7"/>
      <c r="K52" s="7"/>
      <c r="L52" s="9"/>
      <c r="M52" s="10"/>
      <c r="N52" s="10"/>
      <c r="O52" s="10"/>
      <c r="P52" s="10"/>
      <c r="Q52" s="10"/>
      <c r="R52" s="10"/>
      <c r="S52" s="10"/>
      <c r="T52" s="10"/>
      <c r="U52" s="10"/>
    </row>
    <row r="53" spans="1:21" ht="16.5" customHeight="1" x14ac:dyDescent="0.2">
      <c r="A53" s="7"/>
      <c r="B53" s="7"/>
      <c r="C53" s="7" t="s">
        <v>274</v>
      </c>
      <c r="D53" s="7"/>
      <c r="E53" s="7"/>
      <c r="F53" s="7"/>
      <c r="G53" s="7"/>
      <c r="H53" s="7"/>
      <c r="I53" s="7"/>
      <c r="J53" s="7"/>
      <c r="K53" s="7"/>
      <c r="L53" s="9"/>
      <c r="M53" s="10"/>
      <c r="N53" s="10"/>
      <c r="O53" s="10"/>
      <c r="P53" s="10"/>
      <c r="Q53" s="10"/>
      <c r="R53" s="10"/>
      <c r="S53" s="10"/>
      <c r="T53" s="10"/>
      <c r="U53" s="10"/>
    </row>
    <row r="54" spans="1:21" ht="42.4" customHeight="1" x14ac:dyDescent="0.2">
      <c r="A54" s="7"/>
      <c r="B54" s="7"/>
      <c r="C54" s="7"/>
      <c r="D54" s="259" t="s">
        <v>275</v>
      </c>
      <c r="E54" s="259"/>
      <c r="F54" s="259"/>
      <c r="G54" s="259"/>
      <c r="H54" s="259"/>
      <c r="I54" s="259"/>
      <c r="J54" s="259"/>
      <c r="K54" s="259"/>
      <c r="L54" s="9" t="s">
        <v>232</v>
      </c>
      <c r="M54" s="100">
        <v>1037</v>
      </c>
      <c r="N54" s="97">
        <v>65</v>
      </c>
      <c r="O54" s="100">
        <v>5201</v>
      </c>
      <c r="P54" s="103">
        <v>15425</v>
      </c>
      <c r="Q54" s="102">
        <v>989</v>
      </c>
      <c r="R54" s="94" t="s">
        <v>277</v>
      </c>
      <c r="S54" s="102">
        <v>870</v>
      </c>
      <c r="T54" s="100">
        <v>2741</v>
      </c>
      <c r="U54" s="103">
        <v>26328</v>
      </c>
    </row>
    <row r="55" spans="1:21" ht="29.45" customHeight="1" x14ac:dyDescent="0.2">
      <c r="A55" s="7"/>
      <c r="B55" s="7"/>
      <c r="C55" s="7"/>
      <c r="D55" s="259" t="s">
        <v>276</v>
      </c>
      <c r="E55" s="259"/>
      <c r="F55" s="259"/>
      <c r="G55" s="259"/>
      <c r="H55" s="259"/>
      <c r="I55" s="259"/>
      <c r="J55" s="259"/>
      <c r="K55" s="259"/>
      <c r="L55" s="9" t="s">
        <v>232</v>
      </c>
      <c r="M55" s="97">
        <v>43</v>
      </c>
      <c r="N55" s="99">
        <v>4</v>
      </c>
      <c r="O55" s="99" t="s">
        <v>113</v>
      </c>
      <c r="P55" s="94" t="s">
        <v>277</v>
      </c>
      <c r="Q55" s="97">
        <v>48</v>
      </c>
      <c r="R55" s="94" t="s">
        <v>277</v>
      </c>
      <c r="S55" s="94" t="s">
        <v>277</v>
      </c>
      <c r="T55" s="102">
        <v>151</v>
      </c>
      <c r="U55" s="102">
        <v>246</v>
      </c>
    </row>
    <row r="56" spans="1:21" ht="16.5" customHeight="1" x14ac:dyDescent="0.2">
      <c r="A56" s="7"/>
      <c r="B56" s="7"/>
      <c r="C56" s="7"/>
      <c r="D56" s="7" t="s">
        <v>278</v>
      </c>
      <c r="E56" s="7"/>
      <c r="F56" s="7"/>
      <c r="G56" s="7"/>
      <c r="H56" s="7"/>
      <c r="I56" s="7"/>
      <c r="J56" s="7"/>
      <c r="K56" s="7"/>
      <c r="L56" s="9" t="s">
        <v>232</v>
      </c>
      <c r="M56" s="99" t="s">
        <v>113</v>
      </c>
      <c r="N56" s="99" t="s">
        <v>113</v>
      </c>
      <c r="O56" s="102">
        <v>594</v>
      </c>
      <c r="P56" s="99" t="s">
        <v>113</v>
      </c>
      <c r="Q56" s="97">
        <v>47</v>
      </c>
      <c r="R56" s="94" t="s">
        <v>277</v>
      </c>
      <c r="S56" s="97">
        <v>48</v>
      </c>
      <c r="T56" s="102">
        <v>958</v>
      </c>
      <c r="U56" s="100">
        <v>1647</v>
      </c>
    </row>
    <row r="57" spans="1:21" ht="16.5" customHeight="1" x14ac:dyDescent="0.2">
      <c r="A57" s="7"/>
      <c r="B57" s="7"/>
      <c r="C57" s="7"/>
      <c r="D57" s="7" t="s">
        <v>279</v>
      </c>
      <c r="E57" s="7"/>
      <c r="F57" s="7"/>
      <c r="G57" s="7"/>
      <c r="H57" s="7"/>
      <c r="I57" s="7"/>
      <c r="J57" s="7"/>
      <c r="K57" s="7"/>
      <c r="L57" s="9" t="s">
        <v>232</v>
      </c>
      <c r="M57" s="99" t="s">
        <v>113</v>
      </c>
      <c r="N57" s="99" t="s">
        <v>113</v>
      </c>
      <c r="O57" s="97">
        <v>32</v>
      </c>
      <c r="P57" s="102">
        <v>223</v>
      </c>
      <c r="Q57" s="99" t="s">
        <v>113</v>
      </c>
      <c r="R57" s="97">
        <v>88</v>
      </c>
      <c r="S57" s="99" t="s">
        <v>113</v>
      </c>
      <c r="T57" s="94" t="s">
        <v>277</v>
      </c>
      <c r="U57" s="102">
        <v>344</v>
      </c>
    </row>
    <row r="58" spans="1:21" ht="29.45" customHeight="1" x14ac:dyDescent="0.2">
      <c r="A58" s="7"/>
      <c r="B58" s="7"/>
      <c r="C58" s="7"/>
      <c r="D58" s="259" t="s">
        <v>280</v>
      </c>
      <c r="E58" s="259"/>
      <c r="F58" s="259"/>
      <c r="G58" s="259"/>
      <c r="H58" s="259"/>
      <c r="I58" s="259"/>
      <c r="J58" s="259"/>
      <c r="K58" s="259"/>
      <c r="L58" s="9" t="s">
        <v>232</v>
      </c>
      <c r="M58" s="99" t="s">
        <v>113</v>
      </c>
      <c r="N58" s="99" t="s">
        <v>113</v>
      </c>
      <c r="O58" s="102">
        <v>374</v>
      </c>
      <c r="P58" s="100">
        <v>6086</v>
      </c>
      <c r="Q58" s="102">
        <v>107</v>
      </c>
      <c r="R58" s="94" t="s">
        <v>277</v>
      </c>
      <c r="S58" s="97">
        <v>55</v>
      </c>
      <c r="T58" s="102">
        <v>879</v>
      </c>
      <c r="U58" s="100">
        <v>7501</v>
      </c>
    </row>
    <row r="59" spans="1:21" ht="16.5" customHeight="1" x14ac:dyDescent="0.2">
      <c r="A59" s="7"/>
      <c r="B59" s="7"/>
      <c r="C59" s="7"/>
      <c r="D59" s="7" t="s">
        <v>281</v>
      </c>
      <c r="E59" s="7"/>
      <c r="F59" s="7"/>
      <c r="G59" s="7"/>
      <c r="H59" s="7"/>
      <c r="I59" s="7"/>
      <c r="J59" s="7"/>
      <c r="K59" s="7"/>
      <c r="L59" s="9" t="s">
        <v>232</v>
      </c>
      <c r="M59" s="99" t="s">
        <v>113</v>
      </c>
      <c r="N59" s="99" t="s">
        <v>113</v>
      </c>
      <c r="O59" s="99" t="s">
        <v>113</v>
      </c>
      <c r="P59" s="97">
        <v>24</v>
      </c>
      <c r="Q59" s="99" t="s">
        <v>113</v>
      </c>
      <c r="R59" s="94" t="s">
        <v>277</v>
      </c>
      <c r="S59" s="99" t="s">
        <v>113</v>
      </c>
      <c r="T59" s="94" t="s">
        <v>277</v>
      </c>
      <c r="U59" s="97">
        <v>24</v>
      </c>
    </row>
    <row r="60" spans="1:21" ht="16.5" customHeight="1" x14ac:dyDescent="0.2">
      <c r="A60" s="7"/>
      <c r="B60" s="7"/>
      <c r="C60" s="7"/>
      <c r="D60" s="7" t="s">
        <v>282</v>
      </c>
      <c r="E60" s="7"/>
      <c r="F60" s="7"/>
      <c r="G60" s="7"/>
      <c r="H60" s="7"/>
      <c r="I60" s="7"/>
      <c r="J60" s="7"/>
      <c r="K60" s="7"/>
      <c r="L60" s="9" t="s">
        <v>232</v>
      </c>
      <c r="M60" s="99" t="s">
        <v>113</v>
      </c>
      <c r="N60" s="99" t="s">
        <v>113</v>
      </c>
      <c r="O60" s="99" t="s">
        <v>113</v>
      </c>
      <c r="P60" s="102">
        <v>292</v>
      </c>
      <c r="Q60" s="102">
        <v>129</v>
      </c>
      <c r="R60" s="94" t="s">
        <v>277</v>
      </c>
      <c r="S60" s="97">
        <v>32</v>
      </c>
      <c r="T60" s="94" t="s">
        <v>277</v>
      </c>
      <c r="U60" s="102">
        <v>453</v>
      </c>
    </row>
    <row r="61" spans="1:21" ht="16.5" customHeight="1" x14ac:dyDescent="0.2">
      <c r="A61" s="7"/>
      <c r="B61" s="7"/>
      <c r="C61" s="7"/>
      <c r="D61" s="7" t="s">
        <v>60</v>
      </c>
      <c r="E61" s="7"/>
      <c r="F61" s="7"/>
      <c r="G61" s="7"/>
      <c r="H61" s="7"/>
      <c r="I61" s="7"/>
      <c r="J61" s="7"/>
      <c r="K61" s="7"/>
      <c r="L61" s="9" t="s">
        <v>232</v>
      </c>
      <c r="M61" s="100">
        <v>1081</v>
      </c>
      <c r="N61" s="97">
        <v>69</v>
      </c>
      <c r="O61" s="100">
        <v>6201</v>
      </c>
      <c r="P61" s="103">
        <v>22050</v>
      </c>
      <c r="Q61" s="100">
        <v>1320</v>
      </c>
      <c r="R61" s="97">
        <v>88</v>
      </c>
      <c r="S61" s="100">
        <v>1005</v>
      </c>
      <c r="T61" s="100">
        <v>4729</v>
      </c>
      <c r="U61" s="103">
        <v>36543</v>
      </c>
    </row>
    <row r="62" spans="1:21" ht="29.45" customHeight="1" x14ac:dyDescent="0.2">
      <c r="A62" s="7"/>
      <c r="B62" s="7"/>
      <c r="C62" s="259" t="s">
        <v>283</v>
      </c>
      <c r="D62" s="259"/>
      <c r="E62" s="259"/>
      <c r="F62" s="259"/>
      <c r="G62" s="259"/>
      <c r="H62" s="259"/>
      <c r="I62" s="259"/>
      <c r="J62" s="259"/>
      <c r="K62" s="259"/>
      <c r="L62" s="9" t="s">
        <v>232</v>
      </c>
      <c r="M62" s="99" t="s">
        <v>113</v>
      </c>
      <c r="N62" s="99" t="s">
        <v>113</v>
      </c>
      <c r="O62" s="102">
        <v>517</v>
      </c>
      <c r="P62" s="99" t="s">
        <v>113</v>
      </c>
      <c r="Q62" s="94" t="s">
        <v>277</v>
      </c>
      <c r="R62" s="94" t="s">
        <v>277</v>
      </c>
      <c r="S62" s="94" t="s">
        <v>277</v>
      </c>
      <c r="T62" s="94" t="s">
        <v>277</v>
      </c>
      <c r="U62" s="102">
        <v>517</v>
      </c>
    </row>
    <row r="63" spans="1:21" ht="16.5" customHeight="1" x14ac:dyDescent="0.2">
      <c r="A63" s="7"/>
      <c r="B63" s="7"/>
      <c r="C63" s="7" t="s">
        <v>284</v>
      </c>
      <c r="D63" s="7"/>
      <c r="E63" s="7"/>
      <c r="F63" s="7"/>
      <c r="G63" s="7"/>
      <c r="H63" s="7"/>
      <c r="I63" s="7"/>
      <c r="J63" s="7"/>
      <c r="K63" s="7"/>
      <c r="L63" s="9"/>
      <c r="M63" s="10"/>
      <c r="N63" s="10"/>
      <c r="O63" s="10"/>
      <c r="P63" s="10"/>
      <c r="Q63" s="10"/>
      <c r="R63" s="10"/>
      <c r="S63" s="10"/>
      <c r="T63" s="10"/>
      <c r="U63" s="10"/>
    </row>
    <row r="64" spans="1:21" ht="16.5" customHeight="1" x14ac:dyDescent="0.2">
      <c r="A64" s="7"/>
      <c r="B64" s="7"/>
      <c r="C64" s="7"/>
      <c r="D64" s="7" t="s">
        <v>285</v>
      </c>
      <c r="E64" s="7"/>
      <c r="F64" s="7"/>
      <c r="G64" s="7"/>
      <c r="H64" s="7"/>
      <c r="I64" s="7"/>
      <c r="J64" s="7"/>
      <c r="K64" s="7"/>
      <c r="L64" s="9" t="s">
        <v>232</v>
      </c>
      <c r="M64" s="99" t="s">
        <v>113</v>
      </c>
      <c r="N64" s="100">
        <v>2526</v>
      </c>
      <c r="O64" s="94" t="s">
        <v>277</v>
      </c>
      <c r="P64" s="97">
        <v>43</v>
      </c>
      <c r="Q64" s="94" t="s">
        <v>277</v>
      </c>
      <c r="R64" s="94" t="s">
        <v>277</v>
      </c>
      <c r="S64" s="94" t="s">
        <v>277</v>
      </c>
      <c r="T64" s="100">
        <v>3013</v>
      </c>
      <c r="U64" s="100">
        <v>5582</v>
      </c>
    </row>
    <row r="65" spans="1:21" ht="16.5" customHeight="1" x14ac:dyDescent="0.2">
      <c r="A65" s="7"/>
      <c r="B65" s="7"/>
      <c r="C65" s="7"/>
      <c r="D65" s="7" t="s">
        <v>286</v>
      </c>
      <c r="E65" s="7"/>
      <c r="F65" s="7"/>
      <c r="G65" s="7"/>
      <c r="H65" s="7"/>
      <c r="I65" s="7"/>
      <c r="J65" s="7"/>
      <c r="K65" s="7"/>
      <c r="L65" s="9" t="s">
        <v>232</v>
      </c>
      <c r="M65" s="99" t="s">
        <v>113</v>
      </c>
      <c r="N65" s="99" t="s">
        <v>113</v>
      </c>
      <c r="O65" s="94" t="s">
        <v>277</v>
      </c>
      <c r="P65" s="94" t="s">
        <v>277</v>
      </c>
      <c r="Q65" s="94" t="s">
        <v>277</v>
      </c>
      <c r="R65" s="94" t="s">
        <v>277</v>
      </c>
      <c r="S65" s="94" t="s">
        <v>277</v>
      </c>
      <c r="T65" s="94" t="s">
        <v>277</v>
      </c>
      <c r="U65" s="99" t="s">
        <v>113</v>
      </c>
    </row>
    <row r="66" spans="1:21" ht="16.5" customHeight="1" x14ac:dyDescent="0.2">
      <c r="A66" s="7"/>
      <c r="B66" s="7"/>
      <c r="C66" s="7"/>
      <c r="D66" s="7" t="s">
        <v>60</v>
      </c>
      <c r="E66" s="7"/>
      <c r="F66" s="7"/>
      <c r="G66" s="7"/>
      <c r="H66" s="7"/>
      <c r="I66" s="7"/>
      <c r="J66" s="7"/>
      <c r="K66" s="7"/>
      <c r="L66" s="9" t="s">
        <v>232</v>
      </c>
      <c r="M66" s="99" t="s">
        <v>113</v>
      </c>
      <c r="N66" s="100">
        <v>2526</v>
      </c>
      <c r="O66" s="94" t="s">
        <v>277</v>
      </c>
      <c r="P66" s="97">
        <v>43</v>
      </c>
      <c r="Q66" s="94" t="s">
        <v>277</v>
      </c>
      <c r="R66" s="94" t="s">
        <v>277</v>
      </c>
      <c r="S66" s="94" t="s">
        <v>277</v>
      </c>
      <c r="T66" s="100">
        <v>3013</v>
      </c>
      <c r="U66" s="100">
        <v>5582</v>
      </c>
    </row>
    <row r="67" spans="1:21" ht="29.45" customHeight="1" x14ac:dyDescent="0.2">
      <c r="A67" s="7"/>
      <c r="B67" s="7"/>
      <c r="C67" s="259" t="s">
        <v>287</v>
      </c>
      <c r="D67" s="259"/>
      <c r="E67" s="259"/>
      <c r="F67" s="259"/>
      <c r="G67" s="259"/>
      <c r="H67" s="259"/>
      <c r="I67" s="259"/>
      <c r="J67" s="259"/>
      <c r="K67" s="259"/>
      <c r="L67" s="9" t="s">
        <v>232</v>
      </c>
      <c r="M67" s="99" t="s">
        <v>113</v>
      </c>
      <c r="N67" s="99" t="s">
        <v>113</v>
      </c>
      <c r="O67" s="97">
        <v>20</v>
      </c>
      <c r="P67" s="102">
        <v>371</v>
      </c>
      <c r="Q67" s="94" t="s">
        <v>277</v>
      </c>
      <c r="R67" s="94" t="s">
        <v>277</v>
      </c>
      <c r="S67" s="94" t="s">
        <v>277</v>
      </c>
      <c r="T67" s="94" t="s">
        <v>277</v>
      </c>
      <c r="U67" s="102">
        <v>391</v>
      </c>
    </row>
    <row r="68" spans="1:21" ht="29.45" customHeight="1" x14ac:dyDescent="0.2">
      <c r="A68" s="7"/>
      <c r="B68" s="7"/>
      <c r="C68" s="259" t="s">
        <v>288</v>
      </c>
      <c r="D68" s="259"/>
      <c r="E68" s="259"/>
      <c r="F68" s="259"/>
      <c r="G68" s="259"/>
      <c r="H68" s="259"/>
      <c r="I68" s="259"/>
      <c r="J68" s="259"/>
      <c r="K68" s="259"/>
      <c r="L68" s="9" t="s">
        <v>232</v>
      </c>
      <c r="M68" s="100">
        <v>1037</v>
      </c>
      <c r="N68" s="100">
        <v>2591</v>
      </c>
      <c r="O68" s="100">
        <v>6698</v>
      </c>
      <c r="P68" s="103">
        <v>21722</v>
      </c>
      <c r="Q68" s="100">
        <v>1272</v>
      </c>
      <c r="R68" s="97">
        <v>88</v>
      </c>
      <c r="S68" s="100">
        <v>1005</v>
      </c>
      <c r="T68" s="100">
        <v>7592</v>
      </c>
      <c r="U68" s="103">
        <v>42005</v>
      </c>
    </row>
    <row r="69" spans="1:21" ht="16.5" customHeight="1" x14ac:dyDescent="0.2">
      <c r="A69" s="7"/>
      <c r="B69" s="7"/>
      <c r="C69" s="7" t="s">
        <v>289</v>
      </c>
      <c r="D69" s="7"/>
      <c r="E69" s="7"/>
      <c r="F69" s="7"/>
      <c r="G69" s="7"/>
      <c r="H69" s="7"/>
      <c r="I69" s="7"/>
      <c r="J69" s="7"/>
      <c r="K69" s="7"/>
      <c r="L69" s="9"/>
      <c r="M69" s="10"/>
      <c r="N69" s="10"/>
      <c r="O69" s="10"/>
      <c r="P69" s="10"/>
      <c r="Q69" s="10"/>
      <c r="R69" s="10"/>
      <c r="S69" s="10"/>
      <c r="T69" s="10"/>
      <c r="U69" s="10"/>
    </row>
    <row r="70" spans="1:21" ht="16.5" customHeight="1" x14ac:dyDescent="0.2">
      <c r="A70" s="7"/>
      <c r="B70" s="7"/>
      <c r="C70" s="7"/>
      <c r="D70" s="7" t="s">
        <v>290</v>
      </c>
      <c r="E70" s="7"/>
      <c r="F70" s="7"/>
      <c r="G70" s="7"/>
      <c r="H70" s="7"/>
      <c r="I70" s="7"/>
      <c r="J70" s="7"/>
      <c r="K70" s="7"/>
      <c r="L70" s="9" t="s">
        <v>232</v>
      </c>
      <c r="M70" s="99" t="s">
        <v>113</v>
      </c>
      <c r="N70" s="99" t="s">
        <v>113</v>
      </c>
      <c r="O70" s="99" t="s">
        <v>113</v>
      </c>
      <c r="P70" s="102">
        <v>679</v>
      </c>
      <c r="Q70" s="100">
        <v>2974</v>
      </c>
      <c r="R70" s="94" t="s">
        <v>277</v>
      </c>
      <c r="S70" s="94" t="s">
        <v>277</v>
      </c>
      <c r="T70" s="102">
        <v>167</v>
      </c>
      <c r="U70" s="100">
        <v>3819</v>
      </c>
    </row>
    <row r="71" spans="1:21" ht="16.5" customHeight="1" x14ac:dyDescent="0.2">
      <c r="A71" s="7"/>
      <c r="B71" s="7"/>
      <c r="C71" s="7"/>
      <c r="D71" s="7" t="s">
        <v>291</v>
      </c>
      <c r="E71" s="7"/>
      <c r="F71" s="7"/>
      <c r="G71" s="7"/>
      <c r="H71" s="7"/>
      <c r="I71" s="7"/>
      <c r="J71" s="7"/>
      <c r="K71" s="7"/>
      <c r="L71" s="9" t="s">
        <v>232</v>
      </c>
      <c r="M71" s="99" t="s">
        <v>113</v>
      </c>
      <c r="N71" s="99" t="s">
        <v>113</v>
      </c>
      <c r="O71" s="99" t="s">
        <v>113</v>
      </c>
      <c r="P71" s="99" t="s">
        <v>113</v>
      </c>
      <c r="Q71" s="100">
        <v>1159</v>
      </c>
      <c r="R71" s="94" t="s">
        <v>277</v>
      </c>
      <c r="S71" s="94" t="s">
        <v>277</v>
      </c>
      <c r="T71" s="100">
        <v>2889</v>
      </c>
      <c r="U71" s="100">
        <v>4048</v>
      </c>
    </row>
    <row r="72" spans="1:21" ht="16.5" customHeight="1" x14ac:dyDescent="0.2">
      <c r="A72" s="7"/>
      <c r="B72" s="7"/>
      <c r="C72" s="7"/>
      <c r="D72" s="7" t="s">
        <v>292</v>
      </c>
      <c r="E72" s="7"/>
      <c r="F72" s="7"/>
      <c r="G72" s="7"/>
      <c r="H72" s="7"/>
      <c r="I72" s="7"/>
      <c r="J72" s="7"/>
      <c r="K72" s="7"/>
      <c r="L72" s="9" t="s">
        <v>232</v>
      </c>
      <c r="M72" s="99" t="s">
        <v>113</v>
      </c>
      <c r="N72" s="99" t="s">
        <v>113</v>
      </c>
      <c r="O72" s="97">
        <v>18</v>
      </c>
      <c r="P72" s="99" t="s">
        <v>113</v>
      </c>
      <c r="Q72" s="99">
        <v>3</v>
      </c>
      <c r="R72" s="94" t="s">
        <v>277</v>
      </c>
      <c r="S72" s="94" t="s">
        <v>277</v>
      </c>
      <c r="T72" s="102">
        <v>409</v>
      </c>
      <c r="U72" s="102">
        <v>430</v>
      </c>
    </row>
    <row r="73" spans="1:21" ht="16.5" customHeight="1" x14ac:dyDescent="0.2">
      <c r="A73" s="7"/>
      <c r="B73" s="7"/>
      <c r="C73" s="7"/>
      <c r="D73" s="7" t="s">
        <v>60</v>
      </c>
      <c r="E73" s="7"/>
      <c r="F73" s="7"/>
      <c r="G73" s="7"/>
      <c r="H73" s="7"/>
      <c r="I73" s="7"/>
      <c r="J73" s="7"/>
      <c r="K73" s="7"/>
      <c r="L73" s="9" t="s">
        <v>232</v>
      </c>
      <c r="M73" s="99" t="s">
        <v>113</v>
      </c>
      <c r="N73" s="99" t="s">
        <v>113</v>
      </c>
      <c r="O73" s="97">
        <v>18</v>
      </c>
      <c r="P73" s="102">
        <v>679</v>
      </c>
      <c r="Q73" s="100">
        <v>4136</v>
      </c>
      <c r="R73" s="94" t="s">
        <v>277</v>
      </c>
      <c r="S73" s="94" t="s">
        <v>277</v>
      </c>
      <c r="T73" s="100">
        <v>3465</v>
      </c>
      <c r="U73" s="100">
        <v>8297</v>
      </c>
    </row>
    <row r="74" spans="1:21" ht="29.45" customHeight="1" x14ac:dyDescent="0.2">
      <c r="A74" s="7"/>
      <c r="B74" s="7"/>
      <c r="C74" s="259" t="s">
        <v>293</v>
      </c>
      <c r="D74" s="259"/>
      <c r="E74" s="259"/>
      <c r="F74" s="259"/>
      <c r="G74" s="259"/>
      <c r="H74" s="259"/>
      <c r="I74" s="259"/>
      <c r="J74" s="259"/>
      <c r="K74" s="259"/>
      <c r="L74" s="9" t="s">
        <v>232</v>
      </c>
      <c r="M74" s="99" t="s">
        <v>113</v>
      </c>
      <c r="N74" s="99" t="s">
        <v>113</v>
      </c>
      <c r="O74" s="99">
        <v>1</v>
      </c>
      <c r="P74" s="97">
        <v>54</v>
      </c>
      <c r="Q74" s="102">
        <v>331</v>
      </c>
      <c r="R74" s="94" t="s">
        <v>277</v>
      </c>
      <c r="S74" s="94" t="s">
        <v>277</v>
      </c>
      <c r="T74" s="102">
        <v>277</v>
      </c>
      <c r="U74" s="102">
        <v>664</v>
      </c>
    </row>
    <row r="75" spans="1:21" ht="29.45" customHeight="1" x14ac:dyDescent="0.2">
      <c r="A75" s="14"/>
      <c r="B75" s="14"/>
      <c r="C75" s="260" t="s">
        <v>294</v>
      </c>
      <c r="D75" s="260"/>
      <c r="E75" s="260"/>
      <c r="F75" s="260"/>
      <c r="G75" s="260"/>
      <c r="H75" s="260"/>
      <c r="I75" s="260"/>
      <c r="J75" s="260"/>
      <c r="K75" s="260"/>
      <c r="L75" s="15" t="s">
        <v>232</v>
      </c>
      <c r="M75" s="101">
        <v>1037</v>
      </c>
      <c r="N75" s="101">
        <v>2591</v>
      </c>
      <c r="O75" s="101">
        <v>6699</v>
      </c>
      <c r="P75" s="104">
        <v>21776</v>
      </c>
      <c r="Q75" s="101">
        <v>1603</v>
      </c>
      <c r="R75" s="98">
        <v>88</v>
      </c>
      <c r="S75" s="101">
        <v>1005</v>
      </c>
      <c r="T75" s="101">
        <v>7869</v>
      </c>
      <c r="U75" s="104">
        <v>42669</v>
      </c>
    </row>
    <row r="76" spans="1:21" ht="4.5" customHeight="1" x14ac:dyDescent="0.2">
      <c r="A76" s="23"/>
      <c r="B76" s="23"/>
      <c r="C76" s="2"/>
      <c r="D76" s="2"/>
      <c r="E76" s="2"/>
      <c r="F76" s="2"/>
      <c r="G76" s="2"/>
      <c r="H76" s="2"/>
      <c r="I76" s="2"/>
      <c r="J76" s="2"/>
      <c r="K76" s="2"/>
      <c r="L76" s="2"/>
      <c r="M76" s="2"/>
      <c r="N76" s="2"/>
      <c r="O76" s="2"/>
      <c r="P76" s="2"/>
      <c r="Q76" s="2"/>
      <c r="R76" s="2"/>
      <c r="S76" s="2"/>
      <c r="T76" s="2"/>
      <c r="U76" s="2"/>
    </row>
    <row r="77" spans="1:21" ht="16.5" customHeight="1" x14ac:dyDescent="0.2">
      <c r="A77" s="23"/>
      <c r="B77" s="23"/>
      <c r="C77" s="252" t="s">
        <v>297</v>
      </c>
      <c r="D77" s="252"/>
      <c r="E77" s="252"/>
      <c r="F77" s="252"/>
      <c r="G77" s="252"/>
      <c r="H77" s="252"/>
      <c r="I77" s="252"/>
      <c r="J77" s="252"/>
      <c r="K77" s="252"/>
      <c r="L77" s="252"/>
      <c r="M77" s="252"/>
      <c r="N77" s="252"/>
      <c r="O77" s="252"/>
      <c r="P77" s="252"/>
      <c r="Q77" s="252"/>
      <c r="R77" s="252"/>
      <c r="S77" s="252"/>
      <c r="T77" s="252"/>
      <c r="U77" s="252"/>
    </row>
    <row r="78" spans="1:21" ht="4.5" customHeight="1" x14ac:dyDescent="0.2">
      <c r="A78" s="23"/>
      <c r="B78" s="23"/>
      <c r="C78" s="2"/>
      <c r="D78" s="2"/>
      <c r="E78" s="2"/>
      <c r="F78" s="2"/>
      <c r="G78" s="2"/>
      <c r="H78" s="2"/>
      <c r="I78" s="2"/>
      <c r="J78" s="2"/>
      <c r="K78" s="2"/>
      <c r="L78" s="2"/>
      <c r="M78" s="2"/>
      <c r="N78" s="2"/>
      <c r="O78" s="2"/>
      <c r="P78" s="2"/>
      <c r="Q78" s="2"/>
      <c r="R78" s="2"/>
      <c r="S78" s="2"/>
      <c r="T78" s="2"/>
      <c r="U78" s="2"/>
    </row>
    <row r="79" spans="1:21" ht="29.45" customHeight="1" x14ac:dyDescent="0.2">
      <c r="A79" s="23" t="s">
        <v>67</v>
      </c>
      <c r="B79" s="23"/>
      <c r="C79" s="252" t="s">
        <v>256</v>
      </c>
      <c r="D79" s="252"/>
      <c r="E79" s="252"/>
      <c r="F79" s="252"/>
      <c r="G79" s="252"/>
      <c r="H79" s="252"/>
      <c r="I79" s="252"/>
      <c r="J79" s="252"/>
      <c r="K79" s="252"/>
      <c r="L79" s="252"/>
      <c r="M79" s="252"/>
      <c r="N79" s="252"/>
      <c r="O79" s="252"/>
      <c r="P79" s="252"/>
      <c r="Q79" s="252"/>
      <c r="R79" s="252"/>
      <c r="S79" s="252"/>
      <c r="T79" s="252"/>
      <c r="U79" s="252"/>
    </row>
    <row r="80" spans="1:21" ht="16.5" customHeight="1" x14ac:dyDescent="0.2">
      <c r="A80" s="23" t="s">
        <v>68</v>
      </c>
      <c r="B80" s="23"/>
      <c r="C80" s="252" t="s">
        <v>260</v>
      </c>
      <c r="D80" s="252"/>
      <c r="E80" s="252"/>
      <c r="F80" s="252"/>
      <c r="G80" s="252"/>
      <c r="H80" s="252"/>
      <c r="I80" s="252"/>
      <c r="J80" s="252"/>
      <c r="K80" s="252"/>
      <c r="L80" s="252"/>
      <c r="M80" s="252"/>
      <c r="N80" s="252"/>
      <c r="O80" s="252"/>
      <c r="P80" s="252"/>
      <c r="Q80" s="252"/>
      <c r="R80" s="252"/>
      <c r="S80" s="252"/>
      <c r="T80" s="252"/>
      <c r="U80" s="252"/>
    </row>
    <row r="81" spans="1:21" ht="4.5" customHeight="1" x14ac:dyDescent="0.2"/>
    <row r="82" spans="1:21" ht="16.5" customHeight="1" x14ac:dyDescent="0.2">
      <c r="A82" s="24" t="s">
        <v>80</v>
      </c>
      <c r="B82" s="23"/>
      <c r="C82" s="23"/>
      <c r="D82" s="23"/>
      <c r="E82" s="252" t="s">
        <v>97</v>
      </c>
      <c r="F82" s="252"/>
      <c r="G82" s="252"/>
      <c r="H82" s="252"/>
      <c r="I82" s="252"/>
      <c r="J82" s="252"/>
      <c r="K82" s="252"/>
      <c r="L82" s="252"/>
      <c r="M82" s="252"/>
      <c r="N82" s="252"/>
      <c r="O82" s="252"/>
      <c r="P82" s="252"/>
      <c r="Q82" s="252"/>
      <c r="R82" s="252"/>
      <c r="S82" s="252"/>
      <c r="T82" s="252"/>
      <c r="U82" s="252"/>
    </row>
  </sheetData>
  <mergeCells count="29">
    <mergeCell ref="C62:K62"/>
    <mergeCell ref="D34:K34"/>
    <mergeCell ref="C38:K38"/>
    <mergeCell ref="C43:K43"/>
    <mergeCell ref="C44:K44"/>
    <mergeCell ref="C50:K50"/>
    <mergeCell ref="K1:U1"/>
    <mergeCell ref="C51:K51"/>
    <mergeCell ref="D54:K54"/>
    <mergeCell ref="D55:K55"/>
    <mergeCell ref="D58:K58"/>
    <mergeCell ref="C20:K20"/>
    <mergeCell ref="C26:K26"/>
    <mergeCell ref="C27:K27"/>
    <mergeCell ref="D30:K30"/>
    <mergeCell ref="D31:K31"/>
    <mergeCell ref="D6:K6"/>
    <mergeCell ref="D7:K7"/>
    <mergeCell ref="D10:K10"/>
    <mergeCell ref="C14:K14"/>
    <mergeCell ref="C19:K19"/>
    <mergeCell ref="C77:U77"/>
    <mergeCell ref="C79:U79"/>
    <mergeCell ref="C80:U80"/>
    <mergeCell ref="E82:U82"/>
    <mergeCell ref="C67:K67"/>
    <mergeCell ref="C68:K68"/>
    <mergeCell ref="C74:K74"/>
    <mergeCell ref="C75:K75"/>
  </mergeCells>
  <pageMargins left="0.7" right="0.7" top="0.75" bottom="0.75" header="0.3" footer="0.3"/>
  <pageSetup paperSize="9" fitToHeight="0" orientation="landscape" horizontalDpi="300" verticalDpi="300" r:id="rId1"/>
  <headerFooter scaleWithDoc="0" alignWithMargins="0">
    <oddHeader>&amp;C&amp;"Arial"&amp;8TABLE 17A.11</oddHeader>
    <oddFooter>&amp;L&amp;"Arial"&amp;8REPORT ON
GOVERNMENT
SERVICES 2022&amp;R&amp;"Arial"&amp;8YOUTH JUSTICE
SERVICES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145"/>
  <sheetViews>
    <sheetView showGridLines="0" workbookViewId="0"/>
  </sheetViews>
  <sheetFormatPr defaultColWidth="11.42578125" defaultRowHeight="12.75" x14ac:dyDescent="0.2"/>
  <cols>
    <col min="1" max="10" width="1.85546875" customWidth="1"/>
    <col min="11" max="11" width="19.28515625" customWidth="1"/>
    <col min="12" max="12" width="5.42578125" customWidth="1"/>
    <col min="13" max="21" width="8.42578125" customWidth="1"/>
  </cols>
  <sheetData>
    <row r="1" spans="1:21" ht="17.45" customHeight="1" x14ac:dyDescent="0.2">
      <c r="A1" s="8" t="s">
        <v>298</v>
      </c>
      <c r="B1" s="8"/>
      <c r="C1" s="8"/>
      <c r="D1" s="8"/>
      <c r="E1" s="8"/>
      <c r="F1" s="8"/>
      <c r="G1" s="8"/>
      <c r="H1" s="8"/>
      <c r="I1" s="8"/>
      <c r="J1" s="8"/>
      <c r="K1" s="257" t="s">
        <v>299</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300</v>
      </c>
      <c r="N2" s="13" t="s">
        <v>301</v>
      </c>
      <c r="O2" s="13" t="s">
        <v>302</v>
      </c>
      <c r="P2" s="13" t="s">
        <v>303</v>
      </c>
      <c r="Q2" s="13" t="s">
        <v>304</v>
      </c>
      <c r="R2" s="13" t="s">
        <v>305</v>
      </c>
      <c r="S2" s="13" t="s">
        <v>306</v>
      </c>
      <c r="T2" s="13" t="s">
        <v>307</v>
      </c>
      <c r="U2" s="13" t="s">
        <v>308</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309</v>
      </c>
      <c r="C4" s="7"/>
      <c r="D4" s="7"/>
      <c r="E4" s="7"/>
      <c r="F4" s="7"/>
      <c r="G4" s="7"/>
      <c r="H4" s="7"/>
      <c r="I4" s="7"/>
      <c r="J4" s="7"/>
      <c r="K4" s="7"/>
      <c r="L4" s="9"/>
      <c r="M4" s="10"/>
      <c r="N4" s="10"/>
      <c r="O4" s="10"/>
      <c r="P4" s="10"/>
      <c r="Q4" s="10"/>
      <c r="R4" s="10"/>
      <c r="S4" s="10"/>
      <c r="T4" s="10"/>
      <c r="U4" s="10"/>
    </row>
    <row r="5" spans="1:21" ht="16.5" customHeight="1" x14ac:dyDescent="0.2">
      <c r="A5" s="7"/>
      <c r="B5" s="7"/>
      <c r="C5" s="7" t="s">
        <v>310</v>
      </c>
      <c r="D5" s="7"/>
      <c r="E5" s="7"/>
      <c r="F5" s="7"/>
      <c r="G5" s="7"/>
      <c r="H5" s="7"/>
      <c r="I5" s="7"/>
      <c r="J5" s="7"/>
      <c r="K5" s="7"/>
      <c r="L5" s="9"/>
      <c r="M5" s="10"/>
      <c r="N5" s="10"/>
      <c r="O5" s="10"/>
      <c r="P5" s="10"/>
      <c r="Q5" s="10"/>
      <c r="R5" s="10"/>
      <c r="S5" s="10"/>
      <c r="T5" s="10"/>
      <c r="U5" s="10"/>
    </row>
    <row r="6" spans="1:21" ht="16.5" customHeight="1" x14ac:dyDescent="0.2">
      <c r="A6" s="7"/>
      <c r="B6" s="7"/>
      <c r="C6" s="7"/>
      <c r="D6" s="7" t="s">
        <v>146</v>
      </c>
      <c r="E6" s="7"/>
      <c r="F6" s="7"/>
      <c r="G6" s="7"/>
      <c r="H6" s="7"/>
      <c r="I6" s="7"/>
      <c r="J6" s="7"/>
      <c r="K6" s="7"/>
      <c r="L6" s="9" t="s">
        <v>53</v>
      </c>
      <c r="M6" s="110">
        <v>438</v>
      </c>
      <c r="N6" s="106">
        <v>8</v>
      </c>
      <c r="O6" s="110">
        <v>764</v>
      </c>
      <c r="P6" s="111">
        <v>1004</v>
      </c>
      <c r="Q6" s="110">
        <v>383</v>
      </c>
      <c r="R6" s="105">
        <v>14</v>
      </c>
      <c r="S6" s="106">
        <v>6</v>
      </c>
      <c r="T6" s="110">
        <v>197</v>
      </c>
      <c r="U6" s="111">
        <v>2814</v>
      </c>
    </row>
    <row r="7" spans="1:21" ht="16.5" customHeight="1" x14ac:dyDescent="0.2">
      <c r="A7" s="7"/>
      <c r="B7" s="7"/>
      <c r="C7" s="7"/>
      <c r="D7" s="7" t="s">
        <v>144</v>
      </c>
      <c r="E7" s="7"/>
      <c r="F7" s="7"/>
      <c r="G7" s="7"/>
      <c r="H7" s="7"/>
      <c r="I7" s="7"/>
      <c r="J7" s="7"/>
      <c r="K7" s="7"/>
      <c r="L7" s="9" t="s">
        <v>53</v>
      </c>
      <c r="M7" s="110">
        <v>571</v>
      </c>
      <c r="N7" s="110">
        <v>115</v>
      </c>
      <c r="O7" s="111">
        <v>1173</v>
      </c>
      <c r="P7" s="110">
        <v>535</v>
      </c>
      <c r="Q7" s="110">
        <v>574</v>
      </c>
      <c r="R7" s="105">
        <v>73</v>
      </c>
      <c r="S7" s="105">
        <v>19</v>
      </c>
      <c r="T7" s="105">
        <v>17</v>
      </c>
      <c r="U7" s="111">
        <v>3077</v>
      </c>
    </row>
    <row r="8" spans="1:21" ht="16.5" customHeight="1" x14ac:dyDescent="0.2">
      <c r="A8" s="7"/>
      <c r="B8" s="7"/>
      <c r="C8" s="7"/>
      <c r="D8" s="7" t="s">
        <v>311</v>
      </c>
      <c r="E8" s="7"/>
      <c r="F8" s="7"/>
      <c r="G8" s="7"/>
      <c r="H8" s="7"/>
      <c r="I8" s="7"/>
      <c r="J8" s="7"/>
      <c r="K8" s="7"/>
      <c r="L8" s="9" t="s">
        <v>53</v>
      </c>
      <c r="M8" s="110">
        <v>228</v>
      </c>
      <c r="N8" s="106" t="s">
        <v>113</v>
      </c>
      <c r="O8" s="110">
        <v>132</v>
      </c>
      <c r="P8" s="110">
        <v>183</v>
      </c>
      <c r="Q8" s="105">
        <v>92</v>
      </c>
      <c r="R8" s="105">
        <v>16</v>
      </c>
      <c r="S8" s="106">
        <v>8</v>
      </c>
      <c r="T8" s="106" t="s">
        <v>113</v>
      </c>
      <c r="U8" s="110">
        <v>659</v>
      </c>
    </row>
    <row r="9" spans="1:21" ht="16.5" customHeight="1" x14ac:dyDescent="0.2">
      <c r="A9" s="7"/>
      <c r="B9" s="7"/>
      <c r="C9" s="7"/>
      <c r="D9" s="7" t="s">
        <v>211</v>
      </c>
      <c r="E9" s="7"/>
      <c r="F9" s="7"/>
      <c r="G9" s="7"/>
      <c r="H9" s="7"/>
      <c r="I9" s="7"/>
      <c r="J9" s="7"/>
      <c r="K9" s="7"/>
      <c r="L9" s="9" t="s">
        <v>53</v>
      </c>
      <c r="M9" s="111">
        <v>1237</v>
      </c>
      <c r="N9" s="110">
        <v>123</v>
      </c>
      <c r="O9" s="111">
        <v>2069</v>
      </c>
      <c r="P9" s="111">
        <v>1722</v>
      </c>
      <c r="Q9" s="111">
        <v>1049</v>
      </c>
      <c r="R9" s="110">
        <v>103</v>
      </c>
      <c r="S9" s="105">
        <v>33</v>
      </c>
      <c r="T9" s="110">
        <v>214</v>
      </c>
      <c r="U9" s="111">
        <v>6550</v>
      </c>
    </row>
    <row r="10" spans="1:21" ht="16.5" customHeight="1" x14ac:dyDescent="0.2">
      <c r="A10" s="7"/>
      <c r="B10" s="7"/>
      <c r="C10" s="7" t="s">
        <v>312</v>
      </c>
      <c r="D10" s="7"/>
      <c r="E10" s="7"/>
      <c r="F10" s="7"/>
      <c r="G10" s="7"/>
      <c r="H10" s="7"/>
      <c r="I10" s="7"/>
      <c r="J10" s="7"/>
      <c r="K10" s="7"/>
      <c r="L10" s="9"/>
      <c r="M10" s="10"/>
      <c r="N10" s="10"/>
      <c r="O10" s="10"/>
      <c r="P10" s="10"/>
      <c r="Q10" s="10"/>
      <c r="R10" s="10"/>
      <c r="S10" s="10"/>
      <c r="T10" s="10"/>
      <c r="U10" s="10"/>
    </row>
    <row r="11" spans="1:21" ht="16.5" customHeight="1" x14ac:dyDescent="0.2">
      <c r="A11" s="7"/>
      <c r="B11" s="7"/>
      <c r="C11" s="7"/>
      <c r="D11" s="7" t="s">
        <v>146</v>
      </c>
      <c r="E11" s="7"/>
      <c r="F11" s="7"/>
      <c r="G11" s="7"/>
      <c r="H11" s="7"/>
      <c r="I11" s="7"/>
      <c r="J11" s="7"/>
      <c r="K11" s="7"/>
      <c r="L11" s="9" t="s">
        <v>53</v>
      </c>
      <c r="M11" s="110">
        <v>439</v>
      </c>
      <c r="N11" s="106">
        <v>8</v>
      </c>
      <c r="O11" s="110">
        <v>778</v>
      </c>
      <c r="P11" s="111">
        <v>1134</v>
      </c>
      <c r="Q11" s="110">
        <v>495</v>
      </c>
      <c r="R11" s="105">
        <v>14</v>
      </c>
      <c r="S11" s="106">
        <v>6</v>
      </c>
      <c r="T11" s="110">
        <v>197</v>
      </c>
      <c r="U11" s="111">
        <v>3071</v>
      </c>
    </row>
    <row r="12" spans="1:21" ht="16.5" customHeight="1" x14ac:dyDescent="0.2">
      <c r="A12" s="7"/>
      <c r="B12" s="7"/>
      <c r="C12" s="7"/>
      <c r="D12" s="7" t="s">
        <v>144</v>
      </c>
      <c r="E12" s="7"/>
      <c r="F12" s="7"/>
      <c r="G12" s="7"/>
      <c r="H12" s="7"/>
      <c r="I12" s="7"/>
      <c r="J12" s="7"/>
      <c r="K12" s="7"/>
      <c r="L12" s="9" t="s">
        <v>53</v>
      </c>
      <c r="M12" s="110">
        <v>573</v>
      </c>
      <c r="N12" s="110">
        <v>115</v>
      </c>
      <c r="O12" s="111">
        <v>1198</v>
      </c>
      <c r="P12" s="110">
        <v>585</v>
      </c>
      <c r="Q12" s="110">
        <v>651</v>
      </c>
      <c r="R12" s="105">
        <v>80</v>
      </c>
      <c r="S12" s="105">
        <v>20</v>
      </c>
      <c r="T12" s="105">
        <v>17</v>
      </c>
      <c r="U12" s="111">
        <v>3239</v>
      </c>
    </row>
    <row r="13" spans="1:21" ht="16.5" customHeight="1" x14ac:dyDescent="0.2">
      <c r="A13" s="7"/>
      <c r="B13" s="7"/>
      <c r="C13" s="7"/>
      <c r="D13" s="7" t="s">
        <v>311</v>
      </c>
      <c r="E13" s="7"/>
      <c r="F13" s="7"/>
      <c r="G13" s="7"/>
      <c r="H13" s="7"/>
      <c r="I13" s="7"/>
      <c r="J13" s="7"/>
      <c r="K13" s="7"/>
      <c r="L13" s="9" t="s">
        <v>53</v>
      </c>
      <c r="M13" s="110">
        <v>230</v>
      </c>
      <c r="N13" s="106" t="s">
        <v>113</v>
      </c>
      <c r="O13" s="110">
        <v>134</v>
      </c>
      <c r="P13" s="110">
        <v>195</v>
      </c>
      <c r="Q13" s="110">
        <v>108</v>
      </c>
      <c r="R13" s="105">
        <v>17</v>
      </c>
      <c r="S13" s="106">
        <v>8</v>
      </c>
      <c r="T13" s="106" t="s">
        <v>113</v>
      </c>
      <c r="U13" s="110">
        <v>692</v>
      </c>
    </row>
    <row r="14" spans="1:21" ht="16.5" customHeight="1" x14ac:dyDescent="0.2">
      <c r="A14" s="7"/>
      <c r="B14" s="7"/>
      <c r="C14" s="7"/>
      <c r="D14" s="7" t="s">
        <v>211</v>
      </c>
      <c r="E14" s="7"/>
      <c r="F14" s="7"/>
      <c r="G14" s="7"/>
      <c r="H14" s="7"/>
      <c r="I14" s="7"/>
      <c r="J14" s="7"/>
      <c r="K14" s="7"/>
      <c r="L14" s="9" t="s">
        <v>53</v>
      </c>
      <c r="M14" s="111">
        <v>1242</v>
      </c>
      <c r="N14" s="110">
        <v>123</v>
      </c>
      <c r="O14" s="111">
        <v>2110</v>
      </c>
      <c r="P14" s="111">
        <v>1914</v>
      </c>
      <c r="Q14" s="111">
        <v>1254</v>
      </c>
      <c r="R14" s="110">
        <v>111</v>
      </c>
      <c r="S14" s="105">
        <v>34</v>
      </c>
      <c r="T14" s="110">
        <v>214</v>
      </c>
      <c r="U14" s="111">
        <v>7002</v>
      </c>
    </row>
    <row r="15" spans="1:21" ht="16.5" customHeight="1" x14ac:dyDescent="0.2">
      <c r="A15" s="7"/>
      <c r="B15" s="7" t="s">
        <v>313</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310</v>
      </c>
      <c r="D16" s="7"/>
      <c r="E16" s="7"/>
      <c r="F16" s="7"/>
      <c r="G16" s="7"/>
      <c r="H16" s="7"/>
      <c r="I16" s="7"/>
      <c r="J16" s="7"/>
      <c r="K16" s="7"/>
      <c r="L16" s="9"/>
      <c r="M16" s="10"/>
      <c r="N16" s="10"/>
      <c r="O16" s="10"/>
      <c r="P16" s="10"/>
      <c r="Q16" s="10"/>
      <c r="R16" s="10"/>
      <c r="S16" s="10"/>
      <c r="T16" s="10"/>
      <c r="U16" s="10"/>
    </row>
    <row r="17" spans="1:21" ht="16.5" customHeight="1" x14ac:dyDescent="0.2">
      <c r="A17" s="7"/>
      <c r="B17" s="7"/>
      <c r="C17" s="7"/>
      <c r="D17" s="7" t="s">
        <v>146</v>
      </c>
      <c r="E17" s="7"/>
      <c r="F17" s="7"/>
      <c r="G17" s="7"/>
      <c r="H17" s="7"/>
      <c r="I17" s="7"/>
      <c r="J17" s="7"/>
      <c r="K17" s="7"/>
      <c r="L17" s="9" t="s">
        <v>96</v>
      </c>
      <c r="M17" s="112">
        <v>99.8</v>
      </c>
      <c r="N17" s="108">
        <v>100</v>
      </c>
      <c r="O17" s="112">
        <v>98.2</v>
      </c>
      <c r="P17" s="112">
        <v>88.5</v>
      </c>
      <c r="Q17" s="112">
        <v>77.400000000000006</v>
      </c>
      <c r="R17" s="108">
        <v>100</v>
      </c>
      <c r="S17" s="108">
        <v>100</v>
      </c>
      <c r="T17" s="108">
        <v>100</v>
      </c>
      <c r="U17" s="112">
        <v>91.6</v>
      </c>
    </row>
    <row r="18" spans="1:21" ht="16.5" customHeight="1" x14ac:dyDescent="0.2">
      <c r="A18" s="7"/>
      <c r="B18" s="7"/>
      <c r="C18" s="7"/>
      <c r="D18" s="7" t="s">
        <v>144</v>
      </c>
      <c r="E18" s="7"/>
      <c r="F18" s="7"/>
      <c r="G18" s="7"/>
      <c r="H18" s="7"/>
      <c r="I18" s="7"/>
      <c r="J18" s="7"/>
      <c r="K18" s="7"/>
      <c r="L18" s="9" t="s">
        <v>96</v>
      </c>
      <c r="M18" s="112">
        <v>99.7</v>
      </c>
      <c r="N18" s="108">
        <v>100</v>
      </c>
      <c r="O18" s="112">
        <v>97.9</v>
      </c>
      <c r="P18" s="112">
        <v>91.5</v>
      </c>
      <c r="Q18" s="112">
        <v>88.2</v>
      </c>
      <c r="R18" s="112">
        <v>91.3</v>
      </c>
      <c r="S18" s="112">
        <v>95</v>
      </c>
      <c r="T18" s="108">
        <v>100</v>
      </c>
      <c r="U18" s="112">
        <v>95</v>
      </c>
    </row>
    <row r="19" spans="1:21" ht="16.5" customHeight="1" x14ac:dyDescent="0.2">
      <c r="A19" s="7"/>
      <c r="B19" s="7"/>
      <c r="C19" s="7"/>
      <c r="D19" s="7" t="s">
        <v>311</v>
      </c>
      <c r="E19" s="7"/>
      <c r="F19" s="7"/>
      <c r="G19" s="7"/>
      <c r="H19" s="7"/>
      <c r="I19" s="7"/>
      <c r="J19" s="7"/>
      <c r="K19" s="7"/>
      <c r="L19" s="9" t="s">
        <v>96</v>
      </c>
      <c r="M19" s="112">
        <v>99.1</v>
      </c>
      <c r="N19" s="107" t="s">
        <v>296</v>
      </c>
      <c r="O19" s="112">
        <v>98.5</v>
      </c>
      <c r="P19" s="112">
        <v>93.8</v>
      </c>
      <c r="Q19" s="112">
        <v>85.2</v>
      </c>
      <c r="R19" s="112">
        <v>94.1</v>
      </c>
      <c r="S19" s="108">
        <v>100</v>
      </c>
      <c r="T19" s="107" t="s">
        <v>296</v>
      </c>
      <c r="U19" s="112">
        <v>95.2</v>
      </c>
    </row>
    <row r="20" spans="1:21" ht="16.5" customHeight="1" x14ac:dyDescent="0.2">
      <c r="A20" s="7"/>
      <c r="B20" s="7"/>
      <c r="C20" s="7"/>
      <c r="D20" s="7" t="s">
        <v>211</v>
      </c>
      <c r="E20" s="7"/>
      <c r="F20" s="7"/>
      <c r="G20" s="7"/>
      <c r="H20" s="7"/>
      <c r="I20" s="7"/>
      <c r="J20" s="7"/>
      <c r="K20" s="7"/>
      <c r="L20" s="9" t="s">
        <v>96</v>
      </c>
      <c r="M20" s="112">
        <v>99.6</v>
      </c>
      <c r="N20" s="108">
        <v>100</v>
      </c>
      <c r="O20" s="112">
        <v>98.1</v>
      </c>
      <c r="P20" s="112">
        <v>90</v>
      </c>
      <c r="Q20" s="112">
        <v>83.7</v>
      </c>
      <c r="R20" s="112">
        <v>92.8</v>
      </c>
      <c r="S20" s="112">
        <v>97.1</v>
      </c>
      <c r="T20" s="108">
        <v>100</v>
      </c>
      <c r="U20" s="112">
        <v>93.5</v>
      </c>
    </row>
    <row r="21" spans="1:21" ht="16.5" customHeight="1" x14ac:dyDescent="0.2">
      <c r="A21" s="7" t="s">
        <v>61</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309</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310</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146</v>
      </c>
      <c r="E24" s="7"/>
      <c r="F24" s="7"/>
      <c r="G24" s="7"/>
      <c r="H24" s="7"/>
      <c r="I24" s="7"/>
      <c r="J24" s="7"/>
      <c r="K24" s="7"/>
      <c r="L24" s="9" t="s">
        <v>53</v>
      </c>
      <c r="M24" s="110">
        <v>522</v>
      </c>
      <c r="N24" s="105">
        <v>29</v>
      </c>
      <c r="O24" s="110">
        <v>793</v>
      </c>
      <c r="P24" s="111">
        <v>1076</v>
      </c>
      <c r="Q24" s="110">
        <v>299</v>
      </c>
      <c r="R24" s="105">
        <v>17</v>
      </c>
      <c r="S24" s="106">
        <v>4</v>
      </c>
      <c r="T24" s="110">
        <v>167</v>
      </c>
      <c r="U24" s="111">
        <v>2907</v>
      </c>
    </row>
    <row r="25" spans="1:21" ht="16.5" customHeight="1" x14ac:dyDescent="0.2">
      <c r="A25" s="7"/>
      <c r="B25" s="7"/>
      <c r="C25" s="7"/>
      <c r="D25" s="7" t="s">
        <v>144</v>
      </c>
      <c r="E25" s="7"/>
      <c r="F25" s="7"/>
      <c r="G25" s="7"/>
      <c r="H25" s="7"/>
      <c r="I25" s="7"/>
      <c r="J25" s="7"/>
      <c r="K25" s="7"/>
      <c r="L25" s="9" t="s">
        <v>53</v>
      </c>
      <c r="M25" s="110">
        <v>386</v>
      </c>
      <c r="N25" s="110">
        <v>157</v>
      </c>
      <c r="O25" s="111">
        <v>1042</v>
      </c>
      <c r="P25" s="110">
        <v>642</v>
      </c>
      <c r="Q25" s="110">
        <v>455</v>
      </c>
      <c r="R25" s="105">
        <v>61</v>
      </c>
      <c r="S25" s="105">
        <v>36</v>
      </c>
      <c r="T25" s="105">
        <v>16</v>
      </c>
      <c r="U25" s="111">
        <v>2795</v>
      </c>
    </row>
    <row r="26" spans="1:21" ht="16.5" customHeight="1" x14ac:dyDescent="0.2">
      <c r="A26" s="7"/>
      <c r="B26" s="7"/>
      <c r="C26" s="7"/>
      <c r="D26" s="7" t="s">
        <v>311</v>
      </c>
      <c r="E26" s="7"/>
      <c r="F26" s="7"/>
      <c r="G26" s="7"/>
      <c r="H26" s="7"/>
      <c r="I26" s="7"/>
      <c r="J26" s="7"/>
      <c r="K26" s="7"/>
      <c r="L26" s="9" t="s">
        <v>53</v>
      </c>
      <c r="M26" s="110">
        <v>179</v>
      </c>
      <c r="N26" s="106" t="s">
        <v>113</v>
      </c>
      <c r="O26" s="110">
        <v>113</v>
      </c>
      <c r="P26" s="110">
        <v>207</v>
      </c>
      <c r="Q26" s="110">
        <v>142</v>
      </c>
      <c r="R26" s="105">
        <v>21</v>
      </c>
      <c r="S26" s="105">
        <v>10</v>
      </c>
      <c r="T26" s="106" t="s">
        <v>113</v>
      </c>
      <c r="U26" s="110">
        <v>672</v>
      </c>
    </row>
    <row r="27" spans="1:21" ht="16.5" customHeight="1" x14ac:dyDescent="0.2">
      <c r="A27" s="7"/>
      <c r="B27" s="7"/>
      <c r="C27" s="7"/>
      <c r="D27" s="7" t="s">
        <v>211</v>
      </c>
      <c r="E27" s="7"/>
      <c r="F27" s="7"/>
      <c r="G27" s="7"/>
      <c r="H27" s="7"/>
      <c r="I27" s="7"/>
      <c r="J27" s="7"/>
      <c r="K27" s="7"/>
      <c r="L27" s="9" t="s">
        <v>53</v>
      </c>
      <c r="M27" s="111">
        <v>1087</v>
      </c>
      <c r="N27" s="110">
        <v>186</v>
      </c>
      <c r="O27" s="111">
        <v>1948</v>
      </c>
      <c r="P27" s="111">
        <v>1925</v>
      </c>
      <c r="Q27" s="110">
        <v>896</v>
      </c>
      <c r="R27" s="105">
        <v>99</v>
      </c>
      <c r="S27" s="105">
        <v>50</v>
      </c>
      <c r="T27" s="110">
        <v>183</v>
      </c>
      <c r="U27" s="111">
        <v>6374</v>
      </c>
    </row>
    <row r="28" spans="1:21" ht="16.5" customHeight="1" x14ac:dyDescent="0.2">
      <c r="A28" s="7"/>
      <c r="B28" s="7"/>
      <c r="C28" s="7" t="s">
        <v>312</v>
      </c>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146</v>
      </c>
      <c r="E29" s="7"/>
      <c r="F29" s="7"/>
      <c r="G29" s="7"/>
      <c r="H29" s="7"/>
      <c r="I29" s="7"/>
      <c r="J29" s="7"/>
      <c r="K29" s="7"/>
      <c r="L29" s="9" t="s">
        <v>53</v>
      </c>
      <c r="M29" s="110">
        <v>528</v>
      </c>
      <c r="N29" s="105">
        <v>29</v>
      </c>
      <c r="O29" s="110">
        <v>814</v>
      </c>
      <c r="P29" s="111">
        <v>1218</v>
      </c>
      <c r="Q29" s="110">
        <v>354</v>
      </c>
      <c r="R29" s="105">
        <v>17</v>
      </c>
      <c r="S29" s="106">
        <v>4</v>
      </c>
      <c r="T29" s="110">
        <v>167</v>
      </c>
      <c r="U29" s="111">
        <v>3131</v>
      </c>
    </row>
    <row r="30" spans="1:21" ht="16.5" customHeight="1" x14ac:dyDescent="0.2">
      <c r="A30" s="7"/>
      <c r="B30" s="7"/>
      <c r="C30" s="7"/>
      <c r="D30" s="7" t="s">
        <v>144</v>
      </c>
      <c r="E30" s="7"/>
      <c r="F30" s="7"/>
      <c r="G30" s="7"/>
      <c r="H30" s="7"/>
      <c r="I30" s="7"/>
      <c r="J30" s="7"/>
      <c r="K30" s="7"/>
      <c r="L30" s="9" t="s">
        <v>53</v>
      </c>
      <c r="M30" s="110">
        <v>394</v>
      </c>
      <c r="N30" s="110">
        <v>157</v>
      </c>
      <c r="O30" s="111">
        <v>1056</v>
      </c>
      <c r="P30" s="110">
        <v>736</v>
      </c>
      <c r="Q30" s="110">
        <v>520</v>
      </c>
      <c r="R30" s="105">
        <v>66</v>
      </c>
      <c r="S30" s="105">
        <v>38</v>
      </c>
      <c r="T30" s="105">
        <v>16</v>
      </c>
      <c r="U30" s="111">
        <v>2983</v>
      </c>
    </row>
    <row r="31" spans="1:21" ht="16.5" customHeight="1" x14ac:dyDescent="0.2">
      <c r="A31" s="7"/>
      <c r="B31" s="7"/>
      <c r="C31" s="7"/>
      <c r="D31" s="7" t="s">
        <v>311</v>
      </c>
      <c r="E31" s="7"/>
      <c r="F31" s="7"/>
      <c r="G31" s="7"/>
      <c r="H31" s="7"/>
      <c r="I31" s="7"/>
      <c r="J31" s="7"/>
      <c r="K31" s="7"/>
      <c r="L31" s="9" t="s">
        <v>53</v>
      </c>
      <c r="M31" s="110">
        <v>179</v>
      </c>
      <c r="N31" s="106" t="s">
        <v>113</v>
      </c>
      <c r="O31" s="110">
        <v>116</v>
      </c>
      <c r="P31" s="110">
        <v>229</v>
      </c>
      <c r="Q31" s="110">
        <v>171</v>
      </c>
      <c r="R31" s="105">
        <v>22</v>
      </c>
      <c r="S31" s="105">
        <v>10</v>
      </c>
      <c r="T31" s="106" t="s">
        <v>113</v>
      </c>
      <c r="U31" s="110">
        <v>727</v>
      </c>
    </row>
    <row r="32" spans="1:21" ht="16.5" customHeight="1" x14ac:dyDescent="0.2">
      <c r="A32" s="7"/>
      <c r="B32" s="7"/>
      <c r="C32" s="7"/>
      <c r="D32" s="7" t="s">
        <v>211</v>
      </c>
      <c r="E32" s="7"/>
      <c r="F32" s="7"/>
      <c r="G32" s="7"/>
      <c r="H32" s="7"/>
      <c r="I32" s="7"/>
      <c r="J32" s="7"/>
      <c r="K32" s="7"/>
      <c r="L32" s="9" t="s">
        <v>53</v>
      </c>
      <c r="M32" s="111">
        <v>1101</v>
      </c>
      <c r="N32" s="110">
        <v>186</v>
      </c>
      <c r="O32" s="111">
        <v>1986</v>
      </c>
      <c r="P32" s="111">
        <v>2183</v>
      </c>
      <c r="Q32" s="111">
        <v>1045</v>
      </c>
      <c r="R32" s="110">
        <v>105</v>
      </c>
      <c r="S32" s="105">
        <v>52</v>
      </c>
      <c r="T32" s="110">
        <v>183</v>
      </c>
      <c r="U32" s="111">
        <v>6841</v>
      </c>
    </row>
    <row r="33" spans="1:21" ht="16.5" customHeight="1" x14ac:dyDescent="0.2">
      <c r="A33" s="7"/>
      <c r="B33" s="7" t="s">
        <v>313</v>
      </c>
      <c r="C33" s="7"/>
      <c r="D33" s="7"/>
      <c r="E33" s="7"/>
      <c r="F33" s="7"/>
      <c r="G33" s="7"/>
      <c r="H33" s="7"/>
      <c r="I33" s="7"/>
      <c r="J33" s="7"/>
      <c r="K33" s="7"/>
      <c r="L33" s="9"/>
      <c r="M33" s="10"/>
      <c r="N33" s="10"/>
      <c r="O33" s="10"/>
      <c r="P33" s="10"/>
      <c r="Q33" s="10"/>
      <c r="R33" s="10"/>
      <c r="S33" s="10"/>
      <c r="T33" s="10"/>
      <c r="U33" s="10"/>
    </row>
    <row r="34" spans="1:21" ht="16.5" customHeight="1" x14ac:dyDescent="0.2">
      <c r="A34" s="7"/>
      <c r="B34" s="7"/>
      <c r="C34" s="7" t="s">
        <v>310</v>
      </c>
      <c r="D34" s="7"/>
      <c r="E34" s="7"/>
      <c r="F34" s="7"/>
      <c r="G34" s="7"/>
      <c r="H34" s="7"/>
      <c r="I34" s="7"/>
      <c r="J34" s="7"/>
      <c r="K34" s="7"/>
      <c r="L34" s="9"/>
      <c r="M34" s="10"/>
      <c r="N34" s="10"/>
      <c r="O34" s="10"/>
      <c r="P34" s="10"/>
      <c r="Q34" s="10"/>
      <c r="R34" s="10"/>
      <c r="S34" s="10"/>
      <c r="T34" s="10"/>
      <c r="U34" s="10"/>
    </row>
    <row r="35" spans="1:21" ht="16.5" customHeight="1" x14ac:dyDescent="0.2">
      <c r="A35" s="7"/>
      <c r="B35" s="7"/>
      <c r="C35" s="7"/>
      <c r="D35" s="7" t="s">
        <v>146</v>
      </c>
      <c r="E35" s="7"/>
      <c r="F35" s="7"/>
      <c r="G35" s="7"/>
      <c r="H35" s="7"/>
      <c r="I35" s="7"/>
      <c r="J35" s="7"/>
      <c r="K35" s="7"/>
      <c r="L35" s="9" t="s">
        <v>96</v>
      </c>
      <c r="M35" s="112">
        <v>98.9</v>
      </c>
      <c r="N35" s="108">
        <v>100</v>
      </c>
      <c r="O35" s="112">
        <v>97.4</v>
      </c>
      <c r="P35" s="112">
        <v>88.3</v>
      </c>
      <c r="Q35" s="112">
        <v>84.5</v>
      </c>
      <c r="R35" s="108">
        <v>100</v>
      </c>
      <c r="S35" s="108">
        <v>100</v>
      </c>
      <c r="T35" s="108">
        <v>100</v>
      </c>
      <c r="U35" s="112">
        <v>92.8</v>
      </c>
    </row>
    <row r="36" spans="1:21" ht="16.5" customHeight="1" x14ac:dyDescent="0.2">
      <c r="A36" s="7"/>
      <c r="B36" s="7"/>
      <c r="C36" s="7"/>
      <c r="D36" s="7" t="s">
        <v>144</v>
      </c>
      <c r="E36" s="7"/>
      <c r="F36" s="7"/>
      <c r="G36" s="7"/>
      <c r="H36" s="7"/>
      <c r="I36" s="7"/>
      <c r="J36" s="7"/>
      <c r="K36" s="7"/>
      <c r="L36" s="9" t="s">
        <v>96</v>
      </c>
      <c r="M36" s="112">
        <v>98</v>
      </c>
      <c r="N36" s="108">
        <v>100</v>
      </c>
      <c r="O36" s="112">
        <v>98.7</v>
      </c>
      <c r="P36" s="112">
        <v>87.2</v>
      </c>
      <c r="Q36" s="112">
        <v>87.5</v>
      </c>
      <c r="R36" s="112">
        <v>92.4</v>
      </c>
      <c r="S36" s="112">
        <v>94.7</v>
      </c>
      <c r="T36" s="108">
        <v>100</v>
      </c>
      <c r="U36" s="112">
        <v>93.7</v>
      </c>
    </row>
    <row r="37" spans="1:21" ht="16.5" customHeight="1" x14ac:dyDescent="0.2">
      <c r="A37" s="7"/>
      <c r="B37" s="7"/>
      <c r="C37" s="7"/>
      <c r="D37" s="7" t="s">
        <v>311</v>
      </c>
      <c r="E37" s="7"/>
      <c r="F37" s="7"/>
      <c r="G37" s="7"/>
      <c r="H37" s="7"/>
      <c r="I37" s="7"/>
      <c r="J37" s="7"/>
      <c r="K37" s="7"/>
      <c r="L37" s="9" t="s">
        <v>96</v>
      </c>
      <c r="M37" s="108">
        <v>100</v>
      </c>
      <c r="N37" s="107" t="s">
        <v>296</v>
      </c>
      <c r="O37" s="112">
        <v>97.4</v>
      </c>
      <c r="P37" s="112">
        <v>90.4</v>
      </c>
      <c r="Q37" s="112">
        <v>83</v>
      </c>
      <c r="R37" s="112">
        <v>95.5</v>
      </c>
      <c r="S37" s="108">
        <v>100</v>
      </c>
      <c r="T37" s="107" t="s">
        <v>296</v>
      </c>
      <c r="U37" s="112">
        <v>92.4</v>
      </c>
    </row>
    <row r="38" spans="1:21" ht="16.5" customHeight="1" x14ac:dyDescent="0.2">
      <c r="A38" s="7"/>
      <c r="B38" s="7"/>
      <c r="C38" s="7"/>
      <c r="D38" s="7" t="s">
        <v>211</v>
      </c>
      <c r="E38" s="7"/>
      <c r="F38" s="7"/>
      <c r="G38" s="7"/>
      <c r="H38" s="7"/>
      <c r="I38" s="7"/>
      <c r="J38" s="7"/>
      <c r="K38" s="7"/>
      <c r="L38" s="9" t="s">
        <v>96</v>
      </c>
      <c r="M38" s="112">
        <v>98.7</v>
      </c>
      <c r="N38" s="108">
        <v>100</v>
      </c>
      <c r="O38" s="112">
        <v>98.1</v>
      </c>
      <c r="P38" s="112">
        <v>88.2</v>
      </c>
      <c r="Q38" s="112">
        <v>85.7</v>
      </c>
      <c r="R38" s="112">
        <v>94.3</v>
      </c>
      <c r="S38" s="112">
        <v>96.2</v>
      </c>
      <c r="T38" s="108">
        <v>100</v>
      </c>
      <c r="U38" s="112">
        <v>93.2</v>
      </c>
    </row>
    <row r="39" spans="1:21" ht="16.5" customHeight="1" x14ac:dyDescent="0.2">
      <c r="A39" s="7" t="s">
        <v>62</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309</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310</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146</v>
      </c>
      <c r="E42" s="7"/>
      <c r="F42" s="7"/>
      <c r="G42" s="7"/>
      <c r="H42" s="7"/>
      <c r="I42" s="7"/>
      <c r="J42" s="7"/>
      <c r="K42" s="7"/>
      <c r="L42" s="9" t="s">
        <v>53</v>
      </c>
      <c r="M42" s="110">
        <v>412</v>
      </c>
      <c r="N42" s="105">
        <v>34</v>
      </c>
      <c r="O42" s="110">
        <v>656</v>
      </c>
      <c r="P42" s="111">
        <v>1169</v>
      </c>
      <c r="Q42" s="110">
        <v>297</v>
      </c>
      <c r="R42" s="105">
        <v>19</v>
      </c>
      <c r="S42" s="106">
        <v>2</v>
      </c>
      <c r="T42" s="110">
        <v>612</v>
      </c>
      <c r="U42" s="111">
        <v>3201</v>
      </c>
    </row>
    <row r="43" spans="1:21" ht="16.5" customHeight="1" x14ac:dyDescent="0.2">
      <c r="A43" s="7"/>
      <c r="B43" s="7"/>
      <c r="C43" s="7"/>
      <c r="D43" s="7" t="s">
        <v>144</v>
      </c>
      <c r="E43" s="7"/>
      <c r="F43" s="7"/>
      <c r="G43" s="7"/>
      <c r="H43" s="7"/>
      <c r="I43" s="7"/>
      <c r="J43" s="7"/>
      <c r="K43" s="7"/>
      <c r="L43" s="9" t="s">
        <v>53</v>
      </c>
      <c r="M43" s="110">
        <v>553</v>
      </c>
      <c r="N43" s="110">
        <v>160</v>
      </c>
      <c r="O43" s="110">
        <v>921</v>
      </c>
      <c r="P43" s="110">
        <v>669</v>
      </c>
      <c r="Q43" s="110">
        <v>703</v>
      </c>
      <c r="R43" s="105">
        <v>62</v>
      </c>
      <c r="S43" s="105">
        <v>28</v>
      </c>
      <c r="T43" s="105">
        <v>62</v>
      </c>
      <c r="U43" s="111">
        <v>3158</v>
      </c>
    </row>
    <row r="44" spans="1:21" ht="16.5" customHeight="1" x14ac:dyDescent="0.2">
      <c r="A44" s="7"/>
      <c r="B44" s="7"/>
      <c r="C44" s="7"/>
      <c r="D44" s="7" t="s">
        <v>311</v>
      </c>
      <c r="E44" s="7"/>
      <c r="F44" s="7"/>
      <c r="G44" s="7"/>
      <c r="H44" s="7"/>
      <c r="I44" s="7"/>
      <c r="J44" s="7"/>
      <c r="K44" s="7"/>
      <c r="L44" s="9" t="s">
        <v>53</v>
      </c>
      <c r="M44" s="110">
        <v>217</v>
      </c>
      <c r="N44" s="106" t="s">
        <v>113</v>
      </c>
      <c r="O44" s="110">
        <v>120</v>
      </c>
      <c r="P44" s="110">
        <v>237</v>
      </c>
      <c r="Q44" s="105">
        <v>81</v>
      </c>
      <c r="R44" s="105">
        <v>30</v>
      </c>
      <c r="S44" s="105">
        <v>15</v>
      </c>
      <c r="T44" s="106">
        <v>1</v>
      </c>
      <c r="U44" s="110">
        <v>701</v>
      </c>
    </row>
    <row r="45" spans="1:21" ht="16.5" customHeight="1" x14ac:dyDescent="0.2">
      <c r="A45" s="7"/>
      <c r="B45" s="7"/>
      <c r="C45" s="7"/>
      <c r="D45" s="7" t="s">
        <v>211</v>
      </c>
      <c r="E45" s="7"/>
      <c r="F45" s="7"/>
      <c r="G45" s="7"/>
      <c r="H45" s="7"/>
      <c r="I45" s="7"/>
      <c r="J45" s="7"/>
      <c r="K45" s="7"/>
      <c r="L45" s="9" t="s">
        <v>53</v>
      </c>
      <c r="M45" s="111">
        <v>1182</v>
      </c>
      <c r="N45" s="110">
        <v>194</v>
      </c>
      <c r="O45" s="111">
        <v>1697</v>
      </c>
      <c r="P45" s="111">
        <v>2075</v>
      </c>
      <c r="Q45" s="111">
        <v>1081</v>
      </c>
      <c r="R45" s="110">
        <v>111</v>
      </c>
      <c r="S45" s="105">
        <v>45</v>
      </c>
      <c r="T45" s="110">
        <v>675</v>
      </c>
      <c r="U45" s="111">
        <v>7060</v>
      </c>
    </row>
    <row r="46" spans="1:21" ht="16.5" customHeight="1" x14ac:dyDescent="0.2">
      <c r="A46" s="7"/>
      <c r="B46" s="7"/>
      <c r="C46" s="7" t="s">
        <v>312</v>
      </c>
      <c r="D46" s="7"/>
      <c r="E46" s="7"/>
      <c r="F46" s="7"/>
      <c r="G46" s="7"/>
      <c r="H46" s="7"/>
      <c r="I46" s="7"/>
      <c r="J46" s="7"/>
      <c r="K46" s="7"/>
      <c r="L46" s="9"/>
      <c r="M46" s="10"/>
      <c r="N46" s="10"/>
      <c r="O46" s="10"/>
      <c r="P46" s="10"/>
      <c r="Q46" s="10"/>
      <c r="R46" s="10"/>
      <c r="S46" s="10"/>
      <c r="T46" s="10"/>
      <c r="U46" s="10"/>
    </row>
    <row r="47" spans="1:21" ht="16.5" customHeight="1" x14ac:dyDescent="0.2">
      <c r="A47" s="7"/>
      <c r="B47" s="7"/>
      <c r="C47" s="7"/>
      <c r="D47" s="7" t="s">
        <v>146</v>
      </c>
      <c r="E47" s="7"/>
      <c r="F47" s="7"/>
      <c r="G47" s="7"/>
      <c r="H47" s="7"/>
      <c r="I47" s="7"/>
      <c r="J47" s="7"/>
      <c r="K47" s="7"/>
      <c r="L47" s="9" t="s">
        <v>53</v>
      </c>
      <c r="M47" s="110">
        <v>415</v>
      </c>
      <c r="N47" s="105">
        <v>34</v>
      </c>
      <c r="O47" s="110">
        <v>679</v>
      </c>
      <c r="P47" s="111">
        <v>1342</v>
      </c>
      <c r="Q47" s="110">
        <v>340</v>
      </c>
      <c r="R47" s="105">
        <v>22</v>
      </c>
      <c r="S47" s="106">
        <v>2</v>
      </c>
      <c r="T47" s="110">
        <v>612</v>
      </c>
      <c r="U47" s="111">
        <v>3446</v>
      </c>
    </row>
    <row r="48" spans="1:21" ht="16.5" customHeight="1" x14ac:dyDescent="0.2">
      <c r="A48" s="7"/>
      <c r="B48" s="7"/>
      <c r="C48" s="7"/>
      <c r="D48" s="7" t="s">
        <v>144</v>
      </c>
      <c r="E48" s="7"/>
      <c r="F48" s="7"/>
      <c r="G48" s="7"/>
      <c r="H48" s="7"/>
      <c r="I48" s="7"/>
      <c r="J48" s="7"/>
      <c r="K48" s="7"/>
      <c r="L48" s="9" t="s">
        <v>53</v>
      </c>
      <c r="M48" s="110">
        <v>555</v>
      </c>
      <c r="N48" s="110">
        <v>160</v>
      </c>
      <c r="O48" s="110">
        <v>945</v>
      </c>
      <c r="P48" s="110">
        <v>779</v>
      </c>
      <c r="Q48" s="110">
        <v>775</v>
      </c>
      <c r="R48" s="105">
        <v>65</v>
      </c>
      <c r="S48" s="105">
        <v>28</v>
      </c>
      <c r="T48" s="105">
        <v>62</v>
      </c>
      <c r="U48" s="111">
        <v>3369</v>
      </c>
    </row>
    <row r="49" spans="1:21" ht="16.5" customHeight="1" x14ac:dyDescent="0.2">
      <c r="A49" s="7"/>
      <c r="B49" s="7"/>
      <c r="C49" s="7"/>
      <c r="D49" s="7" t="s">
        <v>311</v>
      </c>
      <c r="E49" s="7"/>
      <c r="F49" s="7"/>
      <c r="G49" s="7"/>
      <c r="H49" s="7"/>
      <c r="I49" s="7"/>
      <c r="J49" s="7"/>
      <c r="K49" s="7"/>
      <c r="L49" s="9" t="s">
        <v>53</v>
      </c>
      <c r="M49" s="110">
        <v>219</v>
      </c>
      <c r="N49" s="106" t="s">
        <v>113</v>
      </c>
      <c r="O49" s="110">
        <v>124</v>
      </c>
      <c r="P49" s="110">
        <v>253</v>
      </c>
      <c r="Q49" s="105">
        <v>91</v>
      </c>
      <c r="R49" s="105">
        <v>30</v>
      </c>
      <c r="S49" s="105">
        <v>18</v>
      </c>
      <c r="T49" s="106">
        <v>1</v>
      </c>
      <c r="U49" s="110">
        <v>736</v>
      </c>
    </row>
    <row r="50" spans="1:21" ht="16.5" customHeight="1" x14ac:dyDescent="0.2">
      <c r="A50" s="7"/>
      <c r="B50" s="7"/>
      <c r="C50" s="7"/>
      <c r="D50" s="7" t="s">
        <v>211</v>
      </c>
      <c r="E50" s="7"/>
      <c r="F50" s="7"/>
      <c r="G50" s="7"/>
      <c r="H50" s="7"/>
      <c r="I50" s="7"/>
      <c r="J50" s="7"/>
      <c r="K50" s="7"/>
      <c r="L50" s="9" t="s">
        <v>53</v>
      </c>
      <c r="M50" s="111">
        <v>1189</v>
      </c>
      <c r="N50" s="110">
        <v>194</v>
      </c>
      <c r="O50" s="111">
        <v>1748</v>
      </c>
      <c r="P50" s="111">
        <v>2374</v>
      </c>
      <c r="Q50" s="111">
        <v>1206</v>
      </c>
      <c r="R50" s="110">
        <v>117</v>
      </c>
      <c r="S50" s="105">
        <v>48</v>
      </c>
      <c r="T50" s="110">
        <v>675</v>
      </c>
      <c r="U50" s="111">
        <v>7551</v>
      </c>
    </row>
    <row r="51" spans="1:21" ht="16.5" customHeight="1" x14ac:dyDescent="0.2">
      <c r="A51" s="7"/>
      <c r="B51" s="7" t="s">
        <v>313</v>
      </c>
      <c r="C51" s="7"/>
      <c r="D51" s="7"/>
      <c r="E51" s="7"/>
      <c r="F51" s="7"/>
      <c r="G51" s="7"/>
      <c r="H51" s="7"/>
      <c r="I51" s="7"/>
      <c r="J51" s="7"/>
      <c r="K51" s="7"/>
      <c r="L51" s="9"/>
      <c r="M51" s="10"/>
      <c r="N51" s="10"/>
      <c r="O51" s="10"/>
      <c r="P51" s="10"/>
      <c r="Q51" s="10"/>
      <c r="R51" s="10"/>
      <c r="S51" s="10"/>
      <c r="T51" s="10"/>
      <c r="U51" s="10"/>
    </row>
    <row r="52" spans="1:21" ht="16.5" customHeight="1" x14ac:dyDescent="0.2">
      <c r="A52" s="7"/>
      <c r="B52" s="7"/>
      <c r="C52" s="7" t="s">
        <v>310</v>
      </c>
      <c r="D52" s="7"/>
      <c r="E52" s="7"/>
      <c r="F52" s="7"/>
      <c r="G52" s="7"/>
      <c r="H52" s="7"/>
      <c r="I52" s="7"/>
      <c r="J52" s="7"/>
      <c r="K52" s="7"/>
      <c r="L52" s="9"/>
      <c r="M52" s="10"/>
      <c r="N52" s="10"/>
      <c r="O52" s="10"/>
      <c r="P52" s="10"/>
      <c r="Q52" s="10"/>
      <c r="R52" s="10"/>
      <c r="S52" s="10"/>
      <c r="T52" s="10"/>
      <c r="U52" s="10"/>
    </row>
    <row r="53" spans="1:21" ht="16.5" customHeight="1" x14ac:dyDescent="0.2">
      <c r="A53" s="7"/>
      <c r="B53" s="7"/>
      <c r="C53" s="7"/>
      <c r="D53" s="7" t="s">
        <v>146</v>
      </c>
      <c r="E53" s="7"/>
      <c r="F53" s="7"/>
      <c r="G53" s="7"/>
      <c r="H53" s="7"/>
      <c r="I53" s="7"/>
      <c r="J53" s="7"/>
      <c r="K53" s="7"/>
      <c r="L53" s="9" t="s">
        <v>96</v>
      </c>
      <c r="M53" s="112">
        <v>99.3</v>
      </c>
      <c r="N53" s="108">
        <v>100</v>
      </c>
      <c r="O53" s="112">
        <v>96.6</v>
      </c>
      <c r="P53" s="112">
        <v>87.1</v>
      </c>
      <c r="Q53" s="112">
        <v>87.4</v>
      </c>
      <c r="R53" s="112">
        <v>86.4</v>
      </c>
      <c r="S53" s="108">
        <v>100</v>
      </c>
      <c r="T53" s="108">
        <v>100</v>
      </c>
      <c r="U53" s="112">
        <v>92.9</v>
      </c>
    </row>
    <row r="54" spans="1:21" ht="16.5" customHeight="1" x14ac:dyDescent="0.2">
      <c r="A54" s="7"/>
      <c r="B54" s="7"/>
      <c r="C54" s="7"/>
      <c r="D54" s="7" t="s">
        <v>144</v>
      </c>
      <c r="E54" s="7"/>
      <c r="F54" s="7"/>
      <c r="G54" s="7"/>
      <c r="H54" s="7"/>
      <c r="I54" s="7"/>
      <c r="J54" s="7"/>
      <c r="K54" s="7"/>
      <c r="L54" s="9" t="s">
        <v>96</v>
      </c>
      <c r="M54" s="112">
        <v>99.6</v>
      </c>
      <c r="N54" s="108">
        <v>100</v>
      </c>
      <c r="O54" s="112">
        <v>97.5</v>
      </c>
      <c r="P54" s="112">
        <v>85.9</v>
      </c>
      <c r="Q54" s="112">
        <v>90.7</v>
      </c>
      <c r="R54" s="112">
        <v>95.4</v>
      </c>
      <c r="S54" s="108">
        <v>100</v>
      </c>
      <c r="T54" s="108">
        <v>100</v>
      </c>
      <c r="U54" s="112">
        <v>93.7</v>
      </c>
    </row>
    <row r="55" spans="1:21" ht="16.5" customHeight="1" x14ac:dyDescent="0.2">
      <c r="A55" s="7"/>
      <c r="B55" s="7"/>
      <c r="C55" s="7"/>
      <c r="D55" s="7" t="s">
        <v>311</v>
      </c>
      <c r="E55" s="7"/>
      <c r="F55" s="7"/>
      <c r="G55" s="7"/>
      <c r="H55" s="7"/>
      <c r="I55" s="7"/>
      <c r="J55" s="7"/>
      <c r="K55" s="7"/>
      <c r="L55" s="9" t="s">
        <v>96</v>
      </c>
      <c r="M55" s="112">
        <v>99.1</v>
      </c>
      <c r="N55" s="107" t="s">
        <v>296</v>
      </c>
      <c r="O55" s="112">
        <v>96.8</v>
      </c>
      <c r="P55" s="112">
        <v>93.7</v>
      </c>
      <c r="Q55" s="112">
        <v>89</v>
      </c>
      <c r="R55" s="108">
        <v>100</v>
      </c>
      <c r="S55" s="112">
        <v>83.3</v>
      </c>
      <c r="T55" s="108">
        <v>100</v>
      </c>
      <c r="U55" s="112">
        <v>95.2</v>
      </c>
    </row>
    <row r="56" spans="1:21" ht="16.5" customHeight="1" x14ac:dyDescent="0.2">
      <c r="A56" s="7"/>
      <c r="B56" s="7"/>
      <c r="C56" s="7"/>
      <c r="D56" s="7" t="s">
        <v>211</v>
      </c>
      <c r="E56" s="7"/>
      <c r="F56" s="7"/>
      <c r="G56" s="7"/>
      <c r="H56" s="7"/>
      <c r="I56" s="7"/>
      <c r="J56" s="7"/>
      <c r="K56" s="7"/>
      <c r="L56" s="9" t="s">
        <v>96</v>
      </c>
      <c r="M56" s="112">
        <v>99.4</v>
      </c>
      <c r="N56" s="108">
        <v>100</v>
      </c>
      <c r="O56" s="112">
        <v>97.1</v>
      </c>
      <c r="P56" s="112">
        <v>87.4</v>
      </c>
      <c r="Q56" s="112">
        <v>89.6</v>
      </c>
      <c r="R56" s="112">
        <v>94.9</v>
      </c>
      <c r="S56" s="112">
        <v>93.8</v>
      </c>
      <c r="T56" s="108">
        <v>100</v>
      </c>
      <c r="U56" s="112">
        <v>93.5</v>
      </c>
    </row>
    <row r="57" spans="1:21" ht="16.5" customHeight="1" x14ac:dyDescent="0.2">
      <c r="A57" s="7" t="s">
        <v>63</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309</v>
      </c>
      <c r="C58" s="7"/>
      <c r="D58" s="7"/>
      <c r="E58" s="7"/>
      <c r="F58" s="7"/>
      <c r="G58" s="7"/>
      <c r="H58" s="7"/>
      <c r="I58" s="7"/>
      <c r="J58" s="7"/>
      <c r="K58" s="7"/>
      <c r="L58" s="9"/>
      <c r="M58" s="10"/>
      <c r="N58" s="10"/>
      <c r="O58" s="10"/>
      <c r="P58" s="10"/>
      <c r="Q58" s="10"/>
      <c r="R58" s="10"/>
      <c r="S58" s="10"/>
      <c r="T58" s="10"/>
      <c r="U58" s="10"/>
    </row>
    <row r="59" spans="1:21" ht="16.5" customHeight="1" x14ac:dyDescent="0.2">
      <c r="A59" s="7"/>
      <c r="B59" s="7"/>
      <c r="C59" s="7" t="s">
        <v>310</v>
      </c>
      <c r="D59" s="7"/>
      <c r="E59" s="7"/>
      <c r="F59" s="7"/>
      <c r="G59" s="7"/>
      <c r="H59" s="7"/>
      <c r="I59" s="7"/>
      <c r="J59" s="7"/>
      <c r="K59" s="7"/>
      <c r="L59" s="9"/>
      <c r="M59" s="10"/>
      <c r="N59" s="10"/>
      <c r="O59" s="10"/>
      <c r="P59" s="10"/>
      <c r="Q59" s="10"/>
      <c r="R59" s="10"/>
      <c r="S59" s="10"/>
      <c r="T59" s="10"/>
      <c r="U59" s="10"/>
    </row>
    <row r="60" spans="1:21" ht="16.5" customHeight="1" x14ac:dyDescent="0.2">
      <c r="A60" s="7"/>
      <c r="B60" s="7"/>
      <c r="C60" s="7"/>
      <c r="D60" s="7" t="s">
        <v>146</v>
      </c>
      <c r="E60" s="7"/>
      <c r="F60" s="7"/>
      <c r="G60" s="7"/>
      <c r="H60" s="7"/>
      <c r="I60" s="7"/>
      <c r="J60" s="7"/>
      <c r="K60" s="7"/>
      <c r="L60" s="9" t="s">
        <v>53</v>
      </c>
      <c r="M60" s="110">
        <v>389</v>
      </c>
      <c r="N60" s="105">
        <v>25</v>
      </c>
      <c r="O60" s="110">
        <v>568</v>
      </c>
      <c r="P60" s="111">
        <v>1053</v>
      </c>
      <c r="Q60" s="110">
        <v>281</v>
      </c>
      <c r="R60" s="105">
        <v>24</v>
      </c>
      <c r="S60" s="106">
        <v>4</v>
      </c>
      <c r="T60" s="110">
        <v>474</v>
      </c>
      <c r="U60" s="111">
        <v>2818</v>
      </c>
    </row>
    <row r="61" spans="1:21" ht="16.5" customHeight="1" x14ac:dyDescent="0.2">
      <c r="A61" s="7"/>
      <c r="B61" s="7"/>
      <c r="C61" s="7"/>
      <c r="D61" s="7" t="s">
        <v>144</v>
      </c>
      <c r="E61" s="7"/>
      <c r="F61" s="7"/>
      <c r="G61" s="7"/>
      <c r="H61" s="7"/>
      <c r="I61" s="7"/>
      <c r="J61" s="7"/>
      <c r="K61" s="7"/>
      <c r="L61" s="9" t="s">
        <v>53</v>
      </c>
      <c r="M61" s="110">
        <v>529</v>
      </c>
      <c r="N61" s="110">
        <v>187</v>
      </c>
      <c r="O61" s="110">
        <v>788</v>
      </c>
      <c r="P61" s="110">
        <v>854</v>
      </c>
      <c r="Q61" s="110">
        <v>774</v>
      </c>
      <c r="R61" s="105">
        <v>81</v>
      </c>
      <c r="S61" s="105">
        <v>39</v>
      </c>
      <c r="T61" s="105">
        <v>80</v>
      </c>
      <c r="U61" s="111">
        <v>3332</v>
      </c>
    </row>
    <row r="62" spans="1:21" ht="16.5" customHeight="1" x14ac:dyDescent="0.2">
      <c r="A62" s="7"/>
      <c r="B62" s="7"/>
      <c r="C62" s="7"/>
      <c r="D62" s="7" t="s">
        <v>311</v>
      </c>
      <c r="E62" s="7"/>
      <c r="F62" s="7"/>
      <c r="G62" s="7"/>
      <c r="H62" s="7"/>
      <c r="I62" s="7"/>
      <c r="J62" s="7"/>
      <c r="K62" s="7"/>
      <c r="L62" s="9" t="s">
        <v>53</v>
      </c>
      <c r="M62" s="110">
        <v>212</v>
      </c>
      <c r="N62" s="106" t="s">
        <v>113</v>
      </c>
      <c r="O62" s="105">
        <v>97</v>
      </c>
      <c r="P62" s="110">
        <v>178</v>
      </c>
      <c r="Q62" s="105">
        <v>38</v>
      </c>
      <c r="R62" s="105">
        <v>14</v>
      </c>
      <c r="S62" s="106">
        <v>9</v>
      </c>
      <c r="T62" s="105">
        <v>13</v>
      </c>
      <c r="U62" s="110">
        <v>561</v>
      </c>
    </row>
    <row r="63" spans="1:21" ht="16.5" customHeight="1" x14ac:dyDescent="0.2">
      <c r="A63" s="7"/>
      <c r="B63" s="7"/>
      <c r="C63" s="7"/>
      <c r="D63" s="7" t="s">
        <v>211</v>
      </c>
      <c r="E63" s="7"/>
      <c r="F63" s="7"/>
      <c r="G63" s="7"/>
      <c r="H63" s="7"/>
      <c r="I63" s="7"/>
      <c r="J63" s="7"/>
      <c r="K63" s="7"/>
      <c r="L63" s="9" t="s">
        <v>53</v>
      </c>
      <c r="M63" s="111">
        <v>1130</v>
      </c>
      <c r="N63" s="110">
        <v>212</v>
      </c>
      <c r="O63" s="111">
        <v>1453</v>
      </c>
      <c r="P63" s="111">
        <v>2085</v>
      </c>
      <c r="Q63" s="111">
        <v>1093</v>
      </c>
      <c r="R63" s="110">
        <v>119</v>
      </c>
      <c r="S63" s="105">
        <v>52</v>
      </c>
      <c r="T63" s="110">
        <v>567</v>
      </c>
      <c r="U63" s="111">
        <v>6711</v>
      </c>
    </row>
    <row r="64" spans="1:21" ht="16.5" customHeight="1" x14ac:dyDescent="0.2">
      <c r="A64" s="7"/>
      <c r="B64" s="7"/>
      <c r="C64" s="7" t="s">
        <v>312</v>
      </c>
      <c r="D64" s="7"/>
      <c r="E64" s="7"/>
      <c r="F64" s="7"/>
      <c r="G64" s="7"/>
      <c r="H64" s="7"/>
      <c r="I64" s="7"/>
      <c r="J64" s="7"/>
      <c r="K64" s="7"/>
      <c r="L64" s="9"/>
      <c r="M64" s="10"/>
      <c r="N64" s="10"/>
      <c r="O64" s="10"/>
      <c r="P64" s="10"/>
      <c r="Q64" s="10"/>
      <c r="R64" s="10"/>
      <c r="S64" s="10"/>
      <c r="T64" s="10"/>
      <c r="U64" s="10"/>
    </row>
    <row r="65" spans="1:21" ht="16.5" customHeight="1" x14ac:dyDescent="0.2">
      <c r="A65" s="7"/>
      <c r="B65" s="7"/>
      <c r="C65" s="7"/>
      <c r="D65" s="7" t="s">
        <v>146</v>
      </c>
      <c r="E65" s="7"/>
      <c r="F65" s="7"/>
      <c r="G65" s="7"/>
      <c r="H65" s="7"/>
      <c r="I65" s="7"/>
      <c r="J65" s="7"/>
      <c r="K65" s="7"/>
      <c r="L65" s="9" t="s">
        <v>53</v>
      </c>
      <c r="M65" s="110">
        <v>391</v>
      </c>
      <c r="N65" s="105">
        <v>25</v>
      </c>
      <c r="O65" s="110">
        <v>582</v>
      </c>
      <c r="P65" s="111">
        <v>1229</v>
      </c>
      <c r="Q65" s="110">
        <v>315</v>
      </c>
      <c r="R65" s="105">
        <v>27</v>
      </c>
      <c r="S65" s="106">
        <v>4</v>
      </c>
      <c r="T65" s="110">
        <v>474</v>
      </c>
      <c r="U65" s="111">
        <v>3047</v>
      </c>
    </row>
    <row r="66" spans="1:21" ht="16.5" customHeight="1" x14ac:dyDescent="0.2">
      <c r="A66" s="7"/>
      <c r="B66" s="7"/>
      <c r="C66" s="7"/>
      <c r="D66" s="7" t="s">
        <v>144</v>
      </c>
      <c r="E66" s="7"/>
      <c r="F66" s="7"/>
      <c r="G66" s="7"/>
      <c r="H66" s="7"/>
      <c r="I66" s="7"/>
      <c r="J66" s="7"/>
      <c r="K66" s="7"/>
      <c r="L66" s="9" t="s">
        <v>53</v>
      </c>
      <c r="M66" s="110">
        <v>536</v>
      </c>
      <c r="N66" s="110">
        <v>187</v>
      </c>
      <c r="O66" s="110">
        <v>802</v>
      </c>
      <c r="P66" s="110">
        <v>980</v>
      </c>
      <c r="Q66" s="110">
        <v>841</v>
      </c>
      <c r="R66" s="105">
        <v>84</v>
      </c>
      <c r="S66" s="105">
        <v>40</v>
      </c>
      <c r="T66" s="105">
        <v>80</v>
      </c>
      <c r="U66" s="111">
        <v>3550</v>
      </c>
    </row>
    <row r="67" spans="1:21" ht="16.5" customHeight="1" x14ac:dyDescent="0.2">
      <c r="A67" s="7"/>
      <c r="B67" s="7"/>
      <c r="C67" s="7"/>
      <c r="D67" s="7" t="s">
        <v>311</v>
      </c>
      <c r="E67" s="7"/>
      <c r="F67" s="7"/>
      <c r="G67" s="7"/>
      <c r="H67" s="7"/>
      <c r="I67" s="7"/>
      <c r="J67" s="7"/>
      <c r="K67" s="7"/>
      <c r="L67" s="9" t="s">
        <v>53</v>
      </c>
      <c r="M67" s="110">
        <v>213</v>
      </c>
      <c r="N67" s="106" t="s">
        <v>113</v>
      </c>
      <c r="O67" s="110">
        <v>101</v>
      </c>
      <c r="P67" s="110">
        <v>190</v>
      </c>
      <c r="Q67" s="105">
        <v>41</v>
      </c>
      <c r="R67" s="105">
        <v>14</v>
      </c>
      <c r="S67" s="106">
        <v>9</v>
      </c>
      <c r="T67" s="105">
        <v>13</v>
      </c>
      <c r="U67" s="110">
        <v>581</v>
      </c>
    </row>
    <row r="68" spans="1:21" ht="16.5" customHeight="1" x14ac:dyDescent="0.2">
      <c r="A68" s="7"/>
      <c r="B68" s="7"/>
      <c r="C68" s="7"/>
      <c r="D68" s="7" t="s">
        <v>211</v>
      </c>
      <c r="E68" s="7"/>
      <c r="F68" s="7"/>
      <c r="G68" s="7"/>
      <c r="H68" s="7"/>
      <c r="I68" s="7"/>
      <c r="J68" s="7"/>
      <c r="K68" s="7"/>
      <c r="L68" s="9" t="s">
        <v>53</v>
      </c>
      <c r="M68" s="111">
        <v>1140</v>
      </c>
      <c r="N68" s="110">
        <v>212</v>
      </c>
      <c r="O68" s="111">
        <v>1485</v>
      </c>
      <c r="P68" s="111">
        <v>2399</v>
      </c>
      <c r="Q68" s="111">
        <v>1197</v>
      </c>
      <c r="R68" s="110">
        <v>125</v>
      </c>
      <c r="S68" s="105">
        <v>53</v>
      </c>
      <c r="T68" s="110">
        <v>567</v>
      </c>
      <c r="U68" s="111">
        <v>7178</v>
      </c>
    </row>
    <row r="69" spans="1:21" ht="16.5" customHeight="1" x14ac:dyDescent="0.2">
      <c r="A69" s="7"/>
      <c r="B69" s="7" t="s">
        <v>313</v>
      </c>
      <c r="C69" s="7"/>
      <c r="D69" s="7"/>
      <c r="E69" s="7"/>
      <c r="F69" s="7"/>
      <c r="G69" s="7"/>
      <c r="H69" s="7"/>
      <c r="I69" s="7"/>
      <c r="J69" s="7"/>
      <c r="K69" s="7"/>
      <c r="L69" s="9"/>
      <c r="M69" s="10"/>
      <c r="N69" s="10"/>
      <c r="O69" s="10"/>
      <c r="P69" s="10"/>
      <c r="Q69" s="10"/>
      <c r="R69" s="10"/>
      <c r="S69" s="10"/>
      <c r="T69" s="10"/>
      <c r="U69" s="10"/>
    </row>
    <row r="70" spans="1:21" ht="16.5" customHeight="1" x14ac:dyDescent="0.2">
      <c r="A70" s="7"/>
      <c r="B70" s="7"/>
      <c r="C70" s="7" t="s">
        <v>310</v>
      </c>
      <c r="D70" s="7"/>
      <c r="E70" s="7"/>
      <c r="F70" s="7"/>
      <c r="G70" s="7"/>
      <c r="H70" s="7"/>
      <c r="I70" s="7"/>
      <c r="J70" s="7"/>
      <c r="K70" s="7"/>
      <c r="L70" s="9"/>
      <c r="M70" s="10"/>
      <c r="N70" s="10"/>
      <c r="O70" s="10"/>
      <c r="P70" s="10"/>
      <c r="Q70" s="10"/>
      <c r="R70" s="10"/>
      <c r="S70" s="10"/>
      <c r="T70" s="10"/>
      <c r="U70" s="10"/>
    </row>
    <row r="71" spans="1:21" ht="16.5" customHeight="1" x14ac:dyDescent="0.2">
      <c r="A71" s="7"/>
      <c r="B71" s="7"/>
      <c r="C71" s="7"/>
      <c r="D71" s="7" t="s">
        <v>146</v>
      </c>
      <c r="E71" s="7"/>
      <c r="F71" s="7"/>
      <c r="G71" s="7"/>
      <c r="H71" s="7"/>
      <c r="I71" s="7"/>
      <c r="J71" s="7"/>
      <c r="K71" s="7"/>
      <c r="L71" s="9" t="s">
        <v>96</v>
      </c>
      <c r="M71" s="112">
        <v>99.5</v>
      </c>
      <c r="N71" s="108">
        <v>100</v>
      </c>
      <c r="O71" s="112">
        <v>97.6</v>
      </c>
      <c r="P71" s="112">
        <v>85.7</v>
      </c>
      <c r="Q71" s="112">
        <v>89.2</v>
      </c>
      <c r="R71" s="112">
        <v>88.9</v>
      </c>
      <c r="S71" s="108">
        <v>100</v>
      </c>
      <c r="T71" s="108">
        <v>100</v>
      </c>
      <c r="U71" s="112">
        <v>92.5</v>
      </c>
    </row>
    <row r="72" spans="1:21" ht="16.5" customHeight="1" x14ac:dyDescent="0.2">
      <c r="A72" s="7"/>
      <c r="B72" s="7"/>
      <c r="C72" s="7"/>
      <c r="D72" s="7" t="s">
        <v>144</v>
      </c>
      <c r="E72" s="7"/>
      <c r="F72" s="7"/>
      <c r="G72" s="7"/>
      <c r="H72" s="7"/>
      <c r="I72" s="7"/>
      <c r="J72" s="7"/>
      <c r="K72" s="7"/>
      <c r="L72" s="9" t="s">
        <v>96</v>
      </c>
      <c r="M72" s="112">
        <v>98.7</v>
      </c>
      <c r="N72" s="108">
        <v>100</v>
      </c>
      <c r="O72" s="112">
        <v>98.3</v>
      </c>
      <c r="P72" s="112">
        <v>87.1</v>
      </c>
      <c r="Q72" s="112">
        <v>92</v>
      </c>
      <c r="R72" s="112">
        <v>96.4</v>
      </c>
      <c r="S72" s="112">
        <v>97.5</v>
      </c>
      <c r="T72" s="108">
        <v>100</v>
      </c>
      <c r="U72" s="112">
        <v>93.9</v>
      </c>
    </row>
    <row r="73" spans="1:21" ht="16.5" customHeight="1" x14ac:dyDescent="0.2">
      <c r="A73" s="7"/>
      <c r="B73" s="7"/>
      <c r="C73" s="7"/>
      <c r="D73" s="7" t="s">
        <v>311</v>
      </c>
      <c r="E73" s="7"/>
      <c r="F73" s="7"/>
      <c r="G73" s="7"/>
      <c r="H73" s="7"/>
      <c r="I73" s="7"/>
      <c r="J73" s="7"/>
      <c r="K73" s="7"/>
      <c r="L73" s="9" t="s">
        <v>96</v>
      </c>
      <c r="M73" s="112">
        <v>99.5</v>
      </c>
      <c r="N73" s="107" t="s">
        <v>296</v>
      </c>
      <c r="O73" s="112">
        <v>96</v>
      </c>
      <c r="P73" s="112">
        <v>93.7</v>
      </c>
      <c r="Q73" s="112">
        <v>92.7</v>
      </c>
      <c r="R73" s="108">
        <v>100</v>
      </c>
      <c r="S73" s="108">
        <v>100</v>
      </c>
      <c r="T73" s="108">
        <v>100</v>
      </c>
      <c r="U73" s="112">
        <v>96.6</v>
      </c>
    </row>
    <row r="74" spans="1:21" ht="16.5" customHeight="1" x14ac:dyDescent="0.2">
      <c r="A74" s="7"/>
      <c r="B74" s="7"/>
      <c r="C74" s="7"/>
      <c r="D74" s="7" t="s">
        <v>211</v>
      </c>
      <c r="E74" s="7"/>
      <c r="F74" s="7"/>
      <c r="G74" s="7"/>
      <c r="H74" s="7"/>
      <c r="I74" s="7"/>
      <c r="J74" s="7"/>
      <c r="K74" s="7"/>
      <c r="L74" s="9" t="s">
        <v>96</v>
      </c>
      <c r="M74" s="112">
        <v>99.1</v>
      </c>
      <c r="N74" s="108">
        <v>100</v>
      </c>
      <c r="O74" s="112">
        <v>97.8</v>
      </c>
      <c r="P74" s="112">
        <v>86.9</v>
      </c>
      <c r="Q74" s="112">
        <v>91.3</v>
      </c>
      <c r="R74" s="112">
        <v>95.2</v>
      </c>
      <c r="S74" s="112">
        <v>98.1</v>
      </c>
      <c r="T74" s="108">
        <v>100</v>
      </c>
      <c r="U74" s="112">
        <v>93.5</v>
      </c>
    </row>
    <row r="75" spans="1:21" ht="16.5" customHeight="1" x14ac:dyDescent="0.2">
      <c r="A75" s="7" t="s">
        <v>64</v>
      </c>
      <c r="B75" s="7"/>
      <c r="C75" s="7"/>
      <c r="D75" s="7"/>
      <c r="E75" s="7"/>
      <c r="F75" s="7"/>
      <c r="G75" s="7"/>
      <c r="H75" s="7"/>
      <c r="I75" s="7"/>
      <c r="J75" s="7"/>
      <c r="K75" s="7"/>
      <c r="L75" s="9"/>
      <c r="M75" s="10"/>
      <c r="N75" s="10"/>
      <c r="O75" s="10"/>
      <c r="P75" s="10"/>
      <c r="Q75" s="10"/>
      <c r="R75" s="10"/>
      <c r="S75" s="10"/>
      <c r="T75" s="10"/>
      <c r="U75" s="10"/>
    </row>
    <row r="76" spans="1:21" ht="16.5" customHeight="1" x14ac:dyDescent="0.2">
      <c r="A76" s="7"/>
      <c r="B76" s="7" t="s">
        <v>309</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310</v>
      </c>
      <c r="D77" s="7"/>
      <c r="E77" s="7"/>
      <c r="F77" s="7"/>
      <c r="G77" s="7"/>
      <c r="H77" s="7"/>
      <c r="I77" s="7"/>
      <c r="J77" s="7"/>
      <c r="K77" s="7"/>
      <c r="L77" s="9"/>
      <c r="M77" s="10"/>
      <c r="N77" s="10"/>
      <c r="O77" s="10"/>
      <c r="P77" s="10"/>
      <c r="Q77" s="10"/>
      <c r="R77" s="10"/>
      <c r="S77" s="10"/>
      <c r="T77" s="10"/>
      <c r="U77" s="10"/>
    </row>
    <row r="78" spans="1:21" ht="16.5" customHeight="1" x14ac:dyDescent="0.2">
      <c r="A78" s="7"/>
      <c r="B78" s="7"/>
      <c r="C78" s="7"/>
      <c r="D78" s="7" t="s">
        <v>146</v>
      </c>
      <c r="E78" s="7"/>
      <c r="F78" s="7"/>
      <c r="G78" s="7"/>
      <c r="H78" s="7"/>
      <c r="I78" s="7"/>
      <c r="J78" s="7"/>
      <c r="K78" s="7"/>
      <c r="L78" s="9" t="s">
        <v>53</v>
      </c>
      <c r="M78" s="110">
        <v>315</v>
      </c>
      <c r="N78" s="105">
        <v>28</v>
      </c>
      <c r="O78" s="110">
        <v>516</v>
      </c>
      <c r="P78" s="110">
        <v>920</v>
      </c>
      <c r="Q78" s="110">
        <v>345</v>
      </c>
      <c r="R78" s="105">
        <v>19</v>
      </c>
      <c r="S78" s="106">
        <v>7</v>
      </c>
      <c r="T78" s="110">
        <v>349</v>
      </c>
      <c r="U78" s="111">
        <v>2499</v>
      </c>
    </row>
    <row r="79" spans="1:21" ht="16.5" customHeight="1" x14ac:dyDescent="0.2">
      <c r="A79" s="7"/>
      <c r="B79" s="7"/>
      <c r="C79" s="7"/>
      <c r="D79" s="7" t="s">
        <v>144</v>
      </c>
      <c r="E79" s="7"/>
      <c r="F79" s="7"/>
      <c r="G79" s="7"/>
      <c r="H79" s="7"/>
      <c r="I79" s="7"/>
      <c r="J79" s="7"/>
      <c r="K79" s="7"/>
      <c r="L79" s="9" t="s">
        <v>53</v>
      </c>
      <c r="M79" s="110">
        <v>442</v>
      </c>
      <c r="N79" s="110">
        <v>188</v>
      </c>
      <c r="O79" s="110">
        <v>641</v>
      </c>
      <c r="P79" s="110">
        <v>933</v>
      </c>
      <c r="Q79" s="110">
        <v>808</v>
      </c>
      <c r="R79" s="105">
        <v>93</v>
      </c>
      <c r="S79" s="105">
        <v>50</v>
      </c>
      <c r="T79" s="105">
        <v>53</v>
      </c>
      <c r="U79" s="111">
        <v>3208</v>
      </c>
    </row>
    <row r="80" spans="1:21" ht="16.5" customHeight="1" x14ac:dyDescent="0.2">
      <c r="A80" s="7"/>
      <c r="B80" s="7"/>
      <c r="C80" s="7"/>
      <c r="D80" s="7" t="s">
        <v>311</v>
      </c>
      <c r="E80" s="7"/>
      <c r="F80" s="7"/>
      <c r="G80" s="7"/>
      <c r="H80" s="7"/>
      <c r="I80" s="7"/>
      <c r="J80" s="7"/>
      <c r="K80" s="7"/>
      <c r="L80" s="9" t="s">
        <v>53</v>
      </c>
      <c r="M80" s="110">
        <v>253</v>
      </c>
      <c r="N80" s="106" t="s">
        <v>113</v>
      </c>
      <c r="O80" s="105">
        <v>22</v>
      </c>
      <c r="P80" s="110">
        <v>131</v>
      </c>
      <c r="Q80" s="105">
        <v>41</v>
      </c>
      <c r="R80" s="105">
        <v>10</v>
      </c>
      <c r="S80" s="106">
        <v>4</v>
      </c>
      <c r="T80" s="106" t="s">
        <v>113</v>
      </c>
      <c r="U80" s="110">
        <v>461</v>
      </c>
    </row>
    <row r="81" spans="1:21" ht="16.5" customHeight="1" x14ac:dyDescent="0.2">
      <c r="A81" s="7"/>
      <c r="B81" s="7"/>
      <c r="C81" s="7"/>
      <c r="D81" s="7" t="s">
        <v>211</v>
      </c>
      <c r="E81" s="7"/>
      <c r="F81" s="7"/>
      <c r="G81" s="7"/>
      <c r="H81" s="7"/>
      <c r="I81" s="7"/>
      <c r="J81" s="7"/>
      <c r="K81" s="7"/>
      <c r="L81" s="9" t="s">
        <v>53</v>
      </c>
      <c r="M81" s="111">
        <v>1010</v>
      </c>
      <c r="N81" s="110">
        <v>216</v>
      </c>
      <c r="O81" s="111">
        <v>1179</v>
      </c>
      <c r="P81" s="111">
        <v>1984</v>
      </c>
      <c r="Q81" s="111">
        <v>1196</v>
      </c>
      <c r="R81" s="110">
        <v>122</v>
      </c>
      <c r="S81" s="105">
        <v>61</v>
      </c>
      <c r="T81" s="110">
        <v>402</v>
      </c>
      <c r="U81" s="111">
        <v>6170</v>
      </c>
    </row>
    <row r="82" spans="1:21" ht="16.5" customHeight="1" x14ac:dyDescent="0.2">
      <c r="A82" s="7"/>
      <c r="B82" s="7"/>
      <c r="C82" s="7" t="s">
        <v>312</v>
      </c>
      <c r="D82" s="7"/>
      <c r="E82" s="7"/>
      <c r="F82" s="7"/>
      <c r="G82" s="7"/>
      <c r="H82" s="7"/>
      <c r="I82" s="7"/>
      <c r="J82" s="7"/>
      <c r="K82" s="7"/>
      <c r="L82" s="9"/>
      <c r="M82" s="10"/>
      <c r="N82" s="10"/>
      <c r="O82" s="10"/>
      <c r="P82" s="10"/>
      <c r="Q82" s="10"/>
      <c r="R82" s="10"/>
      <c r="S82" s="10"/>
      <c r="T82" s="10"/>
      <c r="U82" s="10"/>
    </row>
    <row r="83" spans="1:21" ht="16.5" customHeight="1" x14ac:dyDescent="0.2">
      <c r="A83" s="7"/>
      <c r="B83" s="7"/>
      <c r="C83" s="7"/>
      <c r="D83" s="7" t="s">
        <v>146</v>
      </c>
      <c r="E83" s="7"/>
      <c r="F83" s="7"/>
      <c r="G83" s="7"/>
      <c r="H83" s="7"/>
      <c r="I83" s="7"/>
      <c r="J83" s="7"/>
      <c r="K83" s="7"/>
      <c r="L83" s="9" t="s">
        <v>53</v>
      </c>
      <c r="M83" s="110">
        <v>320</v>
      </c>
      <c r="N83" s="105">
        <v>28</v>
      </c>
      <c r="O83" s="110">
        <v>539</v>
      </c>
      <c r="P83" s="111">
        <v>1085</v>
      </c>
      <c r="Q83" s="110">
        <v>428</v>
      </c>
      <c r="R83" s="105">
        <v>22</v>
      </c>
      <c r="S83" s="106">
        <v>7</v>
      </c>
      <c r="T83" s="110">
        <v>349</v>
      </c>
      <c r="U83" s="111">
        <v>2778</v>
      </c>
    </row>
    <row r="84" spans="1:21" ht="16.5" customHeight="1" x14ac:dyDescent="0.2">
      <c r="A84" s="7"/>
      <c r="B84" s="7"/>
      <c r="C84" s="7"/>
      <c r="D84" s="7" t="s">
        <v>144</v>
      </c>
      <c r="E84" s="7"/>
      <c r="F84" s="7"/>
      <c r="G84" s="7"/>
      <c r="H84" s="7"/>
      <c r="I84" s="7"/>
      <c r="J84" s="7"/>
      <c r="K84" s="7"/>
      <c r="L84" s="9" t="s">
        <v>53</v>
      </c>
      <c r="M84" s="110">
        <v>447</v>
      </c>
      <c r="N84" s="110">
        <v>188</v>
      </c>
      <c r="O84" s="110">
        <v>669</v>
      </c>
      <c r="P84" s="111">
        <v>1073</v>
      </c>
      <c r="Q84" s="110">
        <v>919</v>
      </c>
      <c r="R84" s="110">
        <v>103</v>
      </c>
      <c r="S84" s="105">
        <v>51</v>
      </c>
      <c r="T84" s="105">
        <v>53</v>
      </c>
      <c r="U84" s="111">
        <v>3503</v>
      </c>
    </row>
    <row r="85" spans="1:21" ht="16.5" customHeight="1" x14ac:dyDescent="0.2">
      <c r="A85" s="7"/>
      <c r="B85" s="7"/>
      <c r="C85" s="7"/>
      <c r="D85" s="7" t="s">
        <v>311</v>
      </c>
      <c r="E85" s="7"/>
      <c r="F85" s="7"/>
      <c r="G85" s="7"/>
      <c r="H85" s="7"/>
      <c r="I85" s="7"/>
      <c r="J85" s="7"/>
      <c r="K85" s="7"/>
      <c r="L85" s="9" t="s">
        <v>53</v>
      </c>
      <c r="M85" s="110">
        <v>255</v>
      </c>
      <c r="N85" s="106" t="s">
        <v>113</v>
      </c>
      <c r="O85" s="105">
        <v>22</v>
      </c>
      <c r="P85" s="110">
        <v>144</v>
      </c>
      <c r="Q85" s="105">
        <v>50</v>
      </c>
      <c r="R85" s="105">
        <v>11</v>
      </c>
      <c r="S85" s="106">
        <v>4</v>
      </c>
      <c r="T85" s="106" t="s">
        <v>113</v>
      </c>
      <c r="U85" s="110">
        <v>486</v>
      </c>
    </row>
    <row r="86" spans="1:21" ht="16.5" customHeight="1" x14ac:dyDescent="0.2">
      <c r="A86" s="7"/>
      <c r="B86" s="7"/>
      <c r="C86" s="7"/>
      <c r="D86" s="7" t="s">
        <v>211</v>
      </c>
      <c r="E86" s="7"/>
      <c r="F86" s="7"/>
      <c r="G86" s="7"/>
      <c r="H86" s="7"/>
      <c r="I86" s="7"/>
      <c r="J86" s="7"/>
      <c r="K86" s="7"/>
      <c r="L86" s="9" t="s">
        <v>53</v>
      </c>
      <c r="M86" s="111">
        <v>1022</v>
      </c>
      <c r="N86" s="110">
        <v>216</v>
      </c>
      <c r="O86" s="111">
        <v>1230</v>
      </c>
      <c r="P86" s="111">
        <v>2302</v>
      </c>
      <c r="Q86" s="111">
        <v>1399</v>
      </c>
      <c r="R86" s="110">
        <v>136</v>
      </c>
      <c r="S86" s="105">
        <v>62</v>
      </c>
      <c r="T86" s="110">
        <v>402</v>
      </c>
      <c r="U86" s="111">
        <v>6769</v>
      </c>
    </row>
    <row r="87" spans="1:21" ht="16.5" customHeight="1" x14ac:dyDescent="0.2">
      <c r="A87" s="7"/>
      <c r="B87" s="7" t="s">
        <v>313</v>
      </c>
      <c r="C87" s="7"/>
      <c r="D87" s="7"/>
      <c r="E87" s="7"/>
      <c r="F87" s="7"/>
      <c r="G87" s="7"/>
      <c r="H87" s="7"/>
      <c r="I87" s="7"/>
      <c r="J87" s="7"/>
      <c r="K87" s="7"/>
      <c r="L87" s="9"/>
      <c r="M87" s="10"/>
      <c r="N87" s="10"/>
      <c r="O87" s="10"/>
      <c r="P87" s="10"/>
      <c r="Q87" s="10"/>
      <c r="R87" s="10"/>
      <c r="S87" s="10"/>
      <c r="T87" s="10"/>
      <c r="U87" s="10"/>
    </row>
    <row r="88" spans="1:21" ht="16.5" customHeight="1" x14ac:dyDescent="0.2">
      <c r="A88" s="7"/>
      <c r="B88" s="7"/>
      <c r="C88" s="7" t="s">
        <v>310</v>
      </c>
      <c r="D88" s="7"/>
      <c r="E88" s="7"/>
      <c r="F88" s="7"/>
      <c r="G88" s="7"/>
      <c r="H88" s="7"/>
      <c r="I88" s="7"/>
      <c r="J88" s="7"/>
      <c r="K88" s="7"/>
      <c r="L88" s="9"/>
      <c r="M88" s="10"/>
      <c r="N88" s="10"/>
      <c r="O88" s="10"/>
      <c r="P88" s="10"/>
      <c r="Q88" s="10"/>
      <c r="R88" s="10"/>
      <c r="S88" s="10"/>
      <c r="T88" s="10"/>
      <c r="U88" s="10"/>
    </row>
    <row r="89" spans="1:21" ht="16.5" customHeight="1" x14ac:dyDescent="0.2">
      <c r="A89" s="7"/>
      <c r="B89" s="7"/>
      <c r="C89" s="7"/>
      <c r="D89" s="7" t="s">
        <v>146</v>
      </c>
      <c r="E89" s="7"/>
      <c r="F89" s="7"/>
      <c r="G89" s="7"/>
      <c r="H89" s="7"/>
      <c r="I89" s="7"/>
      <c r="J89" s="7"/>
      <c r="K89" s="7"/>
      <c r="L89" s="9" t="s">
        <v>96</v>
      </c>
      <c r="M89" s="112">
        <v>98.4</v>
      </c>
      <c r="N89" s="108">
        <v>100</v>
      </c>
      <c r="O89" s="112">
        <v>95.7</v>
      </c>
      <c r="P89" s="112">
        <v>84.8</v>
      </c>
      <c r="Q89" s="112">
        <v>80.599999999999994</v>
      </c>
      <c r="R89" s="112">
        <v>86.4</v>
      </c>
      <c r="S89" s="108">
        <v>100</v>
      </c>
      <c r="T89" s="108">
        <v>100</v>
      </c>
      <c r="U89" s="112">
        <v>90</v>
      </c>
    </row>
    <row r="90" spans="1:21" ht="16.5" customHeight="1" x14ac:dyDescent="0.2">
      <c r="A90" s="7"/>
      <c r="B90" s="7"/>
      <c r="C90" s="7"/>
      <c r="D90" s="7" t="s">
        <v>144</v>
      </c>
      <c r="E90" s="7"/>
      <c r="F90" s="7"/>
      <c r="G90" s="7"/>
      <c r="H90" s="7"/>
      <c r="I90" s="7"/>
      <c r="J90" s="7"/>
      <c r="K90" s="7"/>
      <c r="L90" s="9" t="s">
        <v>96</v>
      </c>
      <c r="M90" s="112">
        <v>98.9</v>
      </c>
      <c r="N90" s="108">
        <v>100</v>
      </c>
      <c r="O90" s="112">
        <v>95.8</v>
      </c>
      <c r="P90" s="112">
        <v>87</v>
      </c>
      <c r="Q90" s="112">
        <v>87.9</v>
      </c>
      <c r="R90" s="112">
        <v>90.3</v>
      </c>
      <c r="S90" s="112">
        <v>98</v>
      </c>
      <c r="T90" s="108">
        <v>100</v>
      </c>
      <c r="U90" s="112">
        <v>91.6</v>
      </c>
    </row>
    <row r="91" spans="1:21" ht="16.5" customHeight="1" x14ac:dyDescent="0.2">
      <c r="A91" s="7"/>
      <c r="B91" s="7"/>
      <c r="C91" s="7"/>
      <c r="D91" s="7" t="s">
        <v>311</v>
      </c>
      <c r="E91" s="7"/>
      <c r="F91" s="7"/>
      <c r="G91" s="7"/>
      <c r="H91" s="7"/>
      <c r="I91" s="7"/>
      <c r="J91" s="7"/>
      <c r="K91" s="7"/>
      <c r="L91" s="9" t="s">
        <v>96</v>
      </c>
      <c r="M91" s="112">
        <v>99.2</v>
      </c>
      <c r="N91" s="107" t="s">
        <v>296</v>
      </c>
      <c r="O91" s="108">
        <v>100</v>
      </c>
      <c r="P91" s="112">
        <v>91</v>
      </c>
      <c r="Q91" s="112">
        <v>82</v>
      </c>
      <c r="R91" s="112">
        <v>90.9</v>
      </c>
      <c r="S91" s="108">
        <v>100</v>
      </c>
      <c r="T91" s="107" t="s">
        <v>296</v>
      </c>
      <c r="U91" s="112">
        <v>94.9</v>
      </c>
    </row>
    <row r="92" spans="1:21" ht="16.5" customHeight="1" x14ac:dyDescent="0.2">
      <c r="A92" s="7"/>
      <c r="B92" s="7"/>
      <c r="C92" s="7"/>
      <c r="D92" s="7" t="s">
        <v>211</v>
      </c>
      <c r="E92" s="7"/>
      <c r="F92" s="7"/>
      <c r="G92" s="7"/>
      <c r="H92" s="7"/>
      <c r="I92" s="7"/>
      <c r="J92" s="7"/>
      <c r="K92" s="7"/>
      <c r="L92" s="9" t="s">
        <v>96</v>
      </c>
      <c r="M92" s="112">
        <v>98.8</v>
      </c>
      <c r="N92" s="108">
        <v>100</v>
      </c>
      <c r="O92" s="112">
        <v>95.9</v>
      </c>
      <c r="P92" s="112">
        <v>86.2</v>
      </c>
      <c r="Q92" s="112">
        <v>85.5</v>
      </c>
      <c r="R92" s="112">
        <v>89.7</v>
      </c>
      <c r="S92" s="112">
        <v>98.4</v>
      </c>
      <c r="T92" s="108">
        <v>100</v>
      </c>
      <c r="U92" s="112">
        <v>91.2</v>
      </c>
    </row>
    <row r="93" spans="1:21" ht="16.5" customHeight="1" x14ac:dyDescent="0.2">
      <c r="A93" s="7" t="s">
        <v>65</v>
      </c>
      <c r="B93" s="7"/>
      <c r="C93" s="7"/>
      <c r="D93" s="7"/>
      <c r="E93" s="7"/>
      <c r="F93" s="7"/>
      <c r="G93" s="7"/>
      <c r="H93" s="7"/>
      <c r="I93" s="7"/>
      <c r="J93" s="7"/>
      <c r="K93" s="7"/>
      <c r="L93" s="9"/>
      <c r="M93" s="10"/>
      <c r="N93" s="10"/>
      <c r="O93" s="10"/>
      <c r="P93" s="10"/>
      <c r="Q93" s="10"/>
      <c r="R93" s="10"/>
      <c r="S93" s="10"/>
      <c r="T93" s="10"/>
      <c r="U93" s="10"/>
    </row>
    <row r="94" spans="1:21" ht="16.5" customHeight="1" x14ac:dyDescent="0.2">
      <c r="A94" s="7"/>
      <c r="B94" s="7" t="s">
        <v>309</v>
      </c>
      <c r="C94" s="7"/>
      <c r="D94" s="7"/>
      <c r="E94" s="7"/>
      <c r="F94" s="7"/>
      <c r="G94" s="7"/>
      <c r="H94" s="7"/>
      <c r="I94" s="7"/>
      <c r="J94" s="7"/>
      <c r="K94" s="7"/>
      <c r="L94" s="9"/>
      <c r="M94" s="10"/>
      <c r="N94" s="10"/>
      <c r="O94" s="10"/>
      <c r="P94" s="10"/>
      <c r="Q94" s="10"/>
      <c r="R94" s="10"/>
      <c r="S94" s="10"/>
      <c r="T94" s="10"/>
      <c r="U94" s="10"/>
    </row>
    <row r="95" spans="1:21" ht="16.5" customHeight="1" x14ac:dyDescent="0.2">
      <c r="A95" s="7"/>
      <c r="B95" s="7"/>
      <c r="C95" s="7" t="s">
        <v>310</v>
      </c>
      <c r="D95" s="7"/>
      <c r="E95" s="7"/>
      <c r="F95" s="7"/>
      <c r="G95" s="7"/>
      <c r="H95" s="7"/>
      <c r="I95" s="7"/>
      <c r="J95" s="7"/>
      <c r="K95" s="7"/>
      <c r="L95" s="9"/>
      <c r="M95" s="10"/>
      <c r="N95" s="10"/>
      <c r="O95" s="10"/>
      <c r="P95" s="10"/>
      <c r="Q95" s="10"/>
      <c r="R95" s="10"/>
      <c r="S95" s="10"/>
      <c r="T95" s="10"/>
      <c r="U95" s="10"/>
    </row>
    <row r="96" spans="1:21" ht="16.5" customHeight="1" x14ac:dyDescent="0.2">
      <c r="A96" s="7"/>
      <c r="B96" s="7"/>
      <c r="C96" s="7"/>
      <c r="D96" s="7" t="s">
        <v>146</v>
      </c>
      <c r="E96" s="7"/>
      <c r="F96" s="7"/>
      <c r="G96" s="7"/>
      <c r="H96" s="7"/>
      <c r="I96" s="7"/>
      <c r="J96" s="7"/>
      <c r="K96" s="7"/>
      <c r="L96" s="9" t="s">
        <v>53</v>
      </c>
      <c r="M96" s="110">
        <v>345</v>
      </c>
      <c r="N96" s="105">
        <v>38</v>
      </c>
      <c r="O96" s="110">
        <v>221</v>
      </c>
      <c r="P96" s="110">
        <v>920</v>
      </c>
      <c r="Q96" s="110">
        <v>272</v>
      </c>
      <c r="R96" s="105">
        <v>17</v>
      </c>
      <c r="S96" s="105">
        <v>14</v>
      </c>
      <c r="T96" s="110">
        <v>382</v>
      </c>
      <c r="U96" s="111">
        <v>2209</v>
      </c>
    </row>
    <row r="97" spans="1:21" ht="16.5" customHeight="1" x14ac:dyDescent="0.2">
      <c r="A97" s="7"/>
      <c r="B97" s="7"/>
      <c r="C97" s="7"/>
      <c r="D97" s="7" t="s">
        <v>144</v>
      </c>
      <c r="E97" s="7"/>
      <c r="F97" s="7"/>
      <c r="G97" s="7"/>
      <c r="H97" s="7"/>
      <c r="I97" s="7"/>
      <c r="J97" s="7"/>
      <c r="K97" s="7"/>
      <c r="L97" s="9" t="s">
        <v>53</v>
      </c>
      <c r="M97" s="110">
        <v>534</v>
      </c>
      <c r="N97" s="110">
        <v>208</v>
      </c>
      <c r="O97" s="110">
        <v>422</v>
      </c>
      <c r="P97" s="110">
        <v>875</v>
      </c>
      <c r="Q97" s="110">
        <v>783</v>
      </c>
      <c r="R97" s="110">
        <v>139</v>
      </c>
      <c r="S97" s="105">
        <v>82</v>
      </c>
      <c r="T97" s="105">
        <v>72</v>
      </c>
      <c r="U97" s="111">
        <v>3115</v>
      </c>
    </row>
    <row r="98" spans="1:21" ht="16.5" customHeight="1" x14ac:dyDescent="0.2">
      <c r="A98" s="7"/>
      <c r="B98" s="7"/>
      <c r="C98" s="7"/>
      <c r="D98" s="7" t="s">
        <v>311</v>
      </c>
      <c r="E98" s="7"/>
      <c r="F98" s="7"/>
      <c r="G98" s="7"/>
      <c r="H98" s="7"/>
      <c r="I98" s="7"/>
      <c r="J98" s="7"/>
      <c r="K98" s="7"/>
      <c r="L98" s="9" t="s">
        <v>53</v>
      </c>
      <c r="M98" s="110">
        <v>319</v>
      </c>
      <c r="N98" s="106" t="s">
        <v>113</v>
      </c>
      <c r="O98" s="106">
        <v>6</v>
      </c>
      <c r="P98" s="105">
        <v>61</v>
      </c>
      <c r="Q98" s="105">
        <v>46</v>
      </c>
      <c r="R98" s="105">
        <v>12</v>
      </c>
      <c r="S98" s="106" t="s">
        <v>113</v>
      </c>
      <c r="T98" s="106" t="s">
        <v>113</v>
      </c>
      <c r="U98" s="110">
        <v>444</v>
      </c>
    </row>
    <row r="99" spans="1:21" ht="16.5" customHeight="1" x14ac:dyDescent="0.2">
      <c r="A99" s="7"/>
      <c r="B99" s="7"/>
      <c r="C99" s="7"/>
      <c r="D99" s="7" t="s">
        <v>211</v>
      </c>
      <c r="E99" s="7"/>
      <c r="F99" s="7"/>
      <c r="G99" s="7"/>
      <c r="H99" s="7"/>
      <c r="I99" s="7"/>
      <c r="J99" s="7"/>
      <c r="K99" s="7"/>
      <c r="L99" s="9" t="s">
        <v>53</v>
      </c>
      <c r="M99" s="111">
        <v>1198</v>
      </c>
      <c r="N99" s="110">
        <v>246</v>
      </c>
      <c r="O99" s="110">
        <v>649</v>
      </c>
      <c r="P99" s="111">
        <v>1856</v>
      </c>
      <c r="Q99" s="111">
        <v>1101</v>
      </c>
      <c r="R99" s="110">
        <v>168</v>
      </c>
      <c r="S99" s="105">
        <v>96</v>
      </c>
      <c r="T99" s="110">
        <v>454</v>
      </c>
      <c r="U99" s="111">
        <v>5768</v>
      </c>
    </row>
    <row r="100" spans="1:21" ht="16.5" customHeight="1" x14ac:dyDescent="0.2">
      <c r="A100" s="7"/>
      <c r="B100" s="7"/>
      <c r="C100" s="7" t="s">
        <v>312</v>
      </c>
      <c r="D100" s="7"/>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c r="D101" s="7" t="s">
        <v>146</v>
      </c>
      <c r="E101" s="7"/>
      <c r="F101" s="7"/>
      <c r="G101" s="7"/>
      <c r="H101" s="7"/>
      <c r="I101" s="7"/>
      <c r="J101" s="7"/>
      <c r="K101" s="7"/>
      <c r="L101" s="9" t="s">
        <v>53</v>
      </c>
      <c r="M101" s="110">
        <v>349</v>
      </c>
      <c r="N101" s="105">
        <v>38</v>
      </c>
      <c r="O101" s="110">
        <v>228</v>
      </c>
      <c r="P101" s="111">
        <v>1132</v>
      </c>
      <c r="Q101" s="110">
        <v>353</v>
      </c>
      <c r="R101" s="105">
        <v>22</v>
      </c>
      <c r="S101" s="105">
        <v>14</v>
      </c>
      <c r="T101" s="110">
        <v>382</v>
      </c>
      <c r="U101" s="111">
        <v>2518</v>
      </c>
    </row>
    <row r="102" spans="1:21" ht="16.5" customHeight="1" x14ac:dyDescent="0.2">
      <c r="A102" s="7"/>
      <c r="B102" s="7"/>
      <c r="C102" s="7"/>
      <c r="D102" s="7" t="s">
        <v>144</v>
      </c>
      <c r="E102" s="7"/>
      <c r="F102" s="7"/>
      <c r="G102" s="7"/>
      <c r="H102" s="7"/>
      <c r="I102" s="7"/>
      <c r="J102" s="7"/>
      <c r="K102" s="7"/>
      <c r="L102" s="9" t="s">
        <v>53</v>
      </c>
      <c r="M102" s="110">
        <v>539</v>
      </c>
      <c r="N102" s="110">
        <v>208</v>
      </c>
      <c r="O102" s="110">
        <v>430</v>
      </c>
      <c r="P102" s="110">
        <v>978</v>
      </c>
      <c r="Q102" s="110">
        <v>840</v>
      </c>
      <c r="R102" s="110">
        <v>148</v>
      </c>
      <c r="S102" s="105">
        <v>82</v>
      </c>
      <c r="T102" s="105">
        <v>72</v>
      </c>
      <c r="U102" s="111">
        <v>3297</v>
      </c>
    </row>
    <row r="103" spans="1:21" ht="16.5" customHeight="1" x14ac:dyDescent="0.2">
      <c r="A103" s="7"/>
      <c r="B103" s="7"/>
      <c r="C103" s="7"/>
      <c r="D103" s="7" t="s">
        <v>311</v>
      </c>
      <c r="E103" s="7"/>
      <c r="F103" s="7"/>
      <c r="G103" s="7"/>
      <c r="H103" s="7"/>
      <c r="I103" s="7"/>
      <c r="J103" s="7"/>
      <c r="K103" s="7"/>
      <c r="L103" s="9" t="s">
        <v>53</v>
      </c>
      <c r="M103" s="110">
        <v>321</v>
      </c>
      <c r="N103" s="106" t="s">
        <v>113</v>
      </c>
      <c r="O103" s="106">
        <v>6</v>
      </c>
      <c r="P103" s="105">
        <v>69</v>
      </c>
      <c r="Q103" s="105">
        <v>52</v>
      </c>
      <c r="R103" s="105">
        <v>13</v>
      </c>
      <c r="S103" s="106" t="s">
        <v>113</v>
      </c>
      <c r="T103" s="106" t="s">
        <v>113</v>
      </c>
      <c r="U103" s="110">
        <v>461</v>
      </c>
    </row>
    <row r="104" spans="1:21" ht="16.5" customHeight="1" x14ac:dyDescent="0.2">
      <c r="A104" s="7"/>
      <c r="B104" s="7"/>
      <c r="C104" s="7"/>
      <c r="D104" s="7" t="s">
        <v>211</v>
      </c>
      <c r="E104" s="7"/>
      <c r="F104" s="7"/>
      <c r="G104" s="7"/>
      <c r="H104" s="7"/>
      <c r="I104" s="7"/>
      <c r="J104" s="7"/>
      <c r="K104" s="7"/>
      <c r="L104" s="9" t="s">
        <v>53</v>
      </c>
      <c r="M104" s="111">
        <v>1209</v>
      </c>
      <c r="N104" s="110">
        <v>246</v>
      </c>
      <c r="O104" s="110">
        <v>664</v>
      </c>
      <c r="P104" s="111">
        <v>2179</v>
      </c>
      <c r="Q104" s="111">
        <v>1245</v>
      </c>
      <c r="R104" s="110">
        <v>183</v>
      </c>
      <c r="S104" s="105">
        <v>96</v>
      </c>
      <c r="T104" s="110">
        <v>454</v>
      </c>
      <c r="U104" s="111">
        <v>6276</v>
      </c>
    </row>
    <row r="105" spans="1:21" ht="16.5" customHeight="1" x14ac:dyDescent="0.2">
      <c r="A105" s="7"/>
      <c r="B105" s="7" t="s">
        <v>313</v>
      </c>
      <c r="C105" s="7"/>
      <c r="D105" s="7"/>
      <c r="E105" s="7"/>
      <c r="F105" s="7"/>
      <c r="G105" s="7"/>
      <c r="H105" s="7"/>
      <c r="I105" s="7"/>
      <c r="J105" s="7"/>
      <c r="K105" s="7"/>
      <c r="L105" s="9"/>
      <c r="M105" s="10"/>
      <c r="N105" s="10"/>
      <c r="O105" s="10"/>
      <c r="P105" s="10"/>
      <c r="Q105" s="10"/>
      <c r="R105" s="10"/>
      <c r="S105" s="10"/>
      <c r="T105" s="10"/>
      <c r="U105" s="10"/>
    </row>
    <row r="106" spans="1:21" ht="16.5" customHeight="1" x14ac:dyDescent="0.2">
      <c r="A106" s="7"/>
      <c r="B106" s="7"/>
      <c r="C106" s="7" t="s">
        <v>310</v>
      </c>
      <c r="D106" s="7"/>
      <c r="E106" s="7"/>
      <c r="F106" s="7"/>
      <c r="G106" s="7"/>
      <c r="H106" s="7"/>
      <c r="I106" s="7"/>
      <c r="J106" s="7"/>
      <c r="K106" s="7"/>
      <c r="L106" s="9"/>
      <c r="M106" s="10"/>
      <c r="N106" s="10"/>
      <c r="O106" s="10"/>
      <c r="P106" s="10"/>
      <c r="Q106" s="10"/>
      <c r="R106" s="10"/>
      <c r="S106" s="10"/>
      <c r="T106" s="10"/>
      <c r="U106" s="10"/>
    </row>
    <row r="107" spans="1:21" ht="16.5" customHeight="1" x14ac:dyDescent="0.2">
      <c r="A107" s="7"/>
      <c r="B107" s="7"/>
      <c r="C107" s="7"/>
      <c r="D107" s="7" t="s">
        <v>146</v>
      </c>
      <c r="E107" s="7"/>
      <c r="F107" s="7"/>
      <c r="G107" s="7"/>
      <c r="H107" s="7"/>
      <c r="I107" s="7"/>
      <c r="J107" s="7"/>
      <c r="K107" s="7"/>
      <c r="L107" s="9" t="s">
        <v>96</v>
      </c>
      <c r="M107" s="112">
        <v>98.9</v>
      </c>
      <c r="N107" s="108">
        <v>100</v>
      </c>
      <c r="O107" s="112">
        <v>96.9</v>
      </c>
      <c r="P107" s="112">
        <v>81.3</v>
      </c>
      <c r="Q107" s="112">
        <v>77.099999999999994</v>
      </c>
      <c r="R107" s="112">
        <v>77.3</v>
      </c>
      <c r="S107" s="108">
        <v>100</v>
      </c>
      <c r="T107" s="108">
        <v>100</v>
      </c>
      <c r="U107" s="112">
        <v>87.7</v>
      </c>
    </row>
    <row r="108" spans="1:21" ht="16.5" customHeight="1" x14ac:dyDescent="0.2">
      <c r="A108" s="7"/>
      <c r="B108" s="7"/>
      <c r="C108" s="7"/>
      <c r="D108" s="7" t="s">
        <v>144</v>
      </c>
      <c r="E108" s="7"/>
      <c r="F108" s="7"/>
      <c r="G108" s="7"/>
      <c r="H108" s="7"/>
      <c r="I108" s="7"/>
      <c r="J108" s="7"/>
      <c r="K108" s="7"/>
      <c r="L108" s="9" t="s">
        <v>96</v>
      </c>
      <c r="M108" s="112">
        <v>99.1</v>
      </c>
      <c r="N108" s="108">
        <v>100</v>
      </c>
      <c r="O108" s="112">
        <v>98.1</v>
      </c>
      <c r="P108" s="112">
        <v>89.5</v>
      </c>
      <c r="Q108" s="112">
        <v>93.2</v>
      </c>
      <c r="R108" s="112">
        <v>93.9</v>
      </c>
      <c r="S108" s="108">
        <v>100</v>
      </c>
      <c r="T108" s="108">
        <v>100</v>
      </c>
      <c r="U108" s="112">
        <v>94.5</v>
      </c>
    </row>
    <row r="109" spans="1:21" ht="16.5" customHeight="1" x14ac:dyDescent="0.2">
      <c r="A109" s="7"/>
      <c r="B109" s="7"/>
      <c r="C109" s="7"/>
      <c r="D109" s="7" t="s">
        <v>311</v>
      </c>
      <c r="E109" s="7"/>
      <c r="F109" s="7"/>
      <c r="G109" s="7"/>
      <c r="H109" s="7"/>
      <c r="I109" s="7"/>
      <c r="J109" s="7"/>
      <c r="K109" s="7"/>
      <c r="L109" s="9" t="s">
        <v>96</v>
      </c>
      <c r="M109" s="112">
        <v>99.4</v>
      </c>
      <c r="N109" s="107" t="s">
        <v>296</v>
      </c>
      <c r="O109" s="108">
        <v>100</v>
      </c>
      <c r="P109" s="112">
        <v>88.4</v>
      </c>
      <c r="Q109" s="112">
        <v>88.5</v>
      </c>
      <c r="R109" s="112">
        <v>92.3</v>
      </c>
      <c r="S109" s="107" t="s">
        <v>296</v>
      </c>
      <c r="T109" s="107" t="s">
        <v>296</v>
      </c>
      <c r="U109" s="112">
        <v>96.3</v>
      </c>
    </row>
    <row r="110" spans="1:21" ht="16.5" customHeight="1" x14ac:dyDescent="0.2">
      <c r="A110" s="7"/>
      <c r="B110" s="7"/>
      <c r="C110" s="7"/>
      <c r="D110" s="7" t="s">
        <v>211</v>
      </c>
      <c r="E110" s="7"/>
      <c r="F110" s="7"/>
      <c r="G110" s="7"/>
      <c r="H110" s="7"/>
      <c r="I110" s="7"/>
      <c r="J110" s="7"/>
      <c r="K110" s="7"/>
      <c r="L110" s="9" t="s">
        <v>96</v>
      </c>
      <c r="M110" s="112">
        <v>99.1</v>
      </c>
      <c r="N110" s="108">
        <v>100</v>
      </c>
      <c r="O110" s="112">
        <v>97.7</v>
      </c>
      <c r="P110" s="112">
        <v>85.2</v>
      </c>
      <c r="Q110" s="112">
        <v>88.4</v>
      </c>
      <c r="R110" s="112">
        <v>91.8</v>
      </c>
      <c r="S110" s="108">
        <v>100</v>
      </c>
      <c r="T110" s="108">
        <v>100</v>
      </c>
      <c r="U110" s="112">
        <v>91.9</v>
      </c>
    </row>
    <row r="111" spans="1:21" ht="16.5" customHeight="1" x14ac:dyDescent="0.2">
      <c r="A111" s="7" t="s">
        <v>66</v>
      </c>
      <c r="B111" s="7"/>
      <c r="C111" s="7"/>
      <c r="D111" s="7"/>
      <c r="E111" s="7"/>
      <c r="F111" s="7"/>
      <c r="G111" s="7"/>
      <c r="H111" s="7"/>
      <c r="I111" s="7"/>
      <c r="J111" s="7"/>
      <c r="K111" s="7"/>
      <c r="L111" s="9"/>
      <c r="M111" s="10"/>
      <c r="N111" s="10"/>
      <c r="O111" s="10"/>
      <c r="P111" s="10"/>
      <c r="Q111" s="10"/>
      <c r="R111" s="10"/>
      <c r="S111" s="10"/>
      <c r="T111" s="10"/>
      <c r="U111" s="10"/>
    </row>
    <row r="112" spans="1:21" ht="16.5" customHeight="1" x14ac:dyDescent="0.2">
      <c r="A112" s="7"/>
      <c r="B112" s="7" t="s">
        <v>309</v>
      </c>
      <c r="C112" s="7"/>
      <c r="D112" s="7"/>
      <c r="E112" s="7"/>
      <c r="F112" s="7"/>
      <c r="G112" s="7"/>
      <c r="H112" s="7"/>
      <c r="I112" s="7"/>
      <c r="J112" s="7"/>
      <c r="K112" s="7"/>
      <c r="L112" s="9"/>
      <c r="M112" s="10"/>
      <c r="N112" s="10"/>
      <c r="O112" s="10"/>
      <c r="P112" s="10"/>
      <c r="Q112" s="10"/>
      <c r="R112" s="10"/>
      <c r="S112" s="10"/>
      <c r="T112" s="10"/>
      <c r="U112" s="10"/>
    </row>
    <row r="113" spans="1:21" ht="16.5" customHeight="1" x14ac:dyDescent="0.2">
      <c r="A113" s="7"/>
      <c r="B113" s="7"/>
      <c r="C113" s="7" t="s">
        <v>310</v>
      </c>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c r="D114" s="7" t="s">
        <v>146</v>
      </c>
      <c r="E114" s="7"/>
      <c r="F114" s="7"/>
      <c r="G114" s="7"/>
      <c r="H114" s="7"/>
      <c r="I114" s="7"/>
      <c r="J114" s="7"/>
      <c r="K114" s="7"/>
      <c r="L114" s="9" t="s">
        <v>53</v>
      </c>
      <c r="M114" s="110">
        <v>353</v>
      </c>
      <c r="N114" s="105">
        <v>45</v>
      </c>
      <c r="O114" s="110">
        <v>189</v>
      </c>
      <c r="P114" s="110">
        <v>966</v>
      </c>
      <c r="Q114" s="110">
        <v>276</v>
      </c>
      <c r="R114" s="105">
        <v>17</v>
      </c>
      <c r="S114" s="105">
        <v>30</v>
      </c>
      <c r="T114" s="110">
        <v>254</v>
      </c>
      <c r="U114" s="111">
        <v>2130</v>
      </c>
    </row>
    <row r="115" spans="1:21" ht="16.5" customHeight="1" x14ac:dyDescent="0.2">
      <c r="A115" s="7"/>
      <c r="B115" s="7"/>
      <c r="C115" s="7"/>
      <c r="D115" s="7" t="s">
        <v>144</v>
      </c>
      <c r="E115" s="7"/>
      <c r="F115" s="7"/>
      <c r="G115" s="7"/>
      <c r="H115" s="7"/>
      <c r="I115" s="7"/>
      <c r="J115" s="7"/>
      <c r="K115" s="7"/>
      <c r="L115" s="9" t="s">
        <v>53</v>
      </c>
      <c r="M115" s="110">
        <v>528</v>
      </c>
      <c r="N115" s="110">
        <v>183</v>
      </c>
      <c r="O115" s="110">
        <v>449</v>
      </c>
      <c r="P115" s="110">
        <v>936</v>
      </c>
      <c r="Q115" s="110">
        <v>867</v>
      </c>
      <c r="R115" s="110">
        <v>141</v>
      </c>
      <c r="S115" s="105">
        <v>82</v>
      </c>
      <c r="T115" s="105">
        <v>51</v>
      </c>
      <c r="U115" s="111">
        <v>3237</v>
      </c>
    </row>
    <row r="116" spans="1:21" ht="16.5" customHeight="1" x14ac:dyDescent="0.2">
      <c r="A116" s="7"/>
      <c r="B116" s="7"/>
      <c r="C116" s="7"/>
      <c r="D116" s="7" t="s">
        <v>311</v>
      </c>
      <c r="E116" s="7"/>
      <c r="F116" s="7"/>
      <c r="G116" s="7"/>
      <c r="H116" s="7"/>
      <c r="I116" s="7"/>
      <c r="J116" s="7"/>
      <c r="K116" s="7"/>
      <c r="L116" s="9" t="s">
        <v>53</v>
      </c>
      <c r="M116" s="110">
        <v>282</v>
      </c>
      <c r="N116" s="106" t="s">
        <v>113</v>
      </c>
      <c r="O116" s="105">
        <v>25</v>
      </c>
      <c r="P116" s="105">
        <v>27</v>
      </c>
      <c r="Q116" s="105">
        <v>70</v>
      </c>
      <c r="R116" s="105">
        <v>11</v>
      </c>
      <c r="S116" s="106" t="s">
        <v>113</v>
      </c>
      <c r="T116" s="106" t="s">
        <v>113</v>
      </c>
      <c r="U116" s="110">
        <v>415</v>
      </c>
    </row>
    <row r="117" spans="1:21" ht="16.5" customHeight="1" x14ac:dyDescent="0.2">
      <c r="A117" s="7"/>
      <c r="B117" s="7"/>
      <c r="C117" s="7"/>
      <c r="D117" s="7" t="s">
        <v>211</v>
      </c>
      <c r="E117" s="7"/>
      <c r="F117" s="7"/>
      <c r="G117" s="7"/>
      <c r="H117" s="7"/>
      <c r="I117" s="7"/>
      <c r="J117" s="7"/>
      <c r="K117" s="7"/>
      <c r="L117" s="9" t="s">
        <v>53</v>
      </c>
      <c r="M117" s="111">
        <v>1163</v>
      </c>
      <c r="N117" s="110">
        <v>228</v>
      </c>
      <c r="O117" s="110">
        <v>663</v>
      </c>
      <c r="P117" s="111">
        <v>1929</v>
      </c>
      <c r="Q117" s="111">
        <v>1213</v>
      </c>
      <c r="R117" s="110">
        <v>169</v>
      </c>
      <c r="S117" s="110">
        <v>112</v>
      </c>
      <c r="T117" s="110">
        <v>305</v>
      </c>
      <c r="U117" s="111">
        <v>5782</v>
      </c>
    </row>
    <row r="118" spans="1:21" ht="16.5" customHeight="1" x14ac:dyDescent="0.2">
      <c r="A118" s="7"/>
      <c r="B118" s="7"/>
      <c r="C118" s="7" t="s">
        <v>312</v>
      </c>
      <c r="D118" s="7"/>
      <c r="E118" s="7"/>
      <c r="F118" s="7"/>
      <c r="G118" s="7"/>
      <c r="H118" s="7"/>
      <c r="I118" s="7"/>
      <c r="J118" s="7"/>
      <c r="K118" s="7"/>
      <c r="L118" s="9"/>
      <c r="M118" s="10"/>
      <c r="N118" s="10"/>
      <c r="O118" s="10"/>
      <c r="P118" s="10"/>
      <c r="Q118" s="10"/>
      <c r="R118" s="10"/>
      <c r="S118" s="10"/>
      <c r="T118" s="10"/>
      <c r="U118" s="10"/>
    </row>
    <row r="119" spans="1:21" ht="16.5" customHeight="1" x14ac:dyDescent="0.2">
      <c r="A119" s="7"/>
      <c r="B119" s="7"/>
      <c r="C119" s="7"/>
      <c r="D119" s="7" t="s">
        <v>146</v>
      </c>
      <c r="E119" s="7"/>
      <c r="F119" s="7"/>
      <c r="G119" s="7"/>
      <c r="H119" s="7"/>
      <c r="I119" s="7"/>
      <c r="J119" s="7"/>
      <c r="K119" s="7"/>
      <c r="L119" s="9" t="s">
        <v>53</v>
      </c>
      <c r="M119" s="110">
        <v>358</v>
      </c>
      <c r="N119" s="105">
        <v>45</v>
      </c>
      <c r="O119" s="110">
        <v>195</v>
      </c>
      <c r="P119" s="111">
        <v>1104</v>
      </c>
      <c r="Q119" s="110">
        <v>330</v>
      </c>
      <c r="R119" s="105">
        <v>22</v>
      </c>
      <c r="S119" s="105">
        <v>30</v>
      </c>
      <c r="T119" s="110">
        <v>254</v>
      </c>
      <c r="U119" s="111">
        <v>2338</v>
      </c>
    </row>
    <row r="120" spans="1:21" ht="16.5" customHeight="1" x14ac:dyDescent="0.2">
      <c r="A120" s="7"/>
      <c r="B120" s="7"/>
      <c r="C120" s="7"/>
      <c r="D120" s="7" t="s">
        <v>144</v>
      </c>
      <c r="E120" s="7"/>
      <c r="F120" s="7"/>
      <c r="G120" s="7"/>
      <c r="H120" s="7"/>
      <c r="I120" s="7"/>
      <c r="J120" s="7"/>
      <c r="K120" s="7"/>
      <c r="L120" s="9" t="s">
        <v>53</v>
      </c>
      <c r="M120" s="110">
        <v>529</v>
      </c>
      <c r="N120" s="110">
        <v>183</v>
      </c>
      <c r="O120" s="110">
        <v>457</v>
      </c>
      <c r="P120" s="111">
        <v>1005</v>
      </c>
      <c r="Q120" s="110">
        <v>958</v>
      </c>
      <c r="R120" s="110">
        <v>149</v>
      </c>
      <c r="S120" s="105">
        <v>84</v>
      </c>
      <c r="T120" s="105">
        <v>51</v>
      </c>
      <c r="U120" s="111">
        <v>3416</v>
      </c>
    </row>
    <row r="121" spans="1:21" ht="16.5" customHeight="1" x14ac:dyDescent="0.2">
      <c r="A121" s="7"/>
      <c r="B121" s="7"/>
      <c r="C121" s="7"/>
      <c r="D121" s="7" t="s">
        <v>311</v>
      </c>
      <c r="E121" s="7"/>
      <c r="F121" s="7"/>
      <c r="G121" s="7"/>
      <c r="H121" s="7"/>
      <c r="I121" s="7"/>
      <c r="J121" s="7"/>
      <c r="K121" s="7"/>
      <c r="L121" s="9" t="s">
        <v>53</v>
      </c>
      <c r="M121" s="110">
        <v>282</v>
      </c>
      <c r="N121" s="106" t="s">
        <v>113</v>
      </c>
      <c r="O121" s="105">
        <v>25</v>
      </c>
      <c r="P121" s="105">
        <v>31</v>
      </c>
      <c r="Q121" s="105">
        <v>86</v>
      </c>
      <c r="R121" s="105">
        <v>11</v>
      </c>
      <c r="S121" s="106" t="s">
        <v>113</v>
      </c>
      <c r="T121" s="106" t="s">
        <v>113</v>
      </c>
      <c r="U121" s="110">
        <v>435</v>
      </c>
    </row>
    <row r="122" spans="1:21" ht="16.5" customHeight="1" x14ac:dyDescent="0.2">
      <c r="A122" s="7"/>
      <c r="B122" s="7"/>
      <c r="C122" s="7"/>
      <c r="D122" s="7" t="s">
        <v>211</v>
      </c>
      <c r="E122" s="7"/>
      <c r="F122" s="7"/>
      <c r="G122" s="7"/>
      <c r="H122" s="7"/>
      <c r="I122" s="7"/>
      <c r="J122" s="7"/>
      <c r="K122" s="7"/>
      <c r="L122" s="9" t="s">
        <v>53</v>
      </c>
      <c r="M122" s="111">
        <v>1169</v>
      </c>
      <c r="N122" s="110">
        <v>228</v>
      </c>
      <c r="O122" s="110">
        <v>677</v>
      </c>
      <c r="P122" s="111">
        <v>2140</v>
      </c>
      <c r="Q122" s="111">
        <v>1374</v>
      </c>
      <c r="R122" s="110">
        <v>182</v>
      </c>
      <c r="S122" s="110">
        <v>114</v>
      </c>
      <c r="T122" s="110">
        <v>305</v>
      </c>
      <c r="U122" s="111">
        <v>6189</v>
      </c>
    </row>
    <row r="123" spans="1:21" ht="16.5" customHeight="1" x14ac:dyDescent="0.2">
      <c r="A123" s="7"/>
      <c r="B123" s="7" t="s">
        <v>313</v>
      </c>
      <c r="C123" s="7"/>
      <c r="D123" s="7"/>
      <c r="E123" s="7"/>
      <c r="F123" s="7"/>
      <c r="G123" s="7"/>
      <c r="H123" s="7"/>
      <c r="I123" s="7"/>
      <c r="J123" s="7"/>
      <c r="K123" s="7"/>
      <c r="L123" s="9"/>
      <c r="M123" s="10"/>
      <c r="N123" s="10"/>
      <c r="O123" s="10"/>
      <c r="P123" s="10"/>
      <c r="Q123" s="10"/>
      <c r="R123" s="10"/>
      <c r="S123" s="10"/>
      <c r="T123" s="10"/>
      <c r="U123" s="10"/>
    </row>
    <row r="124" spans="1:21" ht="16.5" customHeight="1" x14ac:dyDescent="0.2">
      <c r="A124" s="7"/>
      <c r="B124" s="7"/>
      <c r="C124" s="7" t="s">
        <v>310</v>
      </c>
      <c r="D124" s="7"/>
      <c r="E124" s="7"/>
      <c r="F124" s="7"/>
      <c r="G124" s="7"/>
      <c r="H124" s="7"/>
      <c r="I124" s="7"/>
      <c r="J124" s="7"/>
      <c r="K124" s="7"/>
      <c r="L124" s="9"/>
      <c r="M124" s="10"/>
      <c r="N124" s="10"/>
      <c r="O124" s="10"/>
      <c r="P124" s="10"/>
      <c r="Q124" s="10"/>
      <c r="R124" s="10"/>
      <c r="S124" s="10"/>
      <c r="T124" s="10"/>
      <c r="U124" s="10"/>
    </row>
    <row r="125" spans="1:21" ht="16.5" customHeight="1" x14ac:dyDescent="0.2">
      <c r="A125" s="7"/>
      <c r="B125" s="7"/>
      <c r="C125" s="7"/>
      <c r="D125" s="7" t="s">
        <v>146</v>
      </c>
      <c r="E125" s="7"/>
      <c r="F125" s="7"/>
      <c r="G125" s="7"/>
      <c r="H125" s="7"/>
      <c r="I125" s="7"/>
      <c r="J125" s="7"/>
      <c r="K125" s="7"/>
      <c r="L125" s="9" t="s">
        <v>96</v>
      </c>
      <c r="M125" s="112">
        <v>98.6</v>
      </c>
      <c r="N125" s="108">
        <v>100</v>
      </c>
      <c r="O125" s="112">
        <v>96.9</v>
      </c>
      <c r="P125" s="112">
        <v>87.5</v>
      </c>
      <c r="Q125" s="112">
        <v>83.6</v>
      </c>
      <c r="R125" s="112">
        <v>77.3</v>
      </c>
      <c r="S125" s="108">
        <v>100</v>
      </c>
      <c r="T125" s="108">
        <v>100</v>
      </c>
      <c r="U125" s="112">
        <v>91.1</v>
      </c>
    </row>
    <row r="126" spans="1:21" ht="16.5" customHeight="1" x14ac:dyDescent="0.2">
      <c r="A126" s="7"/>
      <c r="B126" s="7"/>
      <c r="C126" s="7"/>
      <c r="D126" s="7" t="s">
        <v>144</v>
      </c>
      <c r="E126" s="7"/>
      <c r="F126" s="7"/>
      <c r="G126" s="7"/>
      <c r="H126" s="7"/>
      <c r="I126" s="7"/>
      <c r="J126" s="7"/>
      <c r="K126" s="7"/>
      <c r="L126" s="9" t="s">
        <v>96</v>
      </c>
      <c r="M126" s="112">
        <v>99.8</v>
      </c>
      <c r="N126" s="108">
        <v>100</v>
      </c>
      <c r="O126" s="112">
        <v>98.2</v>
      </c>
      <c r="P126" s="112">
        <v>93.1</v>
      </c>
      <c r="Q126" s="112">
        <v>90.5</v>
      </c>
      <c r="R126" s="112">
        <v>94.6</v>
      </c>
      <c r="S126" s="112">
        <v>97.6</v>
      </c>
      <c r="T126" s="108">
        <v>100</v>
      </c>
      <c r="U126" s="112">
        <v>94.8</v>
      </c>
    </row>
    <row r="127" spans="1:21" ht="16.5" customHeight="1" x14ac:dyDescent="0.2">
      <c r="A127" s="7"/>
      <c r="B127" s="7"/>
      <c r="C127" s="7"/>
      <c r="D127" s="7" t="s">
        <v>311</v>
      </c>
      <c r="E127" s="7"/>
      <c r="F127" s="7"/>
      <c r="G127" s="7"/>
      <c r="H127" s="7"/>
      <c r="I127" s="7"/>
      <c r="J127" s="7"/>
      <c r="K127" s="7"/>
      <c r="L127" s="9" t="s">
        <v>96</v>
      </c>
      <c r="M127" s="108">
        <v>100</v>
      </c>
      <c r="N127" s="107" t="s">
        <v>296</v>
      </c>
      <c r="O127" s="108">
        <v>100</v>
      </c>
      <c r="P127" s="112">
        <v>87.1</v>
      </c>
      <c r="Q127" s="112">
        <v>81.400000000000006</v>
      </c>
      <c r="R127" s="108">
        <v>100</v>
      </c>
      <c r="S127" s="107" t="s">
        <v>296</v>
      </c>
      <c r="T127" s="107" t="s">
        <v>296</v>
      </c>
      <c r="U127" s="112">
        <v>95.4</v>
      </c>
    </row>
    <row r="128" spans="1:21" ht="16.5" customHeight="1" x14ac:dyDescent="0.2">
      <c r="A128" s="14"/>
      <c r="B128" s="14"/>
      <c r="C128" s="14"/>
      <c r="D128" s="14" t="s">
        <v>211</v>
      </c>
      <c r="E128" s="14"/>
      <c r="F128" s="14"/>
      <c r="G128" s="14"/>
      <c r="H128" s="14"/>
      <c r="I128" s="14"/>
      <c r="J128" s="14"/>
      <c r="K128" s="14"/>
      <c r="L128" s="15" t="s">
        <v>96</v>
      </c>
      <c r="M128" s="113">
        <v>99.5</v>
      </c>
      <c r="N128" s="109">
        <v>100</v>
      </c>
      <c r="O128" s="113">
        <v>97.9</v>
      </c>
      <c r="P128" s="113">
        <v>90.1</v>
      </c>
      <c r="Q128" s="113">
        <v>88.3</v>
      </c>
      <c r="R128" s="113">
        <v>92.9</v>
      </c>
      <c r="S128" s="113">
        <v>98.2</v>
      </c>
      <c r="T128" s="109">
        <v>100</v>
      </c>
      <c r="U128" s="113">
        <v>93.4</v>
      </c>
    </row>
    <row r="129" spans="1:21" ht="4.5" customHeight="1" x14ac:dyDescent="0.2">
      <c r="A129" s="23"/>
      <c r="B129" s="23"/>
      <c r="C129" s="2"/>
      <c r="D129" s="2"/>
      <c r="E129" s="2"/>
      <c r="F129" s="2"/>
      <c r="G129" s="2"/>
      <c r="H129" s="2"/>
      <c r="I129" s="2"/>
      <c r="J129" s="2"/>
      <c r="K129" s="2"/>
      <c r="L129" s="2"/>
      <c r="M129" s="2"/>
      <c r="N129" s="2"/>
      <c r="O129" s="2"/>
      <c r="P129" s="2"/>
      <c r="Q129" s="2"/>
      <c r="R129" s="2"/>
      <c r="S129" s="2"/>
      <c r="T129" s="2"/>
      <c r="U129" s="2"/>
    </row>
    <row r="130" spans="1:21" ht="16.5" customHeight="1" x14ac:dyDescent="0.2">
      <c r="A130" s="23"/>
      <c r="B130" s="23"/>
      <c r="C130" s="252" t="s">
        <v>314</v>
      </c>
      <c r="D130" s="252"/>
      <c r="E130" s="252"/>
      <c r="F130" s="252"/>
      <c r="G130" s="252"/>
      <c r="H130" s="252"/>
      <c r="I130" s="252"/>
      <c r="J130" s="252"/>
      <c r="K130" s="252"/>
      <c r="L130" s="252"/>
      <c r="M130" s="252"/>
      <c r="N130" s="252"/>
      <c r="O130" s="252"/>
      <c r="P130" s="252"/>
      <c r="Q130" s="252"/>
      <c r="R130" s="252"/>
      <c r="S130" s="252"/>
      <c r="T130" s="252"/>
      <c r="U130" s="252"/>
    </row>
    <row r="131" spans="1:21" ht="4.5" customHeight="1" x14ac:dyDescent="0.2">
      <c r="A131" s="23"/>
      <c r="B131" s="23"/>
      <c r="C131" s="2"/>
      <c r="D131" s="2"/>
      <c r="E131" s="2"/>
      <c r="F131" s="2"/>
      <c r="G131" s="2"/>
      <c r="H131" s="2"/>
      <c r="I131" s="2"/>
      <c r="J131" s="2"/>
      <c r="K131" s="2"/>
      <c r="L131" s="2"/>
      <c r="M131" s="2"/>
      <c r="N131" s="2"/>
      <c r="O131" s="2"/>
      <c r="P131" s="2"/>
      <c r="Q131" s="2"/>
      <c r="R131" s="2"/>
      <c r="S131" s="2"/>
      <c r="T131" s="2"/>
      <c r="U131" s="2"/>
    </row>
    <row r="132" spans="1:21" ht="16.5" customHeight="1" x14ac:dyDescent="0.2">
      <c r="A132" s="114"/>
      <c r="B132" s="114"/>
      <c r="C132" s="252" t="s">
        <v>315</v>
      </c>
      <c r="D132" s="252"/>
      <c r="E132" s="252"/>
      <c r="F132" s="252"/>
      <c r="G132" s="252"/>
      <c r="H132" s="252"/>
      <c r="I132" s="252"/>
      <c r="J132" s="252"/>
      <c r="K132" s="252"/>
      <c r="L132" s="252"/>
      <c r="M132" s="252"/>
      <c r="N132" s="252"/>
      <c r="O132" s="252"/>
      <c r="P132" s="252"/>
      <c r="Q132" s="252"/>
      <c r="R132" s="252"/>
      <c r="S132" s="252"/>
      <c r="T132" s="252"/>
      <c r="U132" s="252"/>
    </row>
    <row r="133" spans="1:21" ht="16.5" customHeight="1" x14ac:dyDescent="0.2">
      <c r="A133" s="115"/>
      <c r="B133" s="115"/>
      <c r="C133" s="252" t="s">
        <v>316</v>
      </c>
      <c r="D133" s="252"/>
      <c r="E133" s="252"/>
      <c r="F133" s="252"/>
      <c r="G133" s="252"/>
      <c r="H133" s="252"/>
      <c r="I133" s="252"/>
      <c r="J133" s="252"/>
      <c r="K133" s="252"/>
      <c r="L133" s="252"/>
      <c r="M133" s="252"/>
      <c r="N133" s="252"/>
      <c r="O133" s="252"/>
      <c r="P133" s="252"/>
      <c r="Q133" s="252"/>
      <c r="R133" s="252"/>
      <c r="S133" s="252"/>
      <c r="T133" s="252"/>
      <c r="U133" s="252"/>
    </row>
    <row r="134" spans="1:21" ht="4.5" customHeight="1" x14ac:dyDescent="0.2">
      <c r="A134" s="23"/>
      <c r="B134" s="23"/>
      <c r="C134" s="2"/>
      <c r="D134" s="2"/>
      <c r="E134" s="2"/>
      <c r="F134" s="2"/>
      <c r="G134" s="2"/>
      <c r="H134" s="2"/>
      <c r="I134" s="2"/>
      <c r="J134" s="2"/>
      <c r="K134" s="2"/>
      <c r="L134" s="2"/>
      <c r="M134" s="2"/>
      <c r="N134" s="2"/>
      <c r="O134" s="2"/>
      <c r="P134" s="2"/>
      <c r="Q134" s="2"/>
      <c r="R134" s="2"/>
      <c r="S134" s="2"/>
      <c r="T134" s="2"/>
      <c r="U134" s="2"/>
    </row>
    <row r="135" spans="1:21" ht="16.5" customHeight="1" x14ac:dyDescent="0.2">
      <c r="A135" s="23" t="s">
        <v>67</v>
      </c>
      <c r="B135" s="23"/>
      <c r="C135" s="252" t="s">
        <v>317</v>
      </c>
      <c r="D135" s="252"/>
      <c r="E135" s="252"/>
      <c r="F135" s="252"/>
      <c r="G135" s="252"/>
      <c r="H135" s="252"/>
      <c r="I135" s="252"/>
      <c r="J135" s="252"/>
      <c r="K135" s="252"/>
      <c r="L135" s="252"/>
      <c r="M135" s="252"/>
      <c r="N135" s="252"/>
      <c r="O135" s="252"/>
      <c r="P135" s="252"/>
      <c r="Q135" s="252"/>
      <c r="R135" s="252"/>
      <c r="S135" s="252"/>
      <c r="T135" s="252"/>
      <c r="U135" s="252"/>
    </row>
    <row r="136" spans="1:21" ht="42.4" customHeight="1" x14ac:dyDescent="0.2">
      <c r="A136" s="23"/>
      <c r="B136" s="23"/>
      <c r="C136" s="252" t="s">
        <v>318</v>
      </c>
      <c r="D136" s="252"/>
      <c r="E136" s="252"/>
      <c r="F136" s="252"/>
      <c r="G136" s="252"/>
      <c r="H136" s="252"/>
      <c r="I136" s="252"/>
      <c r="J136" s="252"/>
      <c r="K136" s="252"/>
      <c r="L136" s="252"/>
      <c r="M136" s="252"/>
      <c r="N136" s="252"/>
      <c r="O136" s="252"/>
      <c r="P136" s="252"/>
      <c r="Q136" s="252"/>
      <c r="R136" s="252"/>
      <c r="S136" s="252"/>
      <c r="T136" s="252"/>
      <c r="U136" s="252"/>
    </row>
    <row r="137" spans="1:21" ht="29.45" customHeight="1" x14ac:dyDescent="0.2">
      <c r="A137" s="23"/>
      <c r="B137" s="23"/>
      <c r="C137" s="252" t="s">
        <v>319</v>
      </c>
      <c r="D137" s="252"/>
      <c r="E137" s="252"/>
      <c r="F137" s="252"/>
      <c r="G137" s="252"/>
      <c r="H137" s="252"/>
      <c r="I137" s="252"/>
      <c r="J137" s="252"/>
      <c r="K137" s="252"/>
      <c r="L137" s="252"/>
      <c r="M137" s="252"/>
      <c r="N137" s="252"/>
      <c r="O137" s="252"/>
      <c r="P137" s="252"/>
      <c r="Q137" s="252"/>
      <c r="R137" s="252"/>
      <c r="S137" s="252"/>
      <c r="T137" s="252"/>
      <c r="U137" s="252"/>
    </row>
    <row r="138" spans="1:21" ht="29.45" customHeight="1" x14ac:dyDescent="0.2">
      <c r="A138" s="23" t="s">
        <v>68</v>
      </c>
      <c r="B138" s="23"/>
      <c r="C138" s="252" t="s">
        <v>74</v>
      </c>
      <c r="D138" s="252"/>
      <c r="E138" s="252"/>
      <c r="F138" s="252"/>
      <c r="G138" s="252"/>
      <c r="H138" s="252"/>
      <c r="I138" s="252"/>
      <c r="J138" s="252"/>
      <c r="K138" s="252"/>
      <c r="L138" s="252"/>
      <c r="M138" s="252"/>
      <c r="N138" s="252"/>
      <c r="O138" s="252"/>
      <c r="P138" s="252"/>
      <c r="Q138" s="252"/>
      <c r="R138" s="252"/>
      <c r="S138" s="252"/>
      <c r="T138" s="252"/>
      <c r="U138" s="252"/>
    </row>
    <row r="139" spans="1:21" ht="16.5" customHeight="1" x14ac:dyDescent="0.2">
      <c r="A139" s="23" t="s">
        <v>69</v>
      </c>
      <c r="B139" s="23"/>
      <c r="C139" s="252" t="s">
        <v>320</v>
      </c>
      <c r="D139" s="252"/>
      <c r="E139" s="252"/>
      <c r="F139" s="252"/>
      <c r="G139" s="252"/>
      <c r="H139" s="252"/>
      <c r="I139" s="252"/>
      <c r="J139" s="252"/>
      <c r="K139" s="252"/>
      <c r="L139" s="252"/>
      <c r="M139" s="252"/>
      <c r="N139" s="252"/>
      <c r="O139" s="252"/>
      <c r="P139" s="252"/>
      <c r="Q139" s="252"/>
      <c r="R139" s="252"/>
      <c r="S139" s="252"/>
      <c r="T139" s="252"/>
      <c r="U139" s="252"/>
    </row>
    <row r="140" spans="1:21" ht="29.45" customHeight="1" x14ac:dyDescent="0.2">
      <c r="A140" s="23"/>
      <c r="B140" s="23"/>
      <c r="C140" s="252" t="s">
        <v>321</v>
      </c>
      <c r="D140" s="252"/>
      <c r="E140" s="252"/>
      <c r="F140" s="252"/>
      <c r="G140" s="252"/>
      <c r="H140" s="252"/>
      <c r="I140" s="252"/>
      <c r="J140" s="252"/>
      <c r="K140" s="252"/>
      <c r="L140" s="252"/>
      <c r="M140" s="252"/>
      <c r="N140" s="252"/>
      <c r="O140" s="252"/>
      <c r="P140" s="252"/>
      <c r="Q140" s="252"/>
      <c r="R140" s="252"/>
      <c r="S140" s="252"/>
      <c r="T140" s="252"/>
      <c r="U140" s="252"/>
    </row>
    <row r="141" spans="1:21" ht="16.5" customHeight="1" x14ac:dyDescent="0.2">
      <c r="A141" s="23"/>
      <c r="B141" s="23"/>
      <c r="C141" s="252" t="s">
        <v>322</v>
      </c>
      <c r="D141" s="252"/>
      <c r="E141" s="252"/>
      <c r="F141" s="252"/>
      <c r="G141" s="252"/>
      <c r="H141" s="252"/>
      <c r="I141" s="252"/>
      <c r="J141" s="252"/>
      <c r="K141" s="252"/>
      <c r="L141" s="252"/>
      <c r="M141" s="252"/>
      <c r="N141" s="252"/>
      <c r="O141" s="252"/>
      <c r="P141" s="252"/>
      <c r="Q141" s="252"/>
      <c r="R141" s="252"/>
      <c r="S141" s="252"/>
      <c r="T141" s="252"/>
      <c r="U141" s="252"/>
    </row>
    <row r="142" spans="1:21" ht="55.15" customHeight="1" x14ac:dyDescent="0.2">
      <c r="A142" s="23" t="s">
        <v>70</v>
      </c>
      <c r="B142" s="23"/>
      <c r="C142" s="252" t="s">
        <v>323</v>
      </c>
      <c r="D142" s="252"/>
      <c r="E142" s="252"/>
      <c r="F142" s="252"/>
      <c r="G142" s="252"/>
      <c r="H142" s="252"/>
      <c r="I142" s="252"/>
      <c r="J142" s="252"/>
      <c r="K142" s="252"/>
      <c r="L142" s="252"/>
      <c r="M142" s="252"/>
      <c r="N142" s="252"/>
      <c r="O142" s="252"/>
      <c r="P142" s="252"/>
      <c r="Q142" s="252"/>
      <c r="R142" s="252"/>
      <c r="S142" s="252"/>
      <c r="T142" s="252"/>
      <c r="U142" s="252"/>
    </row>
    <row r="143" spans="1:21" ht="29.45" customHeight="1" x14ac:dyDescent="0.2">
      <c r="A143" s="23" t="s">
        <v>71</v>
      </c>
      <c r="B143" s="23"/>
      <c r="C143" s="252" t="s">
        <v>324</v>
      </c>
      <c r="D143" s="252"/>
      <c r="E143" s="252"/>
      <c r="F143" s="252"/>
      <c r="G143" s="252"/>
      <c r="H143" s="252"/>
      <c r="I143" s="252"/>
      <c r="J143" s="252"/>
      <c r="K143" s="252"/>
      <c r="L143" s="252"/>
      <c r="M143" s="252"/>
      <c r="N143" s="252"/>
      <c r="O143" s="252"/>
      <c r="P143" s="252"/>
      <c r="Q143" s="252"/>
      <c r="R143" s="252"/>
      <c r="S143" s="252"/>
      <c r="T143" s="252"/>
      <c r="U143" s="252"/>
    </row>
    <row r="144" spans="1:21" ht="4.5" customHeight="1" x14ac:dyDescent="0.2"/>
    <row r="145" spans="1:21" ht="16.5" customHeight="1" x14ac:dyDescent="0.2">
      <c r="A145" s="24" t="s">
        <v>80</v>
      </c>
      <c r="B145" s="23"/>
      <c r="C145" s="23"/>
      <c r="D145" s="23"/>
      <c r="E145" s="252" t="s">
        <v>97</v>
      </c>
      <c r="F145" s="252"/>
      <c r="G145" s="252"/>
      <c r="H145" s="252"/>
      <c r="I145" s="252"/>
      <c r="J145" s="252"/>
      <c r="K145" s="252"/>
      <c r="L145" s="252"/>
      <c r="M145" s="252"/>
      <c r="N145" s="252"/>
      <c r="O145" s="252"/>
      <c r="P145" s="252"/>
      <c r="Q145" s="252"/>
      <c r="R145" s="252"/>
      <c r="S145" s="252"/>
      <c r="T145" s="252"/>
      <c r="U145" s="252"/>
    </row>
  </sheetData>
  <mergeCells count="14">
    <mergeCell ref="K1:U1"/>
    <mergeCell ref="C130:U130"/>
    <mergeCell ref="C132:U132"/>
    <mergeCell ref="C133:U133"/>
    <mergeCell ref="C135:U135"/>
    <mergeCell ref="C141:U141"/>
    <mergeCell ref="C142:U142"/>
    <mergeCell ref="C143:U143"/>
    <mergeCell ref="E145:U145"/>
    <mergeCell ref="C136:U136"/>
    <mergeCell ref="C137:U137"/>
    <mergeCell ref="C138:U138"/>
    <mergeCell ref="C139:U139"/>
    <mergeCell ref="C140:U140"/>
  </mergeCells>
  <pageMargins left="0.7" right="0.7" top="0.75" bottom="0.75" header="0.3" footer="0.3"/>
  <pageSetup paperSize="9" fitToHeight="0" orientation="landscape" horizontalDpi="300" verticalDpi="300" r:id="rId1"/>
  <headerFooter scaleWithDoc="0" alignWithMargins="0">
    <oddHeader>&amp;C&amp;"Arial"&amp;8TABLE 17A.12</oddHeader>
    <oddFooter>&amp;L&amp;"Arial"&amp;8REPORT ON
GOVERNMENT
SERVICES 2022&amp;R&amp;"Arial"&amp;8YOUTH JUSTICE
SERVICES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295"/>
  <sheetViews>
    <sheetView showGridLines="0" workbookViewId="0"/>
  </sheetViews>
  <sheetFormatPr defaultColWidth="11.42578125" defaultRowHeight="12.75" x14ac:dyDescent="0.2"/>
  <cols>
    <col min="1" max="10" width="1.85546875" customWidth="1"/>
    <col min="11" max="11" width="21.140625" customWidth="1"/>
    <col min="12" max="12" width="5.42578125" customWidth="1"/>
    <col min="13" max="21" width="8" customWidth="1"/>
  </cols>
  <sheetData>
    <row r="1" spans="1:21" ht="33.950000000000003" customHeight="1" x14ac:dyDescent="0.2">
      <c r="A1" s="8" t="s">
        <v>325</v>
      </c>
      <c r="B1" s="8"/>
      <c r="C1" s="8"/>
      <c r="D1" s="8"/>
      <c r="E1" s="8"/>
      <c r="F1" s="8"/>
      <c r="G1" s="8"/>
      <c r="H1" s="8"/>
      <c r="I1" s="8"/>
      <c r="J1" s="8"/>
      <c r="K1" s="257" t="s">
        <v>326</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327</v>
      </c>
      <c r="N2" s="13" t="s">
        <v>328</v>
      </c>
      <c r="O2" s="13" t="s">
        <v>329</v>
      </c>
      <c r="P2" s="13" t="s">
        <v>330</v>
      </c>
      <c r="Q2" s="13" t="s">
        <v>331</v>
      </c>
      <c r="R2" s="13" t="s">
        <v>332</v>
      </c>
      <c r="S2" s="13" t="s">
        <v>333</v>
      </c>
      <c r="T2" s="13" t="s">
        <v>334</v>
      </c>
      <c r="U2" s="13" t="s">
        <v>335</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336</v>
      </c>
      <c r="C4" s="7"/>
      <c r="D4" s="7"/>
      <c r="E4" s="7"/>
      <c r="F4" s="7"/>
      <c r="G4" s="7"/>
      <c r="H4" s="7"/>
      <c r="I4" s="7"/>
      <c r="J4" s="7"/>
      <c r="K4" s="7"/>
      <c r="L4" s="9"/>
      <c r="M4" s="10"/>
      <c r="N4" s="10"/>
      <c r="O4" s="10"/>
      <c r="P4" s="10"/>
      <c r="Q4" s="10"/>
      <c r="R4" s="10"/>
      <c r="S4" s="10"/>
      <c r="T4" s="10"/>
      <c r="U4" s="10"/>
    </row>
    <row r="5" spans="1:21" ht="16.5" customHeight="1" x14ac:dyDescent="0.2">
      <c r="A5" s="7"/>
      <c r="B5" s="7"/>
      <c r="C5" s="7" t="s">
        <v>337</v>
      </c>
      <c r="D5" s="7"/>
      <c r="E5" s="7"/>
      <c r="F5" s="7"/>
      <c r="G5" s="7"/>
      <c r="H5" s="7"/>
      <c r="I5" s="7"/>
      <c r="J5" s="7"/>
      <c r="K5" s="7"/>
      <c r="L5" s="9"/>
      <c r="M5" s="10"/>
      <c r="N5" s="10"/>
      <c r="O5" s="10"/>
      <c r="P5" s="10"/>
      <c r="Q5" s="10"/>
      <c r="R5" s="10"/>
      <c r="S5" s="10"/>
      <c r="T5" s="10"/>
      <c r="U5" s="10"/>
    </row>
    <row r="6" spans="1:21" ht="16.5" customHeight="1" x14ac:dyDescent="0.2">
      <c r="A6" s="7"/>
      <c r="B6" s="7"/>
      <c r="C6" s="7"/>
      <c r="D6" s="7" t="s">
        <v>338</v>
      </c>
      <c r="E6" s="7"/>
      <c r="F6" s="7"/>
      <c r="G6" s="7"/>
      <c r="H6" s="7"/>
      <c r="I6" s="7"/>
      <c r="J6" s="7"/>
      <c r="K6" s="7"/>
      <c r="L6" s="9"/>
      <c r="M6" s="10"/>
      <c r="N6" s="10"/>
      <c r="O6" s="10"/>
      <c r="P6" s="10"/>
      <c r="Q6" s="10"/>
      <c r="R6" s="10"/>
      <c r="S6" s="10"/>
      <c r="T6" s="10"/>
      <c r="U6" s="10"/>
    </row>
    <row r="7" spans="1:21" ht="16.5" customHeight="1" x14ac:dyDescent="0.2">
      <c r="A7" s="7"/>
      <c r="B7" s="7"/>
      <c r="C7" s="7"/>
      <c r="D7" s="7"/>
      <c r="E7" s="7" t="s">
        <v>146</v>
      </c>
      <c r="F7" s="7"/>
      <c r="G7" s="7"/>
      <c r="H7" s="7"/>
      <c r="I7" s="7"/>
      <c r="J7" s="7"/>
      <c r="K7" s="7"/>
      <c r="L7" s="9" t="s">
        <v>53</v>
      </c>
      <c r="M7" s="122">
        <v>425</v>
      </c>
      <c r="N7" s="119">
        <v>98</v>
      </c>
      <c r="O7" s="122">
        <v>564</v>
      </c>
      <c r="P7" s="117" t="s">
        <v>277</v>
      </c>
      <c r="Q7" s="119">
        <v>41</v>
      </c>
      <c r="R7" s="119">
        <v>16</v>
      </c>
      <c r="S7" s="121">
        <v>4</v>
      </c>
      <c r="T7" s="117" t="s">
        <v>277</v>
      </c>
      <c r="U7" s="120">
        <v>1148</v>
      </c>
    </row>
    <row r="8" spans="1:21" ht="16.5" customHeight="1" x14ac:dyDescent="0.2">
      <c r="A8" s="7"/>
      <c r="B8" s="7"/>
      <c r="C8" s="7"/>
      <c r="D8" s="7"/>
      <c r="E8" s="7" t="s">
        <v>144</v>
      </c>
      <c r="F8" s="7"/>
      <c r="G8" s="7"/>
      <c r="H8" s="7"/>
      <c r="I8" s="7"/>
      <c r="J8" s="7"/>
      <c r="K8" s="7"/>
      <c r="L8" s="9" t="s">
        <v>53</v>
      </c>
      <c r="M8" s="122">
        <v>580</v>
      </c>
      <c r="N8" s="122">
        <v>532</v>
      </c>
      <c r="O8" s="122">
        <v>387</v>
      </c>
      <c r="P8" s="117" t="s">
        <v>277</v>
      </c>
      <c r="Q8" s="119">
        <v>27</v>
      </c>
      <c r="R8" s="119">
        <v>28</v>
      </c>
      <c r="S8" s="119">
        <v>25</v>
      </c>
      <c r="T8" s="117" t="s">
        <v>277</v>
      </c>
      <c r="U8" s="120">
        <v>1579</v>
      </c>
    </row>
    <row r="9" spans="1:21" ht="16.5" customHeight="1" x14ac:dyDescent="0.2">
      <c r="A9" s="7"/>
      <c r="B9" s="7"/>
      <c r="C9" s="7"/>
      <c r="D9" s="7"/>
      <c r="E9" s="7" t="s">
        <v>311</v>
      </c>
      <c r="F9" s="7"/>
      <c r="G9" s="7"/>
      <c r="H9" s="7"/>
      <c r="I9" s="7"/>
      <c r="J9" s="7"/>
      <c r="K9" s="7"/>
      <c r="L9" s="9" t="s">
        <v>53</v>
      </c>
      <c r="M9" s="119">
        <v>88</v>
      </c>
      <c r="N9" s="121" t="s">
        <v>113</v>
      </c>
      <c r="O9" s="119">
        <v>14</v>
      </c>
      <c r="P9" s="117" t="s">
        <v>277</v>
      </c>
      <c r="Q9" s="121" t="s">
        <v>113</v>
      </c>
      <c r="R9" s="121">
        <v>1</v>
      </c>
      <c r="S9" s="121" t="s">
        <v>113</v>
      </c>
      <c r="T9" s="117" t="s">
        <v>277</v>
      </c>
      <c r="U9" s="122">
        <v>103</v>
      </c>
    </row>
    <row r="10" spans="1:21" ht="16.5" customHeight="1" x14ac:dyDescent="0.2">
      <c r="A10" s="7"/>
      <c r="B10" s="7"/>
      <c r="C10" s="7"/>
      <c r="D10" s="7"/>
      <c r="E10" s="7" t="s">
        <v>211</v>
      </c>
      <c r="F10" s="7"/>
      <c r="G10" s="7"/>
      <c r="H10" s="7"/>
      <c r="I10" s="7"/>
      <c r="J10" s="7"/>
      <c r="K10" s="7"/>
      <c r="L10" s="9" t="s">
        <v>53</v>
      </c>
      <c r="M10" s="120">
        <v>1093</v>
      </c>
      <c r="N10" s="122">
        <v>630</v>
      </c>
      <c r="O10" s="122">
        <v>965</v>
      </c>
      <c r="P10" s="117" t="s">
        <v>277</v>
      </c>
      <c r="Q10" s="119">
        <v>68</v>
      </c>
      <c r="R10" s="119">
        <v>45</v>
      </c>
      <c r="S10" s="119">
        <v>29</v>
      </c>
      <c r="T10" s="117" t="s">
        <v>277</v>
      </c>
      <c r="U10" s="120">
        <v>2830</v>
      </c>
    </row>
    <row r="11" spans="1:21" ht="16.5" customHeight="1" x14ac:dyDescent="0.2">
      <c r="A11" s="7"/>
      <c r="B11" s="7"/>
      <c r="C11" s="7"/>
      <c r="D11" s="7" t="s">
        <v>339</v>
      </c>
      <c r="E11" s="7"/>
      <c r="F11" s="7"/>
      <c r="G11" s="7"/>
      <c r="H11" s="7"/>
      <c r="I11" s="7"/>
      <c r="J11" s="7"/>
      <c r="K11" s="7"/>
      <c r="L11" s="9"/>
      <c r="M11" s="10"/>
      <c r="N11" s="10"/>
      <c r="O11" s="10"/>
      <c r="P11" s="10"/>
      <c r="Q11" s="10"/>
      <c r="R11" s="10"/>
      <c r="S11" s="10"/>
      <c r="T11" s="10"/>
      <c r="U11" s="10"/>
    </row>
    <row r="12" spans="1:21" ht="16.5" customHeight="1" x14ac:dyDescent="0.2">
      <c r="A12" s="7"/>
      <c r="B12" s="7"/>
      <c r="C12" s="7"/>
      <c r="D12" s="7"/>
      <c r="E12" s="7" t="s">
        <v>146</v>
      </c>
      <c r="F12" s="7"/>
      <c r="G12" s="7"/>
      <c r="H12" s="7"/>
      <c r="I12" s="7"/>
      <c r="J12" s="7"/>
      <c r="K12" s="7"/>
      <c r="L12" s="9" t="s">
        <v>53</v>
      </c>
      <c r="M12" s="122">
        <v>447</v>
      </c>
      <c r="N12" s="119">
        <v>99</v>
      </c>
      <c r="O12" s="122">
        <v>696</v>
      </c>
      <c r="P12" s="122">
        <v>452</v>
      </c>
      <c r="Q12" s="119">
        <v>43</v>
      </c>
      <c r="R12" s="119">
        <v>26</v>
      </c>
      <c r="S12" s="121">
        <v>5</v>
      </c>
      <c r="T12" s="117" t="s">
        <v>277</v>
      </c>
      <c r="U12" s="120">
        <v>1768</v>
      </c>
    </row>
    <row r="13" spans="1:21" ht="16.5" customHeight="1" x14ac:dyDescent="0.2">
      <c r="A13" s="7"/>
      <c r="B13" s="7"/>
      <c r="C13" s="7"/>
      <c r="D13" s="7"/>
      <c r="E13" s="7" t="s">
        <v>144</v>
      </c>
      <c r="F13" s="7"/>
      <c r="G13" s="7"/>
      <c r="H13" s="7"/>
      <c r="I13" s="7"/>
      <c r="J13" s="7"/>
      <c r="K13" s="7"/>
      <c r="L13" s="9" t="s">
        <v>53</v>
      </c>
      <c r="M13" s="122">
        <v>595</v>
      </c>
      <c r="N13" s="122">
        <v>585</v>
      </c>
      <c r="O13" s="122">
        <v>487</v>
      </c>
      <c r="P13" s="122">
        <v>269</v>
      </c>
      <c r="Q13" s="119">
        <v>49</v>
      </c>
      <c r="R13" s="119">
        <v>47</v>
      </c>
      <c r="S13" s="119">
        <v>29</v>
      </c>
      <c r="T13" s="117" t="s">
        <v>277</v>
      </c>
      <c r="U13" s="120">
        <v>2061</v>
      </c>
    </row>
    <row r="14" spans="1:21" ht="16.5" customHeight="1" x14ac:dyDescent="0.2">
      <c r="A14" s="7"/>
      <c r="B14" s="7"/>
      <c r="C14" s="7"/>
      <c r="D14" s="7"/>
      <c r="E14" s="7" t="s">
        <v>311</v>
      </c>
      <c r="F14" s="7"/>
      <c r="G14" s="7"/>
      <c r="H14" s="7"/>
      <c r="I14" s="7"/>
      <c r="J14" s="7"/>
      <c r="K14" s="7"/>
      <c r="L14" s="9" t="s">
        <v>53</v>
      </c>
      <c r="M14" s="119">
        <v>89</v>
      </c>
      <c r="N14" s="121" t="s">
        <v>113</v>
      </c>
      <c r="O14" s="119">
        <v>19</v>
      </c>
      <c r="P14" s="119">
        <v>27</v>
      </c>
      <c r="Q14" s="121" t="s">
        <v>113</v>
      </c>
      <c r="R14" s="121">
        <v>3</v>
      </c>
      <c r="S14" s="121" t="s">
        <v>113</v>
      </c>
      <c r="T14" s="117" t="s">
        <v>277</v>
      </c>
      <c r="U14" s="122">
        <v>138</v>
      </c>
    </row>
    <row r="15" spans="1:21" ht="16.5" customHeight="1" x14ac:dyDescent="0.2">
      <c r="A15" s="7"/>
      <c r="B15" s="7"/>
      <c r="C15" s="7"/>
      <c r="D15" s="7"/>
      <c r="E15" s="7" t="s">
        <v>211</v>
      </c>
      <c r="F15" s="7"/>
      <c r="G15" s="7"/>
      <c r="H15" s="7"/>
      <c r="I15" s="7"/>
      <c r="J15" s="7"/>
      <c r="K15" s="7"/>
      <c r="L15" s="9" t="s">
        <v>53</v>
      </c>
      <c r="M15" s="120">
        <v>1131</v>
      </c>
      <c r="N15" s="122">
        <v>684</v>
      </c>
      <c r="O15" s="120">
        <v>1202</v>
      </c>
      <c r="P15" s="122">
        <v>748</v>
      </c>
      <c r="Q15" s="119">
        <v>92</v>
      </c>
      <c r="R15" s="119">
        <v>76</v>
      </c>
      <c r="S15" s="119">
        <v>34</v>
      </c>
      <c r="T15" s="117" t="s">
        <v>277</v>
      </c>
      <c r="U15" s="120">
        <v>3967</v>
      </c>
    </row>
    <row r="16" spans="1:21" ht="16.5" customHeight="1" x14ac:dyDescent="0.2">
      <c r="A16" s="7"/>
      <c r="B16" s="7" t="s">
        <v>340</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337</v>
      </c>
      <c r="D17" s="7"/>
      <c r="E17" s="7"/>
      <c r="F17" s="7"/>
      <c r="G17" s="7"/>
      <c r="H17" s="7"/>
      <c r="I17" s="7"/>
      <c r="J17" s="7"/>
      <c r="K17" s="7"/>
      <c r="L17" s="9"/>
      <c r="M17" s="10"/>
      <c r="N17" s="10"/>
      <c r="O17" s="10"/>
      <c r="P17" s="10"/>
      <c r="Q17" s="10"/>
      <c r="R17" s="10"/>
      <c r="S17" s="10"/>
      <c r="T17" s="10"/>
      <c r="U17" s="10"/>
    </row>
    <row r="18" spans="1:21" ht="16.5" customHeight="1" x14ac:dyDescent="0.2">
      <c r="A18" s="7"/>
      <c r="B18" s="7"/>
      <c r="C18" s="7"/>
      <c r="D18" s="7" t="s">
        <v>338</v>
      </c>
      <c r="E18" s="7"/>
      <c r="F18" s="7"/>
      <c r="G18" s="7"/>
      <c r="H18" s="7"/>
      <c r="I18" s="7"/>
      <c r="J18" s="7"/>
      <c r="K18" s="7"/>
      <c r="L18" s="9"/>
      <c r="M18" s="10"/>
      <c r="N18" s="10"/>
      <c r="O18" s="10"/>
      <c r="P18" s="10"/>
      <c r="Q18" s="10"/>
      <c r="R18" s="10"/>
      <c r="S18" s="10"/>
      <c r="T18" s="10"/>
      <c r="U18" s="10"/>
    </row>
    <row r="19" spans="1:21" ht="16.5" customHeight="1" x14ac:dyDescent="0.2">
      <c r="A19" s="7"/>
      <c r="B19" s="7"/>
      <c r="C19" s="7"/>
      <c r="D19" s="7"/>
      <c r="E19" s="7" t="s">
        <v>146</v>
      </c>
      <c r="F19" s="7"/>
      <c r="G19" s="7"/>
      <c r="H19" s="7"/>
      <c r="I19" s="7"/>
      <c r="J19" s="7"/>
      <c r="K19" s="7"/>
      <c r="L19" s="9" t="s">
        <v>96</v>
      </c>
      <c r="M19" s="125">
        <v>95.1</v>
      </c>
      <c r="N19" s="125">
        <v>99</v>
      </c>
      <c r="O19" s="125">
        <v>81</v>
      </c>
      <c r="P19" s="118" t="s">
        <v>277</v>
      </c>
      <c r="Q19" s="125">
        <v>95.3</v>
      </c>
      <c r="R19" s="125">
        <v>61.5</v>
      </c>
      <c r="S19" s="125">
        <v>80</v>
      </c>
      <c r="T19" s="118" t="s">
        <v>277</v>
      </c>
      <c r="U19" s="125">
        <v>87.2</v>
      </c>
    </row>
    <row r="20" spans="1:21" ht="16.5" customHeight="1" x14ac:dyDescent="0.2">
      <c r="A20" s="7"/>
      <c r="B20" s="7"/>
      <c r="C20" s="7"/>
      <c r="D20" s="7"/>
      <c r="E20" s="7" t="s">
        <v>144</v>
      </c>
      <c r="F20" s="7"/>
      <c r="G20" s="7"/>
      <c r="H20" s="7"/>
      <c r="I20" s="7"/>
      <c r="J20" s="7"/>
      <c r="K20" s="7"/>
      <c r="L20" s="9" t="s">
        <v>96</v>
      </c>
      <c r="M20" s="125">
        <v>97.5</v>
      </c>
      <c r="N20" s="125">
        <v>90.9</v>
      </c>
      <c r="O20" s="125">
        <v>79.5</v>
      </c>
      <c r="P20" s="118" t="s">
        <v>277</v>
      </c>
      <c r="Q20" s="125">
        <v>55.1</v>
      </c>
      <c r="R20" s="125">
        <v>59.6</v>
      </c>
      <c r="S20" s="125">
        <v>86.2</v>
      </c>
      <c r="T20" s="118" t="s">
        <v>277</v>
      </c>
      <c r="U20" s="125">
        <v>88.1</v>
      </c>
    </row>
    <row r="21" spans="1:21" ht="16.5" customHeight="1" x14ac:dyDescent="0.2">
      <c r="A21" s="7"/>
      <c r="B21" s="7"/>
      <c r="C21" s="7"/>
      <c r="D21" s="7"/>
      <c r="E21" s="7" t="s">
        <v>311</v>
      </c>
      <c r="F21" s="7"/>
      <c r="G21" s="7"/>
      <c r="H21" s="7"/>
      <c r="I21" s="7"/>
      <c r="J21" s="7"/>
      <c r="K21" s="7"/>
      <c r="L21" s="9" t="s">
        <v>96</v>
      </c>
      <c r="M21" s="125">
        <v>98.9</v>
      </c>
      <c r="N21" s="118" t="s">
        <v>296</v>
      </c>
      <c r="O21" s="125">
        <v>73.7</v>
      </c>
      <c r="P21" s="118" t="s">
        <v>277</v>
      </c>
      <c r="Q21" s="118" t="s">
        <v>296</v>
      </c>
      <c r="R21" s="125">
        <v>33.299999999999997</v>
      </c>
      <c r="S21" s="118" t="s">
        <v>296</v>
      </c>
      <c r="T21" s="118" t="s">
        <v>277</v>
      </c>
      <c r="U21" s="125">
        <v>92.8</v>
      </c>
    </row>
    <row r="22" spans="1:21" ht="16.5" customHeight="1" x14ac:dyDescent="0.2">
      <c r="A22" s="7"/>
      <c r="B22" s="7"/>
      <c r="C22" s="7"/>
      <c r="D22" s="7"/>
      <c r="E22" s="7" t="s">
        <v>211</v>
      </c>
      <c r="F22" s="7"/>
      <c r="G22" s="7"/>
      <c r="H22" s="7"/>
      <c r="I22" s="7"/>
      <c r="J22" s="7"/>
      <c r="K22" s="7"/>
      <c r="L22" s="9" t="s">
        <v>96</v>
      </c>
      <c r="M22" s="125">
        <v>96.6</v>
      </c>
      <c r="N22" s="125">
        <v>92.1</v>
      </c>
      <c r="O22" s="125">
        <v>80.3</v>
      </c>
      <c r="P22" s="118" t="s">
        <v>277</v>
      </c>
      <c r="Q22" s="125">
        <v>73.900000000000006</v>
      </c>
      <c r="R22" s="125">
        <v>59.2</v>
      </c>
      <c r="S22" s="125">
        <v>85.3</v>
      </c>
      <c r="T22" s="118" t="s">
        <v>277</v>
      </c>
      <c r="U22" s="125">
        <v>87.9</v>
      </c>
    </row>
    <row r="23" spans="1:21" ht="16.5" customHeight="1" x14ac:dyDescent="0.2">
      <c r="A23" s="7"/>
      <c r="B23" s="7" t="s">
        <v>336</v>
      </c>
      <c r="C23" s="7"/>
      <c r="D23" s="7"/>
      <c r="E23" s="7"/>
      <c r="F23" s="7"/>
      <c r="G23" s="7"/>
      <c r="H23" s="7"/>
      <c r="I23" s="7"/>
      <c r="J23" s="7"/>
      <c r="K23" s="7"/>
      <c r="L23" s="9"/>
      <c r="M23" s="10"/>
      <c r="N23" s="10"/>
      <c r="O23" s="10"/>
      <c r="P23" s="10"/>
      <c r="Q23" s="10"/>
      <c r="R23" s="10"/>
      <c r="S23" s="10"/>
      <c r="T23" s="10"/>
      <c r="U23" s="10"/>
    </row>
    <row r="24" spans="1:21" ht="16.5" customHeight="1" x14ac:dyDescent="0.2">
      <c r="A24" s="7"/>
      <c r="B24" s="7"/>
      <c r="C24" s="7" t="s">
        <v>341</v>
      </c>
      <c r="D24" s="7"/>
      <c r="E24" s="7"/>
      <c r="F24" s="7"/>
      <c r="G24" s="7"/>
      <c r="H24" s="7"/>
      <c r="I24" s="7"/>
      <c r="J24" s="7"/>
      <c r="K24" s="7"/>
      <c r="L24" s="9"/>
      <c r="M24" s="10"/>
      <c r="N24" s="10"/>
      <c r="O24" s="10"/>
      <c r="P24" s="10"/>
      <c r="Q24" s="10"/>
      <c r="R24" s="10"/>
      <c r="S24" s="10"/>
      <c r="T24" s="10"/>
      <c r="U24" s="10"/>
    </row>
    <row r="25" spans="1:21" ht="16.5" customHeight="1" x14ac:dyDescent="0.2">
      <c r="A25" s="7"/>
      <c r="B25" s="7"/>
      <c r="C25" s="7"/>
      <c r="D25" s="7" t="s">
        <v>338</v>
      </c>
      <c r="E25" s="7"/>
      <c r="F25" s="7"/>
      <c r="G25" s="7"/>
      <c r="H25" s="7"/>
      <c r="I25" s="7"/>
      <c r="J25" s="7"/>
      <c r="K25" s="7"/>
      <c r="L25" s="9"/>
      <c r="M25" s="10"/>
      <c r="N25" s="10"/>
      <c r="O25" s="10"/>
      <c r="P25" s="10"/>
      <c r="Q25" s="10"/>
      <c r="R25" s="10"/>
      <c r="S25" s="10"/>
      <c r="T25" s="10"/>
      <c r="U25" s="10"/>
    </row>
    <row r="26" spans="1:21" ht="16.5" customHeight="1" x14ac:dyDescent="0.2">
      <c r="A26" s="7"/>
      <c r="B26" s="7"/>
      <c r="C26" s="7"/>
      <c r="D26" s="7"/>
      <c r="E26" s="7" t="s">
        <v>146</v>
      </c>
      <c r="F26" s="7"/>
      <c r="G26" s="7"/>
      <c r="H26" s="7"/>
      <c r="I26" s="7"/>
      <c r="J26" s="7"/>
      <c r="K26" s="7"/>
      <c r="L26" s="9" t="s">
        <v>53</v>
      </c>
      <c r="M26" s="119">
        <v>72</v>
      </c>
      <c r="N26" s="119">
        <v>41</v>
      </c>
      <c r="O26" s="119">
        <v>33</v>
      </c>
      <c r="P26" s="119">
        <v>64</v>
      </c>
      <c r="Q26" s="121" t="s">
        <v>113</v>
      </c>
      <c r="R26" s="121">
        <v>3</v>
      </c>
      <c r="S26" s="121">
        <v>2</v>
      </c>
      <c r="T26" s="117" t="s">
        <v>277</v>
      </c>
      <c r="U26" s="122">
        <v>215</v>
      </c>
    </row>
    <row r="27" spans="1:21" ht="16.5" customHeight="1" x14ac:dyDescent="0.2">
      <c r="A27" s="7"/>
      <c r="B27" s="7"/>
      <c r="C27" s="7"/>
      <c r="D27" s="7"/>
      <c r="E27" s="7" t="s">
        <v>144</v>
      </c>
      <c r="F27" s="7"/>
      <c r="G27" s="7"/>
      <c r="H27" s="7"/>
      <c r="I27" s="7"/>
      <c r="J27" s="7"/>
      <c r="K27" s="7"/>
      <c r="L27" s="9" t="s">
        <v>53</v>
      </c>
      <c r="M27" s="119">
        <v>73</v>
      </c>
      <c r="N27" s="122">
        <v>232</v>
      </c>
      <c r="O27" s="119">
        <v>11</v>
      </c>
      <c r="P27" s="119">
        <v>35</v>
      </c>
      <c r="Q27" s="121" t="s">
        <v>113</v>
      </c>
      <c r="R27" s="121">
        <v>3</v>
      </c>
      <c r="S27" s="121">
        <v>4</v>
      </c>
      <c r="T27" s="117" t="s">
        <v>277</v>
      </c>
      <c r="U27" s="122">
        <v>358</v>
      </c>
    </row>
    <row r="28" spans="1:21" ht="16.5" customHeight="1" x14ac:dyDescent="0.2">
      <c r="A28" s="7"/>
      <c r="B28" s="7"/>
      <c r="C28" s="7"/>
      <c r="D28" s="7"/>
      <c r="E28" s="7" t="s">
        <v>311</v>
      </c>
      <c r="F28" s="7"/>
      <c r="G28" s="7"/>
      <c r="H28" s="7"/>
      <c r="I28" s="7"/>
      <c r="J28" s="7"/>
      <c r="K28" s="7"/>
      <c r="L28" s="9" t="s">
        <v>53</v>
      </c>
      <c r="M28" s="121" t="s">
        <v>113</v>
      </c>
      <c r="N28" s="121" t="s">
        <v>113</v>
      </c>
      <c r="O28" s="121">
        <v>1</v>
      </c>
      <c r="P28" s="121" t="s">
        <v>113</v>
      </c>
      <c r="Q28" s="121" t="s">
        <v>113</v>
      </c>
      <c r="R28" s="121" t="s">
        <v>113</v>
      </c>
      <c r="S28" s="121" t="s">
        <v>113</v>
      </c>
      <c r="T28" s="117" t="s">
        <v>277</v>
      </c>
      <c r="U28" s="121">
        <v>1</v>
      </c>
    </row>
    <row r="29" spans="1:21" ht="16.5" customHeight="1" x14ac:dyDescent="0.2">
      <c r="A29" s="7"/>
      <c r="B29" s="7"/>
      <c r="C29" s="7"/>
      <c r="D29" s="7"/>
      <c r="E29" s="7" t="s">
        <v>211</v>
      </c>
      <c r="F29" s="7"/>
      <c r="G29" s="7"/>
      <c r="H29" s="7"/>
      <c r="I29" s="7"/>
      <c r="J29" s="7"/>
      <c r="K29" s="7"/>
      <c r="L29" s="9" t="s">
        <v>53</v>
      </c>
      <c r="M29" s="122">
        <v>145</v>
      </c>
      <c r="N29" s="122">
        <v>273</v>
      </c>
      <c r="O29" s="119">
        <v>45</v>
      </c>
      <c r="P29" s="119">
        <v>99</v>
      </c>
      <c r="Q29" s="121" t="s">
        <v>113</v>
      </c>
      <c r="R29" s="121">
        <v>6</v>
      </c>
      <c r="S29" s="121">
        <v>6</v>
      </c>
      <c r="T29" s="117" t="s">
        <v>277</v>
      </c>
      <c r="U29" s="122">
        <v>574</v>
      </c>
    </row>
    <row r="30" spans="1:21" ht="16.5" customHeight="1" x14ac:dyDescent="0.2">
      <c r="A30" s="7"/>
      <c r="B30" s="7"/>
      <c r="C30" s="7"/>
      <c r="D30" s="7" t="s">
        <v>339</v>
      </c>
      <c r="E30" s="7"/>
      <c r="F30" s="7"/>
      <c r="G30" s="7"/>
      <c r="H30" s="7"/>
      <c r="I30" s="7"/>
      <c r="J30" s="7"/>
      <c r="K30" s="7"/>
      <c r="L30" s="9"/>
      <c r="M30" s="10"/>
      <c r="N30" s="10"/>
      <c r="O30" s="10"/>
      <c r="P30" s="10"/>
      <c r="Q30" s="10"/>
      <c r="R30" s="10"/>
      <c r="S30" s="10"/>
      <c r="T30" s="10"/>
      <c r="U30" s="10"/>
    </row>
    <row r="31" spans="1:21" ht="16.5" customHeight="1" x14ac:dyDescent="0.2">
      <c r="A31" s="7"/>
      <c r="B31" s="7"/>
      <c r="C31" s="7"/>
      <c r="D31" s="7"/>
      <c r="E31" s="7" t="s">
        <v>146</v>
      </c>
      <c r="F31" s="7"/>
      <c r="G31" s="7"/>
      <c r="H31" s="7"/>
      <c r="I31" s="7"/>
      <c r="J31" s="7"/>
      <c r="K31" s="7"/>
      <c r="L31" s="9" t="s">
        <v>53</v>
      </c>
      <c r="M31" s="119">
        <v>72</v>
      </c>
      <c r="N31" s="119">
        <v>42</v>
      </c>
      <c r="O31" s="119">
        <v>36</v>
      </c>
      <c r="P31" s="119">
        <v>64</v>
      </c>
      <c r="Q31" s="121" t="s">
        <v>113</v>
      </c>
      <c r="R31" s="121">
        <v>3</v>
      </c>
      <c r="S31" s="121">
        <v>2</v>
      </c>
      <c r="T31" s="117" t="s">
        <v>277</v>
      </c>
      <c r="U31" s="122">
        <v>219</v>
      </c>
    </row>
    <row r="32" spans="1:21" ht="16.5" customHeight="1" x14ac:dyDescent="0.2">
      <c r="A32" s="7"/>
      <c r="B32" s="7"/>
      <c r="C32" s="7"/>
      <c r="D32" s="7"/>
      <c r="E32" s="7" t="s">
        <v>144</v>
      </c>
      <c r="F32" s="7"/>
      <c r="G32" s="7"/>
      <c r="H32" s="7"/>
      <c r="I32" s="7"/>
      <c r="J32" s="7"/>
      <c r="K32" s="7"/>
      <c r="L32" s="9" t="s">
        <v>53</v>
      </c>
      <c r="M32" s="119">
        <v>73</v>
      </c>
      <c r="N32" s="122">
        <v>239</v>
      </c>
      <c r="O32" s="119">
        <v>15</v>
      </c>
      <c r="P32" s="119">
        <v>35</v>
      </c>
      <c r="Q32" s="121" t="s">
        <v>113</v>
      </c>
      <c r="R32" s="121">
        <v>3</v>
      </c>
      <c r="S32" s="121">
        <v>4</v>
      </c>
      <c r="T32" s="117" t="s">
        <v>277</v>
      </c>
      <c r="U32" s="122">
        <v>369</v>
      </c>
    </row>
    <row r="33" spans="1:21" ht="16.5" customHeight="1" x14ac:dyDescent="0.2">
      <c r="A33" s="7"/>
      <c r="B33" s="7"/>
      <c r="C33" s="7"/>
      <c r="D33" s="7"/>
      <c r="E33" s="7" t="s">
        <v>311</v>
      </c>
      <c r="F33" s="7"/>
      <c r="G33" s="7"/>
      <c r="H33" s="7"/>
      <c r="I33" s="7"/>
      <c r="J33" s="7"/>
      <c r="K33" s="7"/>
      <c r="L33" s="9" t="s">
        <v>53</v>
      </c>
      <c r="M33" s="121" t="s">
        <v>113</v>
      </c>
      <c r="N33" s="121" t="s">
        <v>113</v>
      </c>
      <c r="O33" s="121">
        <v>1</v>
      </c>
      <c r="P33" s="121" t="s">
        <v>113</v>
      </c>
      <c r="Q33" s="121" t="s">
        <v>113</v>
      </c>
      <c r="R33" s="121" t="s">
        <v>113</v>
      </c>
      <c r="S33" s="121" t="s">
        <v>113</v>
      </c>
      <c r="T33" s="117" t="s">
        <v>277</v>
      </c>
      <c r="U33" s="121">
        <v>1</v>
      </c>
    </row>
    <row r="34" spans="1:21" ht="16.5" customHeight="1" x14ac:dyDescent="0.2">
      <c r="A34" s="7"/>
      <c r="B34" s="7"/>
      <c r="C34" s="7"/>
      <c r="D34" s="7"/>
      <c r="E34" s="7" t="s">
        <v>211</v>
      </c>
      <c r="F34" s="7"/>
      <c r="G34" s="7"/>
      <c r="H34" s="7"/>
      <c r="I34" s="7"/>
      <c r="J34" s="7"/>
      <c r="K34" s="7"/>
      <c r="L34" s="9" t="s">
        <v>53</v>
      </c>
      <c r="M34" s="122">
        <v>145</v>
      </c>
      <c r="N34" s="122">
        <v>281</v>
      </c>
      <c r="O34" s="119">
        <v>52</v>
      </c>
      <c r="P34" s="119">
        <v>99</v>
      </c>
      <c r="Q34" s="121" t="s">
        <v>113</v>
      </c>
      <c r="R34" s="121">
        <v>6</v>
      </c>
      <c r="S34" s="121">
        <v>6</v>
      </c>
      <c r="T34" s="117" t="s">
        <v>277</v>
      </c>
      <c r="U34" s="122">
        <v>589</v>
      </c>
    </row>
    <row r="35" spans="1:21" ht="16.5" customHeight="1" x14ac:dyDescent="0.2">
      <c r="A35" s="7"/>
      <c r="B35" s="7" t="s">
        <v>340</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341</v>
      </c>
      <c r="D36" s="7"/>
      <c r="E36" s="7"/>
      <c r="F36" s="7"/>
      <c r="G36" s="7"/>
      <c r="H36" s="7"/>
      <c r="I36" s="7"/>
      <c r="J36" s="7"/>
      <c r="K36" s="7"/>
      <c r="L36" s="9"/>
      <c r="M36" s="10"/>
      <c r="N36" s="10"/>
      <c r="O36" s="10"/>
      <c r="P36" s="10"/>
      <c r="Q36" s="10"/>
      <c r="R36" s="10"/>
      <c r="S36" s="10"/>
      <c r="T36" s="10"/>
      <c r="U36" s="10"/>
    </row>
    <row r="37" spans="1:21" ht="16.5" customHeight="1" x14ac:dyDescent="0.2">
      <c r="A37" s="7"/>
      <c r="B37" s="7"/>
      <c r="C37" s="7"/>
      <c r="D37" s="7" t="s">
        <v>338</v>
      </c>
      <c r="E37" s="7"/>
      <c r="F37" s="7"/>
      <c r="G37" s="7"/>
      <c r="H37" s="7"/>
      <c r="I37" s="7"/>
      <c r="J37" s="7"/>
      <c r="K37" s="7"/>
      <c r="L37" s="9"/>
      <c r="M37" s="10"/>
      <c r="N37" s="10"/>
      <c r="O37" s="10"/>
      <c r="P37" s="10"/>
      <c r="Q37" s="10"/>
      <c r="R37" s="10"/>
      <c r="S37" s="10"/>
      <c r="T37" s="10"/>
      <c r="U37" s="10"/>
    </row>
    <row r="38" spans="1:21" ht="16.5" customHeight="1" x14ac:dyDescent="0.2">
      <c r="A38" s="7"/>
      <c r="B38" s="7"/>
      <c r="C38" s="7"/>
      <c r="D38" s="7"/>
      <c r="E38" s="7" t="s">
        <v>146</v>
      </c>
      <c r="F38" s="7"/>
      <c r="G38" s="7"/>
      <c r="H38" s="7"/>
      <c r="I38" s="7"/>
      <c r="J38" s="7"/>
      <c r="K38" s="7"/>
      <c r="L38" s="9" t="s">
        <v>96</v>
      </c>
      <c r="M38" s="123">
        <v>100</v>
      </c>
      <c r="N38" s="125">
        <v>97.6</v>
      </c>
      <c r="O38" s="125">
        <v>91.7</v>
      </c>
      <c r="P38" s="123">
        <v>100</v>
      </c>
      <c r="Q38" s="118" t="s">
        <v>296</v>
      </c>
      <c r="R38" s="123">
        <v>100</v>
      </c>
      <c r="S38" s="123">
        <v>100</v>
      </c>
      <c r="T38" s="118" t="s">
        <v>277</v>
      </c>
      <c r="U38" s="125">
        <v>98.2</v>
      </c>
    </row>
    <row r="39" spans="1:21" ht="16.5" customHeight="1" x14ac:dyDescent="0.2">
      <c r="A39" s="7"/>
      <c r="B39" s="7"/>
      <c r="C39" s="7"/>
      <c r="D39" s="7"/>
      <c r="E39" s="7" t="s">
        <v>144</v>
      </c>
      <c r="F39" s="7"/>
      <c r="G39" s="7"/>
      <c r="H39" s="7"/>
      <c r="I39" s="7"/>
      <c r="J39" s="7"/>
      <c r="K39" s="7"/>
      <c r="L39" s="9" t="s">
        <v>96</v>
      </c>
      <c r="M39" s="123">
        <v>100</v>
      </c>
      <c r="N39" s="125">
        <v>97.1</v>
      </c>
      <c r="O39" s="125">
        <v>73.3</v>
      </c>
      <c r="P39" s="123">
        <v>100</v>
      </c>
      <c r="Q39" s="118" t="s">
        <v>296</v>
      </c>
      <c r="R39" s="123">
        <v>100</v>
      </c>
      <c r="S39" s="123">
        <v>100</v>
      </c>
      <c r="T39" s="118" t="s">
        <v>277</v>
      </c>
      <c r="U39" s="125">
        <v>97</v>
      </c>
    </row>
    <row r="40" spans="1:21" ht="16.5" customHeight="1" x14ac:dyDescent="0.2">
      <c r="A40" s="7"/>
      <c r="B40" s="7"/>
      <c r="C40" s="7"/>
      <c r="D40" s="7"/>
      <c r="E40" s="7" t="s">
        <v>311</v>
      </c>
      <c r="F40" s="7"/>
      <c r="G40" s="7"/>
      <c r="H40" s="7"/>
      <c r="I40" s="7"/>
      <c r="J40" s="7"/>
      <c r="K40" s="7"/>
      <c r="L40" s="9" t="s">
        <v>96</v>
      </c>
      <c r="M40" s="118" t="s">
        <v>296</v>
      </c>
      <c r="N40" s="118" t="s">
        <v>296</v>
      </c>
      <c r="O40" s="123">
        <v>100</v>
      </c>
      <c r="P40" s="118" t="s">
        <v>296</v>
      </c>
      <c r="Q40" s="118" t="s">
        <v>296</v>
      </c>
      <c r="R40" s="118" t="s">
        <v>296</v>
      </c>
      <c r="S40" s="118" t="s">
        <v>296</v>
      </c>
      <c r="T40" s="118" t="s">
        <v>277</v>
      </c>
      <c r="U40" s="123">
        <v>100</v>
      </c>
    </row>
    <row r="41" spans="1:21" ht="16.5" customHeight="1" x14ac:dyDescent="0.2">
      <c r="A41" s="7"/>
      <c r="B41" s="7"/>
      <c r="C41" s="7"/>
      <c r="D41" s="7"/>
      <c r="E41" s="7" t="s">
        <v>211</v>
      </c>
      <c r="F41" s="7"/>
      <c r="G41" s="7"/>
      <c r="H41" s="7"/>
      <c r="I41" s="7"/>
      <c r="J41" s="7"/>
      <c r="K41" s="7"/>
      <c r="L41" s="9" t="s">
        <v>96</v>
      </c>
      <c r="M41" s="123">
        <v>100</v>
      </c>
      <c r="N41" s="125">
        <v>97.2</v>
      </c>
      <c r="O41" s="125">
        <v>86.5</v>
      </c>
      <c r="P41" s="123">
        <v>100</v>
      </c>
      <c r="Q41" s="118" t="s">
        <v>296</v>
      </c>
      <c r="R41" s="123">
        <v>100</v>
      </c>
      <c r="S41" s="123">
        <v>100</v>
      </c>
      <c r="T41" s="118" t="s">
        <v>277</v>
      </c>
      <c r="U41" s="125">
        <v>97.5</v>
      </c>
    </row>
    <row r="42" spans="1:21" ht="16.5" customHeight="1" x14ac:dyDescent="0.2">
      <c r="A42" s="7" t="s">
        <v>61</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336</v>
      </c>
      <c r="C43" s="7"/>
      <c r="D43" s="7"/>
      <c r="E43" s="7"/>
      <c r="F43" s="7"/>
      <c r="G43" s="7"/>
      <c r="H43" s="7"/>
      <c r="I43" s="7"/>
      <c r="J43" s="7"/>
      <c r="K43" s="7"/>
      <c r="L43" s="9"/>
      <c r="M43" s="10"/>
      <c r="N43" s="10"/>
      <c r="O43" s="10"/>
      <c r="P43" s="10"/>
      <c r="Q43" s="10"/>
      <c r="R43" s="10"/>
      <c r="S43" s="10"/>
      <c r="T43" s="10"/>
      <c r="U43" s="10"/>
    </row>
    <row r="44" spans="1:21" ht="16.5" customHeight="1" x14ac:dyDescent="0.2">
      <c r="A44" s="7"/>
      <c r="B44" s="7"/>
      <c r="C44" s="7" t="s">
        <v>337</v>
      </c>
      <c r="D44" s="7"/>
      <c r="E44" s="7"/>
      <c r="F44" s="7"/>
      <c r="G44" s="7"/>
      <c r="H44" s="7"/>
      <c r="I44" s="7"/>
      <c r="J44" s="7"/>
      <c r="K44" s="7"/>
      <c r="L44" s="9"/>
      <c r="M44" s="10"/>
      <c r="N44" s="10"/>
      <c r="O44" s="10"/>
      <c r="P44" s="10"/>
      <c r="Q44" s="10"/>
      <c r="R44" s="10"/>
      <c r="S44" s="10"/>
      <c r="T44" s="10"/>
      <c r="U44" s="10"/>
    </row>
    <row r="45" spans="1:21" ht="16.5" customHeight="1" x14ac:dyDescent="0.2">
      <c r="A45" s="7"/>
      <c r="B45" s="7"/>
      <c r="C45" s="7"/>
      <c r="D45" s="7" t="s">
        <v>338</v>
      </c>
      <c r="E45" s="7"/>
      <c r="F45" s="7"/>
      <c r="G45" s="7"/>
      <c r="H45" s="7"/>
      <c r="I45" s="7"/>
      <c r="J45" s="7"/>
      <c r="K45" s="7"/>
      <c r="L45" s="9"/>
      <c r="M45" s="10"/>
      <c r="N45" s="10"/>
      <c r="O45" s="10"/>
      <c r="P45" s="10"/>
      <c r="Q45" s="10"/>
      <c r="R45" s="10"/>
      <c r="S45" s="10"/>
      <c r="T45" s="10"/>
      <c r="U45" s="10"/>
    </row>
    <row r="46" spans="1:21" ht="16.5" customHeight="1" x14ac:dyDescent="0.2">
      <c r="A46" s="7"/>
      <c r="B46" s="7"/>
      <c r="C46" s="7"/>
      <c r="D46" s="7"/>
      <c r="E46" s="7" t="s">
        <v>146</v>
      </c>
      <c r="F46" s="7"/>
      <c r="G46" s="7"/>
      <c r="H46" s="7"/>
      <c r="I46" s="7"/>
      <c r="J46" s="7"/>
      <c r="K46" s="7"/>
      <c r="L46" s="9" t="s">
        <v>53</v>
      </c>
      <c r="M46" s="122">
        <v>471</v>
      </c>
      <c r="N46" s="119">
        <v>37</v>
      </c>
      <c r="O46" s="122">
        <v>415</v>
      </c>
      <c r="P46" s="117" t="s">
        <v>277</v>
      </c>
      <c r="Q46" s="119">
        <v>33</v>
      </c>
      <c r="R46" s="119">
        <v>14</v>
      </c>
      <c r="S46" s="119">
        <v>10</v>
      </c>
      <c r="T46" s="117" t="s">
        <v>277</v>
      </c>
      <c r="U46" s="122">
        <v>980</v>
      </c>
    </row>
    <row r="47" spans="1:21" ht="16.5" customHeight="1" x14ac:dyDescent="0.2">
      <c r="A47" s="7"/>
      <c r="B47" s="7"/>
      <c r="C47" s="7"/>
      <c r="D47" s="7"/>
      <c r="E47" s="7" t="s">
        <v>144</v>
      </c>
      <c r="F47" s="7"/>
      <c r="G47" s="7"/>
      <c r="H47" s="7"/>
      <c r="I47" s="7"/>
      <c r="J47" s="7"/>
      <c r="K47" s="7"/>
      <c r="L47" s="9" t="s">
        <v>53</v>
      </c>
      <c r="M47" s="122">
        <v>591</v>
      </c>
      <c r="N47" s="122">
        <v>210</v>
      </c>
      <c r="O47" s="122">
        <v>325</v>
      </c>
      <c r="P47" s="117" t="s">
        <v>277</v>
      </c>
      <c r="Q47" s="119">
        <v>37</v>
      </c>
      <c r="R47" s="119">
        <v>18</v>
      </c>
      <c r="S47" s="119">
        <v>40</v>
      </c>
      <c r="T47" s="117" t="s">
        <v>277</v>
      </c>
      <c r="U47" s="120">
        <v>1221</v>
      </c>
    </row>
    <row r="48" spans="1:21" ht="16.5" customHeight="1" x14ac:dyDescent="0.2">
      <c r="A48" s="7"/>
      <c r="B48" s="7"/>
      <c r="C48" s="7"/>
      <c r="D48" s="7"/>
      <c r="E48" s="7" t="s">
        <v>311</v>
      </c>
      <c r="F48" s="7"/>
      <c r="G48" s="7"/>
      <c r="H48" s="7"/>
      <c r="I48" s="7"/>
      <c r="J48" s="7"/>
      <c r="K48" s="7"/>
      <c r="L48" s="9" t="s">
        <v>53</v>
      </c>
      <c r="M48" s="119">
        <v>71</v>
      </c>
      <c r="N48" s="121" t="s">
        <v>113</v>
      </c>
      <c r="O48" s="121">
        <v>7</v>
      </c>
      <c r="P48" s="117" t="s">
        <v>277</v>
      </c>
      <c r="Q48" s="121" t="s">
        <v>113</v>
      </c>
      <c r="R48" s="119">
        <v>10</v>
      </c>
      <c r="S48" s="121" t="s">
        <v>113</v>
      </c>
      <c r="T48" s="117" t="s">
        <v>277</v>
      </c>
      <c r="U48" s="119">
        <v>88</v>
      </c>
    </row>
    <row r="49" spans="1:21" ht="16.5" customHeight="1" x14ac:dyDescent="0.2">
      <c r="A49" s="7"/>
      <c r="B49" s="7"/>
      <c r="C49" s="7"/>
      <c r="D49" s="7"/>
      <c r="E49" s="7" t="s">
        <v>211</v>
      </c>
      <c r="F49" s="7"/>
      <c r="G49" s="7"/>
      <c r="H49" s="7"/>
      <c r="I49" s="7"/>
      <c r="J49" s="7"/>
      <c r="K49" s="7"/>
      <c r="L49" s="9" t="s">
        <v>53</v>
      </c>
      <c r="M49" s="120">
        <v>1133</v>
      </c>
      <c r="N49" s="122">
        <v>247</v>
      </c>
      <c r="O49" s="122">
        <v>747</v>
      </c>
      <c r="P49" s="117" t="s">
        <v>277</v>
      </c>
      <c r="Q49" s="119">
        <v>70</v>
      </c>
      <c r="R49" s="119">
        <v>42</v>
      </c>
      <c r="S49" s="119">
        <v>50</v>
      </c>
      <c r="T49" s="117" t="s">
        <v>277</v>
      </c>
      <c r="U49" s="120">
        <v>2289</v>
      </c>
    </row>
    <row r="50" spans="1:21" ht="16.5" customHeight="1" x14ac:dyDescent="0.2">
      <c r="A50" s="7"/>
      <c r="B50" s="7"/>
      <c r="C50" s="7"/>
      <c r="D50" s="7" t="s">
        <v>339</v>
      </c>
      <c r="E50" s="7"/>
      <c r="F50" s="7"/>
      <c r="G50" s="7"/>
      <c r="H50" s="7"/>
      <c r="I50" s="7"/>
      <c r="J50" s="7"/>
      <c r="K50" s="7"/>
      <c r="L50" s="9"/>
      <c r="M50" s="10"/>
      <c r="N50" s="10"/>
      <c r="O50" s="10"/>
      <c r="P50" s="10"/>
      <c r="Q50" s="10"/>
      <c r="R50" s="10"/>
      <c r="S50" s="10"/>
      <c r="T50" s="10"/>
      <c r="U50" s="10"/>
    </row>
    <row r="51" spans="1:21" ht="16.5" customHeight="1" x14ac:dyDescent="0.2">
      <c r="A51" s="7"/>
      <c r="B51" s="7"/>
      <c r="C51" s="7"/>
      <c r="D51" s="7"/>
      <c r="E51" s="7" t="s">
        <v>146</v>
      </c>
      <c r="F51" s="7"/>
      <c r="G51" s="7"/>
      <c r="H51" s="7"/>
      <c r="I51" s="7"/>
      <c r="J51" s="7"/>
      <c r="K51" s="7"/>
      <c r="L51" s="9" t="s">
        <v>53</v>
      </c>
      <c r="M51" s="122">
        <v>486</v>
      </c>
      <c r="N51" s="119">
        <v>61</v>
      </c>
      <c r="O51" s="122">
        <v>504</v>
      </c>
      <c r="P51" s="122">
        <v>552</v>
      </c>
      <c r="Q51" s="119">
        <v>40</v>
      </c>
      <c r="R51" s="119">
        <v>25</v>
      </c>
      <c r="S51" s="119">
        <v>14</v>
      </c>
      <c r="T51" s="117" t="s">
        <v>277</v>
      </c>
      <c r="U51" s="120">
        <v>1682</v>
      </c>
    </row>
    <row r="52" spans="1:21" ht="16.5" customHeight="1" x14ac:dyDescent="0.2">
      <c r="A52" s="7"/>
      <c r="B52" s="7"/>
      <c r="C52" s="7"/>
      <c r="D52" s="7"/>
      <c r="E52" s="7" t="s">
        <v>144</v>
      </c>
      <c r="F52" s="7"/>
      <c r="G52" s="7"/>
      <c r="H52" s="7"/>
      <c r="I52" s="7"/>
      <c r="J52" s="7"/>
      <c r="K52" s="7"/>
      <c r="L52" s="9" t="s">
        <v>53</v>
      </c>
      <c r="M52" s="122">
        <v>624</v>
      </c>
      <c r="N52" s="122">
        <v>364</v>
      </c>
      <c r="O52" s="122">
        <v>430</v>
      </c>
      <c r="P52" s="122">
        <v>358</v>
      </c>
      <c r="Q52" s="119">
        <v>49</v>
      </c>
      <c r="R52" s="119">
        <v>44</v>
      </c>
      <c r="S52" s="119">
        <v>48</v>
      </c>
      <c r="T52" s="117" t="s">
        <v>277</v>
      </c>
      <c r="U52" s="120">
        <v>1917</v>
      </c>
    </row>
    <row r="53" spans="1:21" ht="16.5" customHeight="1" x14ac:dyDescent="0.2">
      <c r="A53" s="7"/>
      <c r="B53" s="7"/>
      <c r="C53" s="7"/>
      <c r="D53" s="7"/>
      <c r="E53" s="7" t="s">
        <v>311</v>
      </c>
      <c r="F53" s="7"/>
      <c r="G53" s="7"/>
      <c r="H53" s="7"/>
      <c r="I53" s="7"/>
      <c r="J53" s="7"/>
      <c r="K53" s="7"/>
      <c r="L53" s="9" t="s">
        <v>53</v>
      </c>
      <c r="M53" s="119">
        <v>83</v>
      </c>
      <c r="N53" s="121" t="s">
        <v>113</v>
      </c>
      <c r="O53" s="119">
        <v>11</v>
      </c>
      <c r="P53" s="119">
        <v>54</v>
      </c>
      <c r="Q53" s="121" t="s">
        <v>113</v>
      </c>
      <c r="R53" s="119">
        <v>19</v>
      </c>
      <c r="S53" s="121" t="s">
        <v>113</v>
      </c>
      <c r="T53" s="117" t="s">
        <v>277</v>
      </c>
      <c r="U53" s="122">
        <v>167</v>
      </c>
    </row>
    <row r="54" spans="1:21" ht="16.5" customHeight="1" x14ac:dyDescent="0.2">
      <c r="A54" s="7"/>
      <c r="B54" s="7"/>
      <c r="C54" s="7"/>
      <c r="D54" s="7"/>
      <c r="E54" s="7" t="s">
        <v>211</v>
      </c>
      <c r="F54" s="7"/>
      <c r="G54" s="7"/>
      <c r="H54" s="7"/>
      <c r="I54" s="7"/>
      <c r="J54" s="7"/>
      <c r="K54" s="7"/>
      <c r="L54" s="9" t="s">
        <v>53</v>
      </c>
      <c r="M54" s="120">
        <v>1193</v>
      </c>
      <c r="N54" s="122">
        <v>425</v>
      </c>
      <c r="O54" s="122">
        <v>945</v>
      </c>
      <c r="P54" s="122">
        <v>964</v>
      </c>
      <c r="Q54" s="119">
        <v>89</v>
      </c>
      <c r="R54" s="119">
        <v>88</v>
      </c>
      <c r="S54" s="119">
        <v>62</v>
      </c>
      <c r="T54" s="117" t="s">
        <v>277</v>
      </c>
      <c r="U54" s="120">
        <v>3766</v>
      </c>
    </row>
    <row r="55" spans="1:21" ht="16.5" customHeight="1" x14ac:dyDescent="0.2">
      <c r="A55" s="7"/>
      <c r="B55" s="7" t="s">
        <v>340</v>
      </c>
      <c r="C55" s="7"/>
      <c r="D55" s="7"/>
      <c r="E55" s="7"/>
      <c r="F55" s="7"/>
      <c r="G55" s="7"/>
      <c r="H55" s="7"/>
      <c r="I55" s="7"/>
      <c r="J55" s="7"/>
      <c r="K55" s="7"/>
      <c r="L55" s="9"/>
      <c r="M55" s="10"/>
      <c r="N55" s="10"/>
      <c r="O55" s="10"/>
      <c r="P55" s="10"/>
      <c r="Q55" s="10"/>
      <c r="R55" s="10"/>
      <c r="S55" s="10"/>
      <c r="T55" s="10"/>
      <c r="U55" s="10"/>
    </row>
    <row r="56" spans="1:21" ht="16.5" customHeight="1" x14ac:dyDescent="0.2">
      <c r="A56" s="7"/>
      <c r="B56" s="7"/>
      <c r="C56" s="7" t="s">
        <v>337</v>
      </c>
      <c r="D56" s="7"/>
      <c r="E56" s="7"/>
      <c r="F56" s="7"/>
      <c r="G56" s="7"/>
      <c r="H56" s="7"/>
      <c r="I56" s="7"/>
      <c r="J56" s="7"/>
      <c r="K56" s="7"/>
      <c r="L56" s="9"/>
      <c r="M56" s="10"/>
      <c r="N56" s="10"/>
      <c r="O56" s="10"/>
      <c r="P56" s="10"/>
      <c r="Q56" s="10"/>
      <c r="R56" s="10"/>
      <c r="S56" s="10"/>
      <c r="T56" s="10"/>
      <c r="U56" s="10"/>
    </row>
    <row r="57" spans="1:21" ht="16.5" customHeight="1" x14ac:dyDescent="0.2">
      <c r="A57" s="7"/>
      <c r="B57" s="7"/>
      <c r="C57" s="7"/>
      <c r="D57" s="7" t="s">
        <v>338</v>
      </c>
      <c r="E57" s="7"/>
      <c r="F57" s="7"/>
      <c r="G57" s="7"/>
      <c r="H57" s="7"/>
      <c r="I57" s="7"/>
      <c r="J57" s="7"/>
      <c r="K57" s="7"/>
      <c r="L57" s="9"/>
      <c r="M57" s="10"/>
      <c r="N57" s="10"/>
      <c r="O57" s="10"/>
      <c r="P57" s="10"/>
      <c r="Q57" s="10"/>
      <c r="R57" s="10"/>
      <c r="S57" s="10"/>
      <c r="T57" s="10"/>
      <c r="U57" s="10"/>
    </row>
    <row r="58" spans="1:21" ht="16.5" customHeight="1" x14ac:dyDescent="0.2">
      <c r="A58" s="7"/>
      <c r="B58" s="7"/>
      <c r="C58" s="7"/>
      <c r="D58" s="7"/>
      <c r="E58" s="7" t="s">
        <v>146</v>
      </c>
      <c r="F58" s="7"/>
      <c r="G58" s="7"/>
      <c r="H58" s="7"/>
      <c r="I58" s="7"/>
      <c r="J58" s="7"/>
      <c r="K58" s="7"/>
      <c r="L58" s="9" t="s">
        <v>96</v>
      </c>
      <c r="M58" s="125">
        <v>96.9</v>
      </c>
      <c r="N58" s="125">
        <v>60.7</v>
      </c>
      <c r="O58" s="125">
        <v>82.3</v>
      </c>
      <c r="P58" s="118" t="s">
        <v>277</v>
      </c>
      <c r="Q58" s="125">
        <v>82.5</v>
      </c>
      <c r="R58" s="125">
        <v>56</v>
      </c>
      <c r="S58" s="125">
        <v>71.400000000000006</v>
      </c>
      <c r="T58" s="118" t="s">
        <v>277</v>
      </c>
      <c r="U58" s="125">
        <v>86.7</v>
      </c>
    </row>
    <row r="59" spans="1:21" ht="16.5" customHeight="1" x14ac:dyDescent="0.2">
      <c r="A59" s="7"/>
      <c r="B59" s="7"/>
      <c r="C59" s="7"/>
      <c r="D59" s="7"/>
      <c r="E59" s="7" t="s">
        <v>144</v>
      </c>
      <c r="F59" s="7"/>
      <c r="G59" s="7"/>
      <c r="H59" s="7"/>
      <c r="I59" s="7"/>
      <c r="J59" s="7"/>
      <c r="K59" s="7"/>
      <c r="L59" s="9" t="s">
        <v>96</v>
      </c>
      <c r="M59" s="125">
        <v>94.7</v>
      </c>
      <c r="N59" s="125">
        <v>57.7</v>
      </c>
      <c r="O59" s="125">
        <v>75.599999999999994</v>
      </c>
      <c r="P59" s="118" t="s">
        <v>277</v>
      </c>
      <c r="Q59" s="125">
        <v>75.5</v>
      </c>
      <c r="R59" s="125">
        <v>40.9</v>
      </c>
      <c r="S59" s="125">
        <v>83.3</v>
      </c>
      <c r="T59" s="118" t="s">
        <v>277</v>
      </c>
      <c r="U59" s="125">
        <v>78.3</v>
      </c>
    </row>
    <row r="60" spans="1:21" ht="16.5" customHeight="1" x14ac:dyDescent="0.2">
      <c r="A60" s="7"/>
      <c r="B60" s="7"/>
      <c r="C60" s="7"/>
      <c r="D60" s="7"/>
      <c r="E60" s="7" t="s">
        <v>311</v>
      </c>
      <c r="F60" s="7"/>
      <c r="G60" s="7"/>
      <c r="H60" s="7"/>
      <c r="I60" s="7"/>
      <c r="J60" s="7"/>
      <c r="K60" s="7"/>
      <c r="L60" s="9" t="s">
        <v>96</v>
      </c>
      <c r="M60" s="125">
        <v>85.5</v>
      </c>
      <c r="N60" s="118" t="s">
        <v>296</v>
      </c>
      <c r="O60" s="125">
        <v>63.6</v>
      </c>
      <c r="P60" s="118" t="s">
        <v>277</v>
      </c>
      <c r="Q60" s="118" t="s">
        <v>296</v>
      </c>
      <c r="R60" s="125">
        <v>52.6</v>
      </c>
      <c r="S60" s="118" t="s">
        <v>296</v>
      </c>
      <c r="T60" s="118" t="s">
        <v>277</v>
      </c>
      <c r="U60" s="125">
        <v>77.900000000000006</v>
      </c>
    </row>
    <row r="61" spans="1:21" ht="16.5" customHeight="1" x14ac:dyDescent="0.2">
      <c r="A61" s="7"/>
      <c r="B61" s="7"/>
      <c r="C61" s="7"/>
      <c r="D61" s="7"/>
      <c r="E61" s="7" t="s">
        <v>211</v>
      </c>
      <c r="F61" s="7"/>
      <c r="G61" s="7"/>
      <c r="H61" s="7"/>
      <c r="I61" s="7"/>
      <c r="J61" s="7"/>
      <c r="K61" s="7"/>
      <c r="L61" s="9" t="s">
        <v>96</v>
      </c>
      <c r="M61" s="125">
        <v>95</v>
      </c>
      <c r="N61" s="125">
        <v>58.1</v>
      </c>
      <c r="O61" s="125">
        <v>79</v>
      </c>
      <c r="P61" s="118" t="s">
        <v>277</v>
      </c>
      <c r="Q61" s="125">
        <v>78.7</v>
      </c>
      <c r="R61" s="125">
        <v>47.7</v>
      </c>
      <c r="S61" s="125">
        <v>80.599999999999994</v>
      </c>
      <c r="T61" s="118" t="s">
        <v>277</v>
      </c>
      <c r="U61" s="125">
        <v>81.7</v>
      </c>
    </row>
    <row r="62" spans="1:21" ht="16.5" customHeight="1" x14ac:dyDescent="0.2">
      <c r="A62" s="7"/>
      <c r="B62" s="7" t="s">
        <v>336</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341</v>
      </c>
      <c r="D63" s="7"/>
      <c r="E63" s="7"/>
      <c r="F63" s="7"/>
      <c r="G63" s="7"/>
      <c r="H63" s="7"/>
      <c r="I63" s="7"/>
      <c r="J63" s="7"/>
      <c r="K63" s="7"/>
      <c r="L63" s="9"/>
      <c r="M63" s="10"/>
      <c r="N63" s="10"/>
      <c r="O63" s="10"/>
      <c r="P63" s="10"/>
      <c r="Q63" s="10"/>
      <c r="R63" s="10"/>
      <c r="S63" s="10"/>
      <c r="T63" s="10"/>
      <c r="U63" s="10"/>
    </row>
    <row r="64" spans="1:21" ht="16.5" customHeight="1" x14ac:dyDescent="0.2">
      <c r="A64" s="7"/>
      <c r="B64" s="7"/>
      <c r="C64" s="7"/>
      <c r="D64" s="7" t="s">
        <v>338</v>
      </c>
      <c r="E64" s="7"/>
      <c r="F64" s="7"/>
      <c r="G64" s="7"/>
      <c r="H64" s="7"/>
      <c r="I64" s="7"/>
      <c r="J64" s="7"/>
      <c r="K64" s="7"/>
      <c r="L64" s="9"/>
      <c r="M64" s="10"/>
      <c r="N64" s="10"/>
      <c r="O64" s="10"/>
      <c r="P64" s="10"/>
      <c r="Q64" s="10"/>
      <c r="R64" s="10"/>
      <c r="S64" s="10"/>
      <c r="T64" s="10"/>
      <c r="U64" s="10"/>
    </row>
    <row r="65" spans="1:21" ht="16.5" customHeight="1" x14ac:dyDescent="0.2">
      <c r="A65" s="7"/>
      <c r="B65" s="7"/>
      <c r="C65" s="7"/>
      <c r="D65" s="7"/>
      <c r="E65" s="7" t="s">
        <v>146</v>
      </c>
      <c r="F65" s="7"/>
      <c r="G65" s="7"/>
      <c r="H65" s="7"/>
      <c r="I65" s="7"/>
      <c r="J65" s="7"/>
      <c r="K65" s="7"/>
      <c r="L65" s="9" t="s">
        <v>53</v>
      </c>
      <c r="M65" s="122">
        <v>104</v>
      </c>
      <c r="N65" s="121">
        <v>7</v>
      </c>
      <c r="O65" s="119">
        <v>44</v>
      </c>
      <c r="P65" s="119">
        <v>65</v>
      </c>
      <c r="Q65" s="121">
        <v>1</v>
      </c>
      <c r="R65" s="121">
        <v>5</v>
      </c>
      <c r="S65" s="121">
        <v>5</v>
      </c>
      <c r="T65" s="117" t="s">
        <v>277</v>
      </c>
      <c r="U65" s="122">
        <v>231</v>
      </c>
    </row>
    <row r="66" spans="1:21" ht="16.5" customHeight="1" x14ac:dyDescent="0.2">
      <c r="A66" s="7"/>
      <c r="B66" s="7"/>
      <c r="C66" s="7"/>
      <c r="D66" s="7"/>
      <c r="E66" s="7" t="s">
        <v>144</v>
      </c>
      <c r="F66" s="7"/>
      <c r="G66" s="7"/>
      <c r="H66" s="7"/>
      <c r="I66" s="7"/>
      <c r="J66" s="7"/>
      <c r="K66" s="7"/>
      <c r="L66" s="9" t="s">
        <v>53</v>
      </c>
      <c r="M66" s="122">
        <v>110</v>
      </c>
      <c r="N66" s="119">
        <v>16</v>
      </c>
      <c r="O66" s="119">
        <v>20</v>
      </c>
      <c r="P66" s="119">
        <v>31</v>
      </c>
      <c r="Q66" s="121">
        <v>1</v>
      </c>
      <c r="R66" s="119">
        <v>12</v>
      </c>
      <c r="S66" s="121">
        <v>7</v>
      </c>
      <c r="T66" s="117" t="s">
        <v>277</v>
      </c>
      <c r="U66" s="122">
        <v>197</v>
      </c>
    </row>
    <row r="67" spans="1:21" ht="16.5" customHeight="1" x14ac:dyDescent="0.2">
      <c r="A67" s="7"/>
      <c r="B67" s="7"/>
      <c r="C67" s="7"/>
      <c r="D67" s="7"/>
      <c r="E67" s="7" t="s">
        <v>311</v>
      </c>
      <c r="F67" s="7"/>
      <c r="G67" s="7"/>
      <c r="H67" s="7"/>
      <c r="I67" s="7"/>
      <c r="J67" s="7"/>
      <c r="K67" s="7"/>
      <c r="L67" s="9" t="s">
        <v>53</v>
      </c>
      <c r="M67" s="121">
        <v>2</v>
      </c>
      <c r="N67" s="121" t="s">
        <v>113</v>
      </c>
      <c r="O67" s="121" t="s">
        <v>113</v>
      </c>
      <c r="P67" s="121" t="s">
        <v>113</v>
      </c>
      <c r="Q67" s="121" t="s">
        <v>113</v>
      </c>
      <c r="R67" s="121">
        <v>1</v>
      </c>
      <c r="S67" s="121" t="s">
        <v>113</v>
      </c>
      <c r="T67" s="117" t="s">
        <v>277</v>
      </c>
      <c r="U67" s="121">
        <v>3</v>
      </c>
    </row>
    <row r="68" spans="1:21" ht="16.5" customHeight="1" x14ac:dyDescent="0.2">
      <c r="A68" s="7"/>
      <c r="B68" s="7"/>
      <c r="C68" s="7"/>
      <c r="D68" s="7"/>
      <c r="E68" s="7" t="s">
        <v>211</v>
      </c>
      <c r="F68" s="7"/>
      <c r="G68" s="7"/>
      <c r="H68" s="7"/>
      <c r="I68" s="7"/>
      <c r="J68" s="7"/>
      <c r="K68" s="7"/>
      <c r="L68" s="9" t="s">
        <v>53</v>
      </c>
      <c r="M68" s="122">
        <v>216</v>
      </c>
      <c r="N68" s="119">
        <v>23</v>
      </c>
      <c r="O68" s="119">
        <v>64</v>
      </c>
      <c r="P68" s="119">
        <v>96</v>
      </c>
      <c r="Q68" s="121">
        <v>2</v>
      </c>
      <c r="R68" s="119">
        <v>18</v>
      </c>
      <c r="S68" s="119">
        <v>12</v>
      </c>
      <c r="T68" s="117" t="s">
        <v>277</v>
      </c>
      <c r="U68" s="122">
        <v>431</v>
      </c>
    </row>
    <row r="69" spans="1:21" ht="16.5" customHeight="1" x14ac:dyDescent="0.2">
      <c r="A69" s="7"/>
      <c r="B69" s="7"/>
      <c r="C69" s="7"/>
      <c r="D69" s="7" t="s">
        <v>339</v>
      </c>
      <c r="E69" s="7"/>
      <c r="F69" s="7"/>
      <c r="G69" s="7"/>
      <c r="H69" s="7"/>
      <c r="I69" s="7"/>
      <c r="J69" s="7"/>
      <c r="K69" s="7"/>
      <c r="L69" s="9"/>
      <c r="M69" s="10"/>
      <c r="N69" s="10"/>
      <c r="O69" s="10"/>
      <c r="P69" s="10"/>
      <c r="Q69" s="10"/>
      <c r="R69" s="10"/>
      <c r="S69" s="10"/>
      <c r="T69" s="10"/>
      <c r="U69" s="10"/>
    </row>
    <row r="70" spans="1:21" ht="16.5" customHeight="1" x14ac:dyDescent="0.2">
      <c r="A70" s="7"/>
      <c r="B70" s="7"/>
      <c r="C70" s="7"/>
      <c r="D70" s="7"/>
      <c r="E70" s="7" t="s">
        <v>146</v>
      </c>
      <c r="F70" s="7"/>
      <c r="G70" s="7"/>
      <c r="H70" s="7"/>
      <c r="I70" s="7"/>
      <c r="J70" s="7"/>
      <c r="K70" s="7"/>
      <c r="L70" s="9" t="s">
        <v>53</v>
      </c>
      <c r="M70" s="122">
        <v>105</v>
      </c>
      <c r="N70" s="119">
        <v>11</v>
      </c>
      <c r="O70" s="119">
        <v>48</v>
      </c>
      <c r="P70" s="119">
        <v>65</v>
      </c>
      <c r="Q70" s="121">
        <v>1</v>
      </c>
      <c r="R70" s="121">
        <v>5</v>
      </c>
      <c r="S70" s="121">
        <v>5</v>
      </c>
      <c r="T70" s="117" t="s">
        <v>277</v>
      </c>
      <c r="U70" s="122">
        <v>240</v>
      </c>
    </row>
    <row r="71" spans="1:21" ht="16.5" customHeight="1" x14ac:dyDescent="0.2">
      <c r="A71" s="7"/>
      <c r="B71" s="7"/>
      <c r="C71" s="7"/>
      <c r="D71" s="7"/>
      <c r="E71" s="7" t="s">
        <v>144</v>
      </c>
      <c r="F71" s="7"/>
      <c r="G71" s="7"/>
      <c r="H71" s="7"/>
      <c r="I71" s="7"/>
      <c r="J71" s="7"/>
      <c r="K71" s="7"/>
      <c r="L71" s="9" t="s">
        <v>53</v>
      </c>
      <c r="M71" s="122">
        <v>110</v>
      </c>
      <c r="N71" s="119">
        <v>39</v>
      </c>
      <c r="O71" s="119">
        <v>24</v>
      </c>
      <c r="P71" s="119">
        <v>31</v>
      </c>
      <c r="Q71" s="121">
        <v>2</v>
      </c>
      <c r="R71" s="119">
        <v>12</v>
      </c>
      <c r="S71" s="121">
        <v>7</v>
      </c>
      <c r="T71" s="117" t="s">
        <v>277</v>
      </c>
      <c r="U71" s="122">
        <v>225</v>
      </c>
    </row>
    <row r="72" spans="1:21" ht="16.5" customHeight="1" x14ac:dyDescent="0.2">
      <c r="A72" s="7"/>
      <c r="B72" s="7"/>
      <c r="C72" s="7"/>
      <c r="D72" s="7"/>
      <c r="E72" s="7" t="s">
        <v>311</v>
      </c>
      <c r="F72" s="7"/>
      <c r="G72" s="7"/>
      <c r="H72" s="7"/>
      <c r="I72" s="7"/>
      <c r="J72" s="7"/>
      <c r="K72" s="7"/>
      <c r="L72" s="9" t="s">
        <v>53</v>
      </c>
      <c r="M72" s="121">
        <v>2</v>
      </c>
      <c r="N72" s="121" t="s">
        <v>113</v>
      </c>
      <c r="O72" s="121" t="s">
        <v>113</v>
      </c>
      <c r="P72" s="121" t="s">
        <v>113</v>
      </c>
      <c r="Q72" s="121" t="s">
        <v>113</v>
      </c>
      <c r="R72" s="121">
        <v>1</v>
      </c>
      <c r="S72" s="121" t="s">
        <v>113</v>
      </c>
      <c r="T72" s="117" t="s">
        <v>277</v>
      </c>
      <c r="U72" s="121">
        <v>3</v>
      </c>
    </row>
    <row r="73" spans="1:21" ht="16.5" customHeight="1" x14ac:dyDescent="0.2">
      <c r="A73" s="7"/>
      <c r="B73" s="7"/>
      <c r="C73" s="7"/>
      <c r="D73" s="7"/>
      <c r="E73" s="7" t="s">
        <v>211</v>
      </c>
      <c r="F73" s="7"/>
      <c r="G73" s="7"/>
      <c r="H73" s="7"/>
      <c r="I73" s="7"/>
      <c r="J73" s="7"/>
      <c r="K73" s="7"/>
      <c r="L73" s="9" t="s">
        <v>53</v>
      </c>
      <c r="M73" s="122">
        <v>217</v>
      </c>
      <c r="N73" s="119">
        <v>50</v>
      </c>
      <c r="O73" s="119">
        <v>72</v>
      </c>
      <c r="P73" s="119">
        <v>96</v>
      </c>
      <c r="Q73" s="121">
        <v>3</v>
      </c>
      <c r="R73" s="119">
        <v>18</v>
      </c>
      <c r="S73" s="119">
        <v>12</v>
      </c>
      <c r="T73" s="117" t="s">
        <v>277</v>
      </c>
      <c r="U73" s="122">
        <v>468</v>
      </c>
    </row>
    <row r="74" spans="1:21" ht="16.5" customHeight="1" x14ac:dyDescent="0.2">
      <c r="A74" s="7"/>
      <c r="B74" s="7" t="s">
        <v>340</v>
      </c>
      <c r="C74" s="7"/>
      <c r="D74" s="7"/>
      <c r="E74" s="7"/>
      <c r="F74" s="7"/>
      <c r="G74" s="7"/>
      <c r="H74" s="7"/>
      <c r="I74" s="7"/>
      <c r="J74" s="7"/>
      <c r="K74" s="7"/>
      <c r="L74" s="9"/>
      <c r="M74" s="10"/>
      <c r="N74" s="10"/>
      <c r="O74" s="10"/>
      <c r="P74" s="10"/>
      <c r="Q74" s="10"/>
      <c r="R74" s="10"/>
      <c r="S74" s="10"/>
      <c r="T74" s="10"/>
      <c r="U74" s="10"/>
    </row>
    <row r="75" spans="1:21" ht="16.5" customHeight="1" x14ac:dyDescent="0.2">
      <c r="A75" s="7"/>
      <c r="B75" s="7"/>
      <c r="C75" s="7" t="s">
        <v>341</v>
      </c>
      <c r="D75" s="7"/>
      <c r="E75" s="7"/>
      <c r="F75" s="7"/>
      <c r="G75" s="7"/>
      <c r="H75" s="7"/>
      <c r="I75" s="7"/>
      <c r="J75" s="7"/>
      <c r="K75" s="7"/>
      <c r="L75" s="9"/>
      <c r="M75" s="10"/>
      <c r="N75" s="10"/>
      <c r="O75" s="10"/>
      <c r="P75" s="10"/>
      <c r="Q75" s="10"/>
      <c r="R75" s="10"/>
      <c r="S75" s="10"/>
      <c r="T75" s="10"/>
      <c r="U75" s="10"/>
    </row>
    <row r="76" spans="1:21" ht="16.5" customHeight="1" x14ac:dyDescent="0.2">
      <c r="A76" s="7"/>
      <c r="B76" s="7"/>
      <c r="C76" s="7"/>
      <c r="D76" s="7" t="s">
        <v>338</v>
      </c>
      <c r="E76" s="7"/>
      <c r="F76" s="7"/>
      <c r="G76" s="7"/>
      <c r="H76" s="7"/>
      <c r="I76" s="7"/>
      <c r="J76" s="7"/>
      <c r="K76" s="7"/>
      <c r="L76" s="9"/>
      <c r="M76" s="10"/>
      <c r="N76" s="10"/>
      <c r="O76" s="10"/>
      <c r="P76" s="10"/>
      <c r="Q76" s="10"/>
      <c r="R76" s="10"/>
      <c r="S76" s="10"/>
      <c r="T76" s="10"/>
      <c r="U76" s="10"/>
    </row>
    <row r="77" spans="1:21" ht="16.5" customHeight="1" x14ac:dyDescent="0.2">
      <c r="A77" s="7"/>
      <c r="B77" s="7"/>
      <c r="C77" s="7"/>
      <c r="D77" s="7"/>
      <c r="E77" s="7" t="s">
        <v>146</v>
      </c>
      <c r="F77" s="7"/>
      <c r="G77" s="7"/>
      <c r="H77" s="7"/>
      <c r="I77" s="7"/>
      <c r="J77" s="7"/>
      <c r="K77" s="7"/>
      <c r="L77" s="9" t="s">
        <v>96</v>
      </c>
      <c r="M77" s="125">
        <v>99</v>
      </c>
      <c r="N77" s="125">
        <v>63.6</v>
      </c>
      <c r="O77" s="125">
        <v>91.7</v>
      </c>
      <c r="P77" s="123">
        <v>100</v>
      </c>
      <c r="Q77" s="123">
        <v>100</v>
      </c>
      <c r="R77" s="123">
        <v>100</v>
      </c>
      <c r="S77" s="123">
        <v>100</v>
      </c>
      <c r="T77" s="118" t="s">
        <v>277</v>
      </c>
      <c r="U77" s="125">
        <v>96.3</v>
      </c>
    </row>
    <row r="78" spans="1:21" ht="16.5" customHeight="1" x14ac:dyDescent="0.2">
      <c r="A78" s="7"/>
      <c r="B78" s="7"/>
      <c r="C78" s="7"/>
      <c r="D78" s="7"/>
      <c r="E78" s="7" t="s">
        <v>144</v>
      </c>
      <c r="F78" s="7"/>
      <c r="G78" s="7"/>
      <c r="H78" s="7"/>
      <c r="I78" s="7"/>
      <c r="J78" s="7"/>
      <c r="K78" s="7"/>
      <c r="L78" s="9" t="s">
        <v>96</v>
      </c>
      <c r="M78" s="123">
        <v>100</v>
      </c>
      <c r="N78" s="125">
        <v>41</v>
      </c>
      <c r="O78" s="125">
        <v>83.3</v>
      </c>
      <c r="P78" s="123">
        <v>100</v>
      </c>
      <c r="Q78" s="125">
        <v>50</v>
      </c>
      <c r="R78" s="123">
        <v>100</v>
      </c>
      <c r="S78" s="123">
        <v>100</v>
      </c>
      <c r="T78" s="118" t="s">
        <v>277</v>
      </c>
      <c r="U78" s="125">
        <v>87.6</v>
      </c>
    </row>
    <row r="79" spans="1:21" ht="16.5" customHeight="1" x14ac:dyDescent="0.2">
      <c r="A79" s="7"/>
      <c r="B79" s="7"/>
      <c r="C79" s="7"/>
      <c r="D79" s="7"/>
      <c r="E79" s="7" t="s">
        <v>311</v>
      </c>
      <c r="F79" s="7"/>
      <c r="G79" s="7"/>
      <c r="H79" s="7"/>
      <c r="I79" s="7"/>
      <c r="J79" s="7"/>
      <c r="K79" s="7"/>
      <c r="L79" s="9" t="s">
        <v>96</v>
      </c>
      <c r="M79" s="123">
        <v>100</v>
      </c>
      <c r="N79" s="118" t="s">
        <v>296</v>
      </c>
      <c r="O79" s="118" t="s">
        <v>296</v>
      </c>
      <c r="P79" s="118" t="s">
        <v>296</v>
      </c>
      <c r="Q79" s="118" t="s">
        <v>296</v>
      </c>
      <c r="R79" s="123">
        <v>100</v>
      </c>
      <c r="S79" s="118" t="s">
        <v>296</v>
      </c>
      <c r="T79" s="118" t="s">
        <v>277</v>
      </c>
      <c r="U79" s="123">
        <v>100</v>
      </c>
    </row>
    <row r="80" spans="1:21" ht="16.5" customHeight="1" x14ac:dyDescent="0.2">
      <c r="A80" s="7"/>
      <c r="B80" s="7"/>
      <c r="C80" s="7"/>
      <c r="D80" s="7"/>
      <c r="E80" s="7" t="s">
        <v>211</v>
      </c>
      <c r="F80" s="7"/>
      <c r="G80" s="7"/>
      <c r="H80" s="7"/>
      <c r="I80" s="7"/>
      <c r="J80" s="7"/>
      <c r="K80" s="7"/>
      <c r="L80" s="9" t="s">
        <v>96</v>
      </c>
      <c r="M80" s="125">
        <v>99.5</v>
      </c>
      <c r="N80" s="125">
        <v>46</v>
      </c>
      <c r="O80" s="125">
        <v>88.9</v>
      </c>
      <c r="P80" s="123">
        <v>100</v>
      </c>
      <c r="Q80" s="125">
        <v>66.7</v>
      </c>
      <c r="R80" s="123">
        <v>100</v>
      </c>
      <c r="S80" s="123">
        <v>100</v>
      </c>
      <c r="T80" s="118" t="s">
        <v>277</v>
      </c>
      <c r="U80" s="125">
        <v>92.1</v>
      </c>
    </row>
    <row r="81" spans="1:21" ht="16.5" customHeight="1" x14ac:dyDescent="0.2">
      <c r="A81" s="7" t="s">
        <v>62</v>
      </c>
      <c r="B81" s="7"/>
      <c r="C81" s="7"/>
      <c r="D81" s="7"/>
      <c r="E81" s="7"/>
      <c r="F81" s="7"/>
      <c r="G81" s="7"/>
      <c r="H81" s="7"/>
      <c r="I81" s="7"/>
      <c r="J81" s="7"/>
      <c r="K81" s="7"/>
      <c r="L81" s="9"/>
      <c r="M81" s="10"/>
      <c r="N81" s="10"/>
      <c r="O81" s="10"/>
      <c r="P81" s="10"/>
      <c r="Q81" s="10"/>
      <c r="R81" s="10"/>
      <c r="S81" s="10"/>
      <c r="T81" s="10"/>
      <c r="U81" s="10"/>
    </row>
    <row r="82" spans="1:21" ht="16.5" customHeight="1" x14ac:dyDescent="0.2">
      <c r="A82" s="7"/>
      <c r="B82" s="7" t="s">
        <v>336</v>
      </c>
      <c r="C82" s="7"/>
      <c r="D82" s="7"/>
      <c r="E82" s="7"/>
      <c r="F82" s="7"/>
      <c r="G82" s="7"/>
      <c r="H82" s="7"/>
      <c r="I82" s="7"/>
      <c r="J82" s="7"/>
      <c r="K82" s="7"/>
      <c r="L82" s="9"/>
      <c r="M82" s="10"/>
      <c r="N82" s="10"/>
      <c r="O82" s="10"/>
      <c r="P82" s="10"/>
      <c r="Q82" s="10"/>
      <c r="R82" s="10"/>
      <c r="S82" s="10"/>
      <c r="T82" s="10"/>
      <c r="U82" s="10"/>
    </row>
    <row r="83" spans="1:21" ht="16.5" customHeight="1" x14ac:dyDescent="0.2">
      <c r="A83" s="7"/>
      <c r="B83" s="7"/>
      <c r="C83" s="7" t="s">
        <v>337</v>
      </c>
      <c r="D83" s="7"/>
      <c r="E83" s="7"/>
      <c r="F83" s="7"/>
      <c r="G83" s="7"/>
      <c r="H83" s="7"/>
      <c r="I83" s="7"/>
      <c r="J83" s="7"/>
      <c r="K83" s="7"/>
      <c r="L83" s="9"/>
      <c r="M83" s="10"/>
      <c r="N83" s="10"/>
      <c r="O83" s="10"/>
      <c r="P83" s="10"/>
      <c r="Q83" s="10"/>
      <c r="R83" s="10"/>
      <c r="S83" s="10"/>
      <c r="T83" s="10"/>
      <c r="U83" s="10"/>
    </row>
    <row r="84" spans="1:21" ht="16.5" customHeight="1" x14ac:dyDescent="0.2">
      <c r="A84" s="7"/>
      <c r="B84" s="7"/>
      <c r="C84" s="7"/>
      <c r="D84" s="7" t="s">
        <v>338</v>
      </c>
      <c r="E84" s="7"/>
      <c r="F84" s="7"/>
      <c r="G84" s="7"/>
      <c r="H84" s="7"/>
      <c r="I84" s="7"/>
      <c r="J84" s="7"/>
      <c r="K84" s="7"/>
      <c r="L84" s="9"/>
      <c r="M84" s="10"/>
      <c r="N84" s="10"/>
      <c r="O84" s="10"/>
      <c r="P84" s="10"/>
      <c r="Q84" s="10"/>
      <c r="R84" s="10"/>
      <c r="S84" s="10"/>
      <c r="T84" s="10"/>
      <c r="U84" s="10"/>
    </row>
    <row r="85" spans="1:21" ht="16.5" customHeight="1" x14ac:dyDescent="0.2">
      <c r="A85" s="7"/>
      <c r="B85" s="7"/>
      <c r="C85" s="7"/>
      <c r="D85" s="7"/>
      <c r="E85" s="7" t="s">
        <v>146</v>
      </c>
      <c r="F85" s="7"/>
      <c r="G85" s="7"/>
      <c r="H85" s="7"/>
      <c r="I85" s="7"/>
      <c r="J85" s="7"/>
      <c r="K85" s="7"/>
      <c r="L85" s="9" t="s">
        <v>53</v>
      </c>
      <c r="M85" s="122">
        <v>495</v>
      </c>
      <c r="N85" s="119">
        <v>45</v>
      </c>
      <c r="O85" s="122">
        <v>648</v>
      </c>
      <c r="P85" s="117" t="s">
        <v>277</v>
      </c>
      <c r="Q85" s="119">
        <v>43</v>
      </c>
      <c r="R85" s="119">
        <v>11</v>
      </c>
      <c r="S85" s="119">
        <v>10</v>
      </c>
      <c r="T85" s="117" t="s">
        <v>277</v>
      </c>
      <c r="U85" s="120">
        <v>1252</v>
      </c>
    </row>
    <row r="86" spans="1:21" ht="16.5" customHeight="1" x14ac:dyDescent="0.2">
      <c r="A86" s="7"/>
      <c r="B86" s="7"/>
      <c r="C86" s="7"/>
      <c r="D86" s="7"/>
      <c r="E86" s="7" t="s">
        <v>144</v>
      </c>
      <c r="F86" s="7"/>
      <c r="G86" s="7"/>
      <c r="H86" s="7"/>
      <c r="I86" s="7"/>
      <c r="J86" s="7"/>
      <c r="K86" s="7"/>
      <c r="L86" s="9" t="s">
        <v>53</v>
      </c>
      <c r="M86" s="122">
        <v>618</v>
      </c>
      <c r="N86" s="122">
        <v>254</v>
      </c>
      <c r="O86" s="122">
        <v>464</v>
      </c>
      <c r="P86" s="117" t="s">
        <v>277</v>
      </c>
      <c r="Q86" s="119">
        <v>49</v>
      </c>
      <c r="R86" s="119">
        <v>22</v>
      </c>
      <c r="S86" s="119">
        <v>41</v>
      </c>
      <c r="T86" s="117" t="s">
        <v>277</v>
      </c>
      <c r="U86" s="120">
        <v>1448</v>
      </c>
    </row>
    <row r="87" spans="1:21" ht="16.5" customHeight="1" x14ac:dyDescent="0.2">
      <c r="A87" s="7"/>
      <c r="B87" s="7"/>
      <c r="C87" s="7"/>
      <c r="D87" s="7"/>
      <c r="E87" s="7" t="s">
        <v>311</v>
      </c>
      <c r="F87" s="7"/>
      <c r="G87" s="7"/>
      <c r="H87" s="7"/>
      <c r="I87" s="7"/>
      <c r="J87" s="7"/>
      <c r="K87" s="7"/>
      <c r="L87" s="9" t="s">
        <v>53</v>
      </c>
      <c r="M87" s="119">
        <v>72</v>
      </c>
      <c r="N87" s="121" t="s">
        <v>113</v>
      </c>
      <c r="O87" s="119">
        <v>13</v>
      </c>
      <c r="P87" s="117" t="s">
        <v>277</v>
      </c>
      <c r="Q87" s="121" t="s">
        <v>113</v>
      </c>
      <c r="R87" s="121">
        <v>4</v>
      </c>
      <c r="S87" s="121" t="s">
        <v>113</v>
      </c>
      <c r="T87" s="117" t="s">
        <v>277</v>
      </c>
      <c r="U87" s="119">
        <v>89</v>
      </c>
    </row>
    <row r="88" spans="1:21" ht="16.5" customHeight="1" x14ac:dyDescent="0.2">
      <c r="A88" s="7"/>
      <c r="B88" s="7"/>
      <c r="C88" s="7"/>
      <c r="D88" s="7"/>
      <c r="E88" s="7" t="s">
        <v>211</v>
      </c>
      <c r="F88" s="7"/>
      <c r="G88" s="7"/>
      <c r="H88" s="7"/>
      <c r="I88" s="7"/>
      <c r="J88" s="7"/>
      <c r="K88" s="7"/>
      <c r="L88" s="9" t="s">
        <v>53</v>
      </c>
      <c r="M88" s="120">
        <v>1185</v>
      </c>
      <c r="N88" s="122">
        <v>299</v>
      </c>
      <c r="O88" s="120">
        <v>1125</v>
      </c>
      <c r="P88" s="117" t="s">
        <v>277</v>
      </c>
      <c r="Q88" s="119">
        <v>92</v>
      </c>
      <c r="R88" s="119">
        <v>37</v>
      </c>
      <c r="S88" s="119">
        <v>51</v>
      </c>
      <c r="T88" s="117" t="s">
        <v>277</v>
      </c>
      <c r="U88" s="120">
        <v>2789</v>
      </c>
    </row>
    <row r="89" spans="1:21" ht="16.5" customHeight="1" x14ac:dyDescent="0.2">
      <c r="A89" s="7"/>
      <c r="B89" s="7"/>
      <c r="C89" s="7"/>
      <c r="D89" s="7" t="s">
        <v>339</v>
      </c>
      <c r="E89" s="7"/>
      <c r="F89" s="7"/>
      <c r="G89" s="7"/>
      <c r="H89" s="7"/>
      <c r="I89" s="7"/>
      <c r="J89" s="7"/>
      <c r="K89" s="7"/>
      <c r="L89" s="9"/>
      <c r="M89" s="10"/>
      <c r="N89" s="10"/>
      <c r="O89" s="10"/>
      <c r="P89" s="10"/>
      <c r="Q89" s="10"/>
      <c r="R89" s="10"/>
      <c r="S89" s="10"/>
      <c r="T89" s="10"/>
      <c r="U89" s="10"/>
    </row>
    <row r="90" spans="1:21" ht="16.5" customHeight="1" x14ac:dyDescent="0.2">
      <c r="A90" s="7"/>
      <c r="B90" s="7"/>
      <c r="C90" s="7"/>
      <c r="D90" s="7"/>
      <c r="E90" s="7" t="s">
        <v>146</v>
      </c>
      <c r="F90" s="7"/>
      <c r="G90" s="7"/>
      <c r="H90" s="7"/>
      <c r="I90" s="7"/>
      <c r="J90" s="7"/>
      <c r="K90" s="7"/>
      <c r="L90" s="9" t="s">
        <v>53</v>
      </c>
      <c r="M90" s="122">
        <v>526</v>
      </c>
      <c r="N90" s="119">
        <v>58</v>
      </c>
      <c r="O90" s="122">
        <v>801</v>
      </c>
      <c r="P90" s="122">
        <v>649</v>
      </c>
      <c r="Q90" s="119">
        <v>52</v>
      </c>
      <c r="R90" s="119">
        <v>24</v>
      </c>
      <c r="S90" s="119">
        <v>12</v>
      </c>
      <c r="T90" s="117" t="s">
        <v>277</v>
      </c>
      <c r="U90" s="120">
        <v>2122</v>
      </c>
    </row>
    <row r="91" spans="1:21" ht="16.5" customHeight="1" x14ac:dyDescent="0.2">
      <c r="A91" s="7"/>
      <c r="B91" s="7"/>
      <c r="C91" s="7"/>
      <c r="D91" s="7"/>
      <c r="E91" s="7" t="s">
        <v>144</v>
      </c>
      <c r="F91" s="7"/>
      <c r="G91" s="7"/>
      <c r="H91" s="7"/>
      <c r="I91" s="7"/>
      <c r="J91" s="7"/>
      <c r="K91" s="7"/>
      <c r="L91" s="9" t="s">
        <v>53</v>
      </c>
      <c r="M91" s="122">
        <v>660</v>
      </c>
      <c r="N91" s="122">
        <v>333</v>
      </c>
      <c r="O91" s="122">
        <v>584</v>
      </c>
      <c r="P91" s="122">
        <v>390</v>
      </c>
      <c r="Q91" s="119">
        <v>55</v>
      </c>
      <c r="R91" s="119">
        <v>52</v>
      </c>
      <c r="S91" s="119">
        <v>45</v>
      </c>
      <c r="T91" s="117" t="s">
        <v>277</v>
      </c>
      <c r="U91" s="120">
        <v>2119</v>
      </c>
    </row>
    <row r="92" spans="1:21" ht="16.5" customHeight="1" x14ac:dyDescent="0.2">
      <c r="A92" s="7"/>
      <c r="B92" s="7"/>
      <c r="C92" s="7"/>
      <c r="D92" s="7"/>
      <c r="E92" s="7" t="s">
        <v>311</v>
      </c>
      <c r="F92" s="7"/>
      <c r="G92" s="7"/>
      <c r="H92" s="7"/>
      <c r="I92" s="7"/>
      <c r="J92" s="7"/>
      <c r="K92" s="7"/>
      <c r="L92" s="9" t="s">
        <v>53</v>
      </c>
      <c r="M92" s="119">
        <v>90</v>
      </c>
      <c r="N92" s="121" t="s">
        <v>113</v>
      </c>
      <c r="O92" s="119">
        <v>15</v>
      </c>
      <c r="P92" s="119">
        <v>52</v>
      </c>
      <c r="Q92" s="121" t="s">
        <v>113</v>
      </c>
      <c r="R92" s="119">
        <v>10</v>
      </c>
      <c r="S92" s="121" t="s">
        <v>113</v>
      </c>
      <c r="T92" s="117" t="s">
        <v>277</v>
      </c>
      <c r="U92" s="122">
        <v>167</v>
      </c>
    </row>
    <row r="93" spans="1:21" ht="16.5" customHeight="1" x14ac:dyDescent="0.2">
      <c r="A93" s="7"/>
      <c r="B93" s="7"/>
      <c r="C93" s="7"/>
      <c r="D93" s="7"/>
      <c r="E93" s="7" t="s">
        <v>211</v>
      </c>
      <c r="F93" s="7"/>
      <c r="G93" s="7"/>
      <c r="H93" s="7"/>
      <c r="I93" s="7"/>
      <c r="J93" s="7"/>
      <c r="K93" s="7"/>
      <c r="L93" s="9" t="s">
        <v>53</v>
      </c>
      <c r="M93" s="120">
        <v>1276</v>
      </c>
      <c r="N93" s="122">
        <v>391</v>
      </c>
      <c r="O93" s="120">
        <v>1400</v>
      </c>
      <c r="P93" s="120">
        <v>1091</v>
      </c>
      <c r="Q93" s="122">
        <v>107</v>
      </c>
      <c r="R93" s="119">
        <v>86</v>
      </c>
      <c r="S93" s="119">
        <v>57</v>
      </c>
      <c r="T93" s="117" t="s">
        <v>277</v>
      </c>
      <c r="U93" s="120">
        <v>4408</v>
      </c>
    </row>
    <row r="94" spans="1:21" ht="16.5" customHeight="1" x14ac:dyDescent="0.2">
      <c r="A94" s="7"/>
      <c r="B94" s="7" t="s">
        <v>340</v>
      </c>
      <c r="C94" s="7"/>
      <c r="D94" s="7"/>
      <c r="E94" s="7"/>
      <c r="F94" s="7"/>
      <c r="G94" s="7"/>
      <c r="H94" s="7"/>
      <c r="I94" s="7"/>
      <c r="J94" s="7"/>
      <c r="K94" s="7"/>
      <c r="L94" s="9"/>
      <c r="M94" s="10"/>
      <c r="N94" s="10"/>
      <c r="O94" s="10"/>
      <c r="P94" s="10"/>
      <c r="Q94" s="10"/>
      <c r="R94" s="10"/>
      <c r="S94" s="10"/>
      <c r="T94" s="10"/>
      <c r="U94" s="10"/>
    </row>
    <row r="95" spans="1:21" ht="16.5" customHeight="1" x14ac:dyDescent="0.2">
      <c r="A95" s="7"/>
      <c r="B95" s="7"/>
      <c r="C95" s="7" t="s">
        <v>337</v>
      </c>
      <c r="D95" s="7"/>
      <c r="E95" s="7"/>
      <c r="F95" s="7"/>
      <c r="G95" s="7"/>
      <c r="H95" s="7"/>
      <c r="I95" s="7"/>
      <c r="J95" s="7"/>
      <c r="K95" s="7"/>
      <c r="L95" s="9"/>
      <c r="M95" s="10"/>
      <c r="N95" s="10"/>
      <c r="O95" s="10"/>
      <c r="P95" s="10"/>
      <c r="Q95" s="10"/>
      <c r="R95" s="10"/>
      <c r="S95" s="10"/>
      <c r="T95" s="10"/>
      <c r="U95" s="10"/>
    </row>
    <row r="96" spans="1:21" ht="16.5" customHeight="1" x14ac:dyDescent="0.2">
      <c r="A96" s="7"/>
      <c r="B96" s="7"/>
      <c r="C96" s="7"/>
      <c r="D96" s="7" t="s">
        <v>338</v>
      </c>
      <c r="E96" s="7"/>
      <c r="F96" s="7"/>
      <c r="G96" s="7"/>
      <c r="H96" s="7"/>
      <c r="I96" s="7"/>
      <c r="J96" s="7"/>
      <c r="K96" s="7"/>
      <c r="L96" s="9"/>
      <c r="M96" s="10"/>
      <c r="N96" s="10"/>
      <c r="O96" s="10"/>
      <c r="P96" s="10"/>
      <c r="Q96" s="10"/>
      <c r="R96" s="10"/>
      <c r="S96" s="10"/>
      <c r="T96" s="10"/>
      <c r="U96" s="10"/>
    </row>
    <row r="97" spans="1:21" ht="16.5" customHeight="1" x14ac:dyDescent="0.2">
      <c r="A97" s="7"/>
      <c r="B97" s="7"/>
      <c r="C97" s="7"/>
      <c r="D97" s="7"/>
      <c r="E97" s="7" t="s">
        <v>146</v>
      </c>
      <c r="F97" s="7"/>
      <c r="G97" s="7"/>
      <c r="H97" s="7"/>
      <c r="I97" s="7"/>
      <c r="J97" s="7"/>
      <c r="K97" s="7"/>
      <c r="L97" s="9" t="s">
        <v>96</v>
      </c>
      <c r="M97" s="125">
        <v>94.1</v>
      </c>
      <c r="N97" s="125">
        <v>77.599999999999994</v>
      </c>
      <c r="O97" s="125">
        <v>80.900000000000006</v>
      </c>
      <c r="P97" s="118" t="s">
        <v>277</v>
      </c>
      <c r="Q97" s="125">
        <v>82.7</v>
      </c>
      <c r="R97" s="125">
        <v>45.8</v>
      </c>
      <c r="S97" s="125">
        <v>83.3</v>
      </c>
      <c r="T97" s="118" t="s">
        <v>277</v>
      </c>
      <c r="U97" s="125">
        <v>85</v>
      </c>
    </row>
    <row r="98" spans="1:21" ht="16.5" customHeight="1" x14ac:dyDescent="0.2">
      <c r="A98" s="7"/>
      <c r="B98" s="7"/>
      <c r="C98" s="7"/>
      <c r="D98" s="7"/>
      <c r="E98" s="7" t="s">
        <v>144</v>
      </c>
      <c r="F98" s="7"/>
      <c r="G98" s="7"/>
      <c r="H98" s="7"/>
      <c r="I98" s="7"/>
      <c r="J98" s="7"/>
      <c r="K98" s="7"/>
      <c r="L98" s="9" t="s">
        <v>96</v>
      </c>
      <c r="M98" s="125">
        <v>93.6</v>
      </c>
      <c r="N98" s="125">
        <v>76.3</v>
      </c>
      <c r="O98" s="125">
        <v>79.5</v>
      </c>
      <c r="P98" s="118" t="s">
        <v>277</v>
      </c>
      <c r="Q98" s="125">
        <v>89.1</v>
      </c>
      <c r="R98" s="125">
        <v>42.3</v>
      </c>
      <c r="S98" s="125">
        <v>91.1</v>
      </c>
      <c r="T98" s="118" t="s">
        <v>277</v>
      </c>
      <c r="U98" s="125">
        <v>83.7</v>
      </c>
    </row>
    <row r="99" spans="1:21" ht="16.5" customHeight="1" x14ac:dyDescent="0.2">
      <c r="A99" s="7"/>
      <c r="B99" s="7"/>
      <c r="C99" s="7"/>
      <c r="D99" s="7"/>
      <c r="E99" s="7" t="s">
        <v>311</v>
      </c>
      <c r="F99" s="7"/>
      <c r="G99" s="7"/>
      <c r="H99" s="7"/>
      <c r="I99" s="7"/>
      <c r="J99" s="7"/>
      <c r="K99" s="7"/>
      <c r="L99" s="9" t="s">
        <v>96</v>
      </c>
      <c r="M99" s="125">
        <v>80</v>
      </c>
      <c r="N99" s="118" t="s">
        <v>296</v>
      </c>
      <c r="O99" s="125">
        <v>86.7</v>
      </c>
      <c r="P99" s="118" t="s">
        <v>277</v>
      </c>
      <c r="Q99" s="118" t="s">
        <v>296</v>
      </c>
      <c r="R99" s="125">
        <v>40</v>
      </c>
      <c r="S99" s="118" t="s">
        <v>296</v>
      </c>
      <c r="T99" s="118" t="s">
        <v>277</v>
      </c>
      <c r="U99" s="125">
        <v>77.400000000000006</v>
      </c>
    </row>
    <row r="100" spans="1:21" ht="16.5" customHeight="1" x14ac:dyDescent="0.2">
      <c r="A100" s="7"/>
      <c r="B100" s="7"/>
      <c r="C100" s="7"/>
      <c r="D100" s="7"/>
      <c r="E100" s="7" t="s">
        <v>211</v>
      </c>
      <c r="F100" s="7"/>
      <c r="G100" s="7"/>
      <c r="H100" s="7"/>
      <c r="I100" s="7"/>
      <c r="J100" s="7"/>
      <c r="K100" s="7"/>
      <c r="L100" s="9" t="s">
        <v>96</v>
      </c>
      <c r="M100" s="125">
        <v>92.9</v>
      </c>
      <c r="N100" s="125">
        <v>76.5</v>
      </c>
      <c r="O100" s="125">
        <v>80.400000000000006</v>
      </c>
      <c r="P100" s="118" t="s">
        <v>277</v>
      </c>
      <c r="Q100" s="125">
        <v>86</v>
      </c>
      <c r="R100" s="125">
        <v>43</v>
      </c>
      <c r="S100" s="125">
        <v>89.5</v>
      </c>
      <c r="T100" s="118" t="s">
        <v>277</v>
      </c>
      <c r="U100" s="125">
        <v>84.1</v>
      </c>
    </row>
    <row r="101" spans="1:21" ht="16.5" customHeight="1" x14ac:dyDescent="0.2">
      <c r="A101" s="7"/>
      <c r="B101" s="7" t="s">
        <v>336</v>
      </c>
      <c r="C101" s="7"/>
      <c r="D101" s="7"/>
      <c r="E101" s="7"/>
      <c r="F101" s="7"/>
      <c r="G101" s="7"/>
      <c r="H101" s="7"/>
      <c r="I101" s="7"/>
      <c r="J101" s="7"/>
      <c r="K101" s="7"/>
      <c r="L101" s="9"/>
      <c r="M101" s="10"/>
      <c r="N101" s="10"/>
      <c r="O101" s="10"/>
      <c r="P101" s="10"/>
      <c r="Q101" s="10"/>
      <c r="R101" s="10"/>
      <c r="S101" s="10"/>
      <c r="T101" s="10"/>
      <c r="U101" s="10"/>
    </row>
    <row r="102" spans="1:21" ht="16.5" customHeight="1" x14ac:dyDescent="0.2">
      <c r="A102" s="7"/>
      <c r="B102" s="7"/>
      <c r="C102" s="7" t="s">
        <v>341</v>
      </c>
      <c r="D102" s="7"/>
      <c r="E102" s="7"/>
      <c r="F102" s="7"/>
      <c r="G102" s="7"/>
      <c r="H102" s="7"/>
      <c r="I102" s="7"/>
      <c r="J102" s="7"/>
      <c r="K102" s="7"/>
      <c r="L102" s="9"/>
      <c r="M102" s="10"/>
      <c r="N102" s="10"/>
      <c r="O102" s="10"/>
      <c r="P102" s="10"/>
      <c r="Q102" s="10"/>
      <c r="R102" s="10"/>
      <c r="S102" s="10"/>
      <c r="T102" s="10"/>
      <c r="U102" s="10"/>
    </row>
    <row r="103" spans="1:21" ht="16.5" customHeight="1" x14ac:dyDescent="0.2">
      <c r="A103" s="7"/>
      <c r="B103" s="7"/>
      <c r="C103" s="7"/>
      <c r="D103" s="7" t="s">
        <v>338</v>
      </c>
      <c r="E103" s="7"/>
      <c r="F103" s="7"/>
      <c r="G103" s="7"/>
      <c r="H103" s="7"/>
      <c r="I103" s="7"/>
      <c r="J103" s="7"/>
      <c r="K103" s="7"/>
      <c r="L103" s="9"/>
      <c r="M103" s="10"/>
      <c r="N103" s="10"/>
      <c r="O103" s="10"/>
      <c r="P103" s="10"/>
      <c r="Q103" s="10"/>
      <c r="R103" s="10"/>
      <c r="S103" s="10"/>
      <c r="T103" s="10"/>
      <c r="U103" s="10"/>
    </row>
    <row r="104" spans="1:21" ht="16.5" customHeight="1" x14ac:dyDescent="0.2">
      <c r="A104" s="7"/>
      <c r="B104" s="7"/>
      <c r="C104" s="7"/>
      <c r="D104" s="7"/>
      <c r="E104" s="7" t="s">
        <v>146</v>
      </c>
      <c r="F104" s="7"/>
      <c r="G104" s="7"/>
      <c r="H104" s="7"/>
      <c r="I104" s="7"/>
      <c r="J104" s="7"/>
      <c r="K104" s="7"/>
      <c r="L104" s="9" t="s">
        <v>53</v>
      </c>
      <c r="M104" s="122">
        <v>114</v>
      </c>
      <c r="N104" s="121">
        <v>7</v>
      </c>
      <c r="O104" s="119">
        <v>64</v>
      </c>
      <c r="P104" s="122">
        <v>112</v>
      </c>
      <c r="Q104" s="121">
        <v>8</v>
      </c>
      <c r="R104" s="121">
        <v>7</v>
      </c>
      <c r="S104" s="121">
        <v>1</v>
      </c>
      <c r="T104" s="117" t="s">
        <v>277</v>
      </c>
      <c r="U104" s="122">
        <v>313</v>
      </c>
    </row>
    <row r="105" spans="1:21" ht="16.5" customHeight="1" x14ac:dyDescent="0.2">
      <c r="A105" s="7"/>
      <c r="B105" s="7"/>
      <c r="C105" s="7"/>
      <c r="D105" s="7"/>
      <c r="E105" s="7" t="s">
        <v>144</v>
      </c>
      <c r="F105" s="7"/>
      <c r="G105" s="7"/>
      <c r="H105" s="7"/>
      <c r="I105" s="7"/>
      <c r="J105" s="7"/>
      <c r="K105" s="7"/>
      <c r="L105" s="9" t="s">
        <v>53</v>
      </c>
      <c r="M105" s="122">
        <v>120</v>
      </c>
      <c r="N105" s="119">
        <v>53</v>
      </c>
      <c r="O105" s="119">
        <v>11</v>
      </c>
      <c r="P105" s="119">
        <v>36</v>
      </c>
      <c r="Q105" s="121">
        <v>5</v>
      </c>
      <c r="R105" s="121">
        <v>7</v>
      </c>
      <c r="S105" s="121">
        <v>4</v>
      </c>
      <c r="T105" s="117" t="s">
        <v>277</v>
      </c>
      <c r="U105" s="122">
        <v>236</v>
      </c>
    </row>
    <row r="106" spans="1:21" ht="16.5" customHeight="1" x14ac:dyDescent="0.2">
      <c r="A106" s="7"/>
      <c r="B106" s="7"/>
      <c r="C106" s="7"/>
      <c r="D106" s="7"/>
      <c r="E106" s="7" t="s">
        <v>311</v>
      </c>
      <c r="F106" s="7"/>
      <c r="G106" s="7"/>
      <c r="H106" s="7"/>
      <c r="I106" s="7"/>
      <c r="J106" s="7"/>
      <c r="K106" s="7"/>
      <c r="L106" s="9" t="s">
        <v>53</v>
      </c>
      <c r="M106" s="121">
        <v>7</v>
      </c>
      <c r="N106" s="121" t="s">
        <v>113</v>
      </c>
      <c r="O106" s="121" t="s">
        <v>113</v>
      </c>
      <c r="P106" s="121" t="s">
        <v>113</v>
      </c>
      <c r="Q106" s="121" t="s">
        <v>113</v>
      </c>
      <c r="R106" s="121">
        <v>1</v>
      </c>
      <c r="S106" s="121" t="s">
        <v>113</v>
      </c>
      <c r="T106" s="117" t="s">
        <v>277</v>
      </c>
      <c r="U106" s="121">
        <v>8</v>
      </c>
    </row>
    <row r="107" spans="1:21" ht="16.5" customHeight="1" x14ac:dyDescent="0.2">
      <c r="A107" s="7"/>
      <c r="B107" s="7"/>
      <c r="C107" s="7"/>
      <c r="D107" s="7"/>
      <c r="E107" s="7" t="s">
        <v>211</v>
      </c>
      <c r="F107" s="7"/>
      <c r="G107" s="7"/>
      <c r="H107" s="7"/>
      <c r="I107" s="7"/>
      <c r="J107" s="7"/>
      <c r="K107" s="7"/>
      <c r="L107" s="9" t="s">
        <v>53</v>
      </c>
      <c r="M107" s="122">
        <v>241</v>
      </c>
      <c r="N107" s="119">
        <v>60</v>
      </c>
      <c r="O107" s="119">
        <v>75</v>
      </c>
      <c r="P107" s="122">
        <v>148</v>
      </c>
      <c r="Q107" s="119">
        <v>13</v>
      </c>
      <c r="R107" s="119">
        <v>15</v>
      </c>
      <c r="S107" s="121">
        <v>5</v>
      </c>
      <c r="T107" s="117" t="s">
        <v>277</v>
      </c>
      <c r="U107" s="122">
        <v>557</v>
      </c>
    </row>
    <row r="108" spans="1:21" ht="16.5" customHeight="1" x14ac:dyDescent="0.2">
      <c r="A108" s="7"/>
      <c r="B108" s="7"/>
      <c r="C108" s="7"/>
      <c r="D108" s="7" t="s">
        <v>339</v>
      </c>
      <c r="E108" s="7"/>
      <c r="F108" s="7"/>
      <c r="G108" s="7"/>
      <c r="H108" s="7"/>
      <c r="I108" s="7"/>
      <c r="J108" s="7"/>
      <c r="K108" s="7"/>
      <c r="L108" s="9"/>
      <c r="M108" s="10"/>
      <c r="N108" s="10"/>
      <c r="O108" s="10"/>
      <c r="P108" s="10"/>
      <c r="Q108" s="10"/>
      <c r="R108" s="10"/>
      <c r="S108" s="10"/>
      <c r="T108" s="10"/>
      <c r="U108" s="10"/>
    </row>
    <row r="109" spans="1:21" ht="16.5" customHeight="1" x14ac:dyDescent="0.2">
      <c r="A109" s="7"/>
      <c r="B109" s="7"/>
      <c r="C109" s="7"/>
      <c r="D109" s="7"/>
      <c r="E109" s="7" t="s">
        <v>146</v>
      </c>
      <c r="F109" s="7"/>
      <c r="G109" s="7"/>
      <c r="H109" s="7"/>
      <c r="I109" s="7"/>
      <c r="J109" s="7"/>
      <c r="K109" s="7"/>
      <c r="L109" s="9" t="s">
        <v>53</v>
      </c>
      <c r="M109" s="122">
        <v>115</v>
      </c>
      <c r="N109" s="121">
        <v>8</v>
      </c>
      <c r="O109" s="119">
        <v>67</v>
      </c>
      <c r="P109" s="122">
        <v>112</v>
      </c>
      <c r="Q109" s="121">
        <v>8</v>
      </c>
      <c r="R109" s="121">
        <v>7</v>
      </c>
      <c r="S109" s="121">
        <v>1</v>
      </c>
      <c r="T109" s="117" t="s">
        <v>277</v>
      </c>
      <c r="U109" s="122">
        <v>318</v>
      </c>
    </row>
    <row r="110" spans="1:21" ht="16.5" customHeight="1" x14ac:dyDescent="0.2">
      <c r="A110" s="7"/>
      <c r="B110" s="7"/>
      <c r="C110" s="7"/>
      <c r="D110" s="7"/>
      <c r="E110" s="7" t="s">
        <v>144</v>
      </c>
      <c r="F110" s="7"/>
      <c r="G110" s="7"/>
      <c r="H110" s="7"/>
      <c r="I110" s="7"/>
      <c r="J110" s="7"/>
      <c r="K110" s="7"/>
      <c r="L110" s="9" t="s">
        <v>53</v>
      </c>
      <c r="M110" s="122">
        <v>121</v>
      </c>
      <c r="N110" s="119">
        <v>57</v>
      </c>
      <c r="O110" s="119">
        <v>18</v>
      </c>
      <c r="P110" s="119">
        <v>36</v>
      </c>
      <c r="Q110" s="121">
        <v>6</v>
      </c>
      <c r="R110" s="121">
        <v>7</v>
      </c>
      <c r="S110" s="121">
        <v>4</v>
      </c>
      <c r="T110" s="117" t="s">
        <v>277</v>
      </c>
      <c r="U110" s="122">
        <v>249</v>
      </c>
    </row>
    <row r="111" spans="1:21" ht="16.5" customHeight="1" x14ac:dyDescent="0.2">
      <c r="A111" s="7"/>
      <c r="B111" s="7"/>
      <c r="C111" s="7"/>
      <c r="D111" s="7"/>
      <c r="E111" s="7" t="s">
        <v>311</v>
      </c>
      <c r="F111" s="7"/>
      <c r="G111" s="7"/>
      <c r="H111" s="7"/>
      <c r="I111" s="7"/>
      <c r="J111" s="7"/>
      <c r="K111" s="7"/>
      <c r="L111" s="9" t="s">
        <v>53</v>
      </c>
      <c r="M111" s="121">
        <v>7</v>
      </c>
      <c r="N111" s="121" t="s">
        <v>113</v>
      </c>
      <c r="O111" s="121" t="s">
        <v>113</v>
      </c>
      <c r="P111" s="121" t="s">
        <v>113</v>
      </c>
      <c r="Q111" s="121" t="s">
        <v>113</v>
      </c>
      <c r="R111" s="121">
        <v>1</v>
      </c>
      <c r="S111" s="121" t="s">
        <v>113</v>
      </c>
      <c r="T111" s="117" t="s">
        <v>277</v>
      </c>
      <c r="U111" s="121">
        <v>8</v>
      </c>
    </row>
    <row r="112" spans="1:21" ht="16.5" customHeight="1" x14ac:dyDescent="0.2">
      <c r="A112" s="7"/>
      <c r="B112" s="7"/>
      <c r="C112" s="7"/>
      <c r="D112" s="7"/>
      <c r="E112" s="7" t="s">
        <v>211</v>
      </c>
      <c r="F112" s="7"/>
      <c r="G112" s="7"/>
      <c r="H112" s="7"/>
      <c r="I112" s="7"/>
      <c r="J112" s="7"/>
      <c r="K112" s="7"/>
      <c r="L112" s="9" t="s">
        <v>53</v>
      </c>
      <c r="M112" s="122">
        <v>243</v>
      </c>
      <c r="N112" s="119">
        <v>65</v>
      </c>
      <c r="O112" s="119">
        <v>85</v>
      </c>
      <c r="P112" s="122">
        <v>148</v>
      </c>
      <c r="Q112" s="119">
        <v>14</v>
      </c>
      <c r="R112" s="119">
        <v>15</v>
      </c>
      <c r="S112" s="121">
        <v>5</v>
      </c>
      <c r="T112" s="117" t="s">
        <v>277</v>
      </c>
      <c r="U112" s="122">
        <v>575</v>
      </c>
    </row>
    <row r="113" spans="1:21" ht="16.5" customHeight="1" x14ac:dyDescent="0.2">
      <c r="A113" s="7"/>
      <c r="B113" s="7" t="s">
        <v>340</v>
      </c>
      <c r="C113" s="7"/>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t="s">
        <v>341</v>
      </c>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c r="D115" s="7" t="s">
        <v>338</v>
      </c>
      <c r="E115" s="7"/>
      <c r="F115" s="7"/>
      <c r="G115" s="7"/>
      <c r="H115" s="7"/>
      <c r="I115" s="7"/>
      <c r="J115" s="7"/>
      <c r="K115" s="7"/>
      <c r="L115" s="9"/>
      <c r="M115" s="10"/>
      <c r="N115" s="10"/>
      <c r="O115" s="10"/>
      <c r="P115" s="10"/>
      <c r="Q115" s="10"/>
      <c r="R115" s="10"/>
      <c r="S115" s="10"/>
      <c r="T115" s="10"/>
      <c r="U115" s="10"/>
    </row>
    <row r="116" spans="1:21" ht="16.5" customHeight="1" x14ac:dyDescent="0.2">
      <c r="A116" s="7"/>
      <c r="B116" s="7"/>
      <c r="C116" s="7"/>
      <c r="D116" s="7"/>
      <c r="E116" s="7" t="s">
        <v>146</v>
      </c>
      <c r="F116" s="7"/>
      <c r="G116" s="7"/>
      <c r="H116" s="7"/>
      <c r="I116" s="7"/>
      <c r="J116" s="7"/>
      <c r="K116" s="7"/>
      <c r="L116" s="9" t="s">
        <v>96</v>
      </c>
      <c r="M116" s="125">
        <v>99.1</v>
      </c>
      <c r="N116" s="125">
        <v>87.5</v>
      </c>
      <c r="O116" s="125">
        <v>95.5</v>
      </c>
      <c r="P116" s="123">
        <v>100</v>
      </c>
      <c r="Q116" s="123">
        <v>100</v>
      </c>
      <c r="R116" s="123">
        <v>100</v>
      </c>
      <c r="S116" s="123">
        <v>100</v>
      </c>
      <c r="T116" s="118" t="s">
        <v>277</v>
      </c>
      <c r="U116" s="125">
        <v>98.4</v>
      </c>
    </row>
    <row r="117" spans="1:21" ht="16.5" customHeight="1" x14ac:dyDescent="0.2">
      <c r="A117" s="7"/>
      <c r="B117" s="7"/>
      <c r="C117" s="7"/>
      <c r="D117" s="7"/>
      <c r="E117" s="7" t="s">
        <v>144</v>
      </c>
      <c r="F117" s="7"/>
      <c r="G117" s="7"/>
      <c r="H117" s="7"/>
      <c r="I117" s="7"/>
      <c r="J117" s="7"/>
      <c r="K117" s="7"/>
      <c r="L117" s="9" t="s">
        <v>96</v>
      </c>
      <c r="M117" s="125">
        <v>99.2</v>
      </c>
      <c r="N117" s="125">
        <v>93</v>
      </c>
      <c r="O117" s="125">
        <v>61.1</v>
      </c>
      <c r="P117" s="123">
        <v>100</v>
      </c>
      <c r="Q117" s="125">
        <v>83.3</v>
      </c>
      <c r="R117" s="123">
        <v>100</v>
      </c>
      <c r="S117" s="123">
        <v>100</v>
      </c>
      <c r="T117" s="118" t="s">
        <v>277</v>
      </c>
      <c r="U117" s="125">
        <v>94.8</v>
      </c>
    </row>
    <row r="118" spans="1:21" ht="16.5" customHeight="1" x14ac:dyDescent="0.2">
      <c r="A118" s="7"/>
      <c r="B118" s="7"/>
      <c r="C118" s="7"/>
      <c r="D118" s="7"/>
      <c r="E118" s="7" t="s">
        <v>311</v>
      </c>
      <c r="F118" s="7"/>
      <c r="G118" s="7"/>
      <c r="H118" s="7"/>
      <c r="I118" s="7"/>
      <c r="J118" s="7"/>
      <c r="K118" s="7"/>
      <c r="L118" s="9" t="s">
        <v>96</v>
      </c>
      <c r="M118" s="123">
        <v>100</v>
      </c>
      <c r="N118" s="118" t="s">
        <v>296</v>
      </c>
      <c r="O118" s="118" t="s">
        <v>296</v>
      </c>
      <c r="P118" s="118" t="s">
        <v>296</v>
      </c>
      <c r="Q118" s="118" t="s">
        <v>296</v>
      </c>
      <c r="R118" s="123">
        <v>100</v>
      </c>
      <c r="S118" s="118" t="s">
        <v>296</v>
      </c>
      <c r="T118" s="118" t="s">
        <v>277</v>
      </c>
      <c r="U118" s="123">
        <v>100</v>
      </c>
    </row>
    <row r="119" spans="1:21" ht="16.5" customHeight="1" x14ac:dyDescent="0.2">
      <c r="A119" s="7"/>
      <c r="B119" s="7"/>
      <c r="C119" s="7"/>
      <c r="D119" s="7"/>
      <c r="E119" s="7" t="s">
        <v>211</v>
      </c>
      <c r="F119" s="7"/>
      <c r="G119" s="7"/>
      <c r="H119" s="7"/>
      <c r="I119" s="7"/>
      <c r="J119" s="7"/>
      <c r="K119" s="7"/>
      <c r="L119" s="9" t="s">
        <v>96</v>
      </c>
      <c r="M119" s="125">
        <v>99.2</v>
      </c>
      <c r="N119" s="125">
        <v>92.3</v>
      </c>
      <c r="O119" s="125">
        <v>88.2</v>
      </c>
      <c r="P119" s="123">
        <v>100</v>
      </c>
      <c r="Q119" s="125">
        <v>92.9</v>
      </c>
      <c r="R119" s="123">
        <v>100</v>
      </c>
      <c r="S119" s="123">
        <v>100</v>
      </c>
      <c r="T119" s="118" t="s">
        <v>277</v>
      </c>
      <c r="U119" s="125">
        <v>96.9</v>
      </c>
    </row>
    <row r="120" spans="1:21" ht="16.5" customHeight="1" x14ac:dyDescent="0.2">
      <c r="A120" s="7" t="s">
        <v>63</v>
      </c>
      <c r="B120" s="7"/>
      <c r="C120" s="7"/>
      <c r="D120" s="7"/>
      <c r="E120" s="7"/>
      <c r="F120" s="7"/>
      <c r="G120" s="7"/>
      <c r="H120" s="7"/>
      <c r="I120" s="7"/>
      <c r="J120" s="7"/>
      <c r="K120" s="7"/>
      <c r="L120" s="9"/>
      <c r="M120" s="10"/>
      <c r="N120" s="10"/>
      <c r="O120" s="10"/>
      <c r="P120" s="10"/>
      <c r="Q120" s="10"/>
      <c r="R120" s="10"/>
      <c r="S120" s="10"/>
      <c r="T120" s="10"/>
      <c r="U120" s="10"/>
    </row>
    <row r="121" spans="1:21" ht="16.5" customHeight="1" x14ac:dyDescent="0.2">
      <c r="A121" s="7"/>
      <c r="B121" s="7" t="s">
        <v>336</v>
      </c>
      <c r="C121" s="7"/>
      <c r="D121" s="7"/>
      <c r="E121" s="7"/>
      <c r="F121" s="7"/>
      <c r="G121" s="7"/>
      <c r="H121" s="7"/>
      <c r="I121" s="7"/>
      <c r="J121" s="7"/>
      <c r="K121" s="7"/>
      <c r="L121" s="9"/>
      <c r="M121" s="10"/>
      <c r="N121" s="10"/>
      <c r="O121" s="10"/>
      <c r="P121" s="10"/>
      <c r="Q121" s="10"/>
      <c r="R121" s="10"/>
      <c r="S121" s="10"/>
      <c r="T121" s="10"/>
      <c r="U121" s="10"/>
    </row>
    <row r="122" spans="1:21" ht="16.5" customHeight="1" x14ac:dyDescent="0.2">
      <c r="A122" s="7"/>
      <c r="B122" s="7"/>
      <c r="C122" s="7" t="s">
        <v>337</v>
      </c>
      <c r="D122" s="7"/>
      <c r="E122" s="7"/>
      <c r="F122" s="7"/>
      <c r="G122" s="7"/>
      <c r="H122" s="7"/>
      <c r="I122" s="7"/>
      <c r="J122" s="7"/>
      <c r="K122" s="7"/>
      <c r="L122" s="9"/>
      <c r="M122" s="10"/>
      <c r="N122" s="10"/>
      <c r="O122" s="10"/>
      <c r="P122" s="10"/>
      <c r="Q122" s="10"/>
      <c r="R122" s="10"/>
      <c r="S122" s="10"/>
      <c r="T122" s="10"/>
      <c r="U122" s="10"/>
    </row>
    <row r="123" spans="1:21" ht="16.5" customHeight="1" x14ac:dyDescent="0.2">
      <c r="A123" s="7"/>
      <c r="B123" s="7"/>
      <c r="C123" s="7"/>
      <c r="D123" s="7" t="s">
        <v>338</v>
      </c>
      <c r="E123" s="7"/>
      <c r="F123" s="7"/>
      <c r="G123" s="7"/>
      <c r="H123" s="7"/>
      <c r="I123" s="7"/>
      <c r="J123" s="7"/>
      <c r="K123" s="7"/>
      <c r="L123" s="9"/>
      <c r="M123" s="10"/>
      <c r="N123" s="10"/>
      <c r="O123" s="10"/>
      <c r="P123" s="10"/>
      <c r="Q123" s="10"/>
      <c r="R123" s="10"/>
      <c r="S123" s="10"/>
      <c r="T123" s="10"/>
      <c r="U123" s="10"/>
    </row>
    <row r="124" spans="1:21" ht="16.5" customHeight="1" x14ac:dyDescent="0.2">
      <c r="A124" s="7"/>
      <c r="B124" s="7"/>
      <c r="C124" s="7"/>
      <c r="D124" s="7"/>
      <c r="E124" s="7" t="s">
        <v>146</v>
      </c>
      <c r="F124" s="7"/>
      <c r="G124" s="7"/>
      <c r="H124" s="7"/>
      <c r="I124" s="7"/>
      <c r="J124" s="7"/>
      <c r="K124" s="7"/>
      <c r="L124" s="9" t="s">
        <v>53</v>
      </c>
      <c r="M124" s="122">
        <v>501</v>
      </c>
      <c r="N124" s="119">
        <v>63</v>
      </c>
      <c r="O124" s="122">
        <v>650</v>
      </c>
      <c r="P124" s="117" t="s">
        <v>277</v>
      </c>
      <c r="Q124" s="119">
        <v>44</v>
      </c>
      <c r="R124" s="119">
        <v>13</v>
      </c>
      <c r="S124" s="119">
        <v>21</v>
      </c>
      <c r="T124" s="117" t="s">
        <v>277</v>
      </c>
      <c r="U124" s="120">
        <v>1292</v>
      </c>
    </row>
    <row r="125" spans="1:21" ht="16.5" customHeight="1" x14ac:dyDescent="0.2">
      <c r="A125" s="7"/>
      <c r="B125" s="7"/>
      <c r="C125" s="7"/>
      <c r="D125" s="7"/>
      <c r="E125" s="7" t="s">
        <v>144</v>
      </c>
      <c r="F125" s="7"/>
      <c r="G125" s="7"/>
      <c r="H125" s="7"/>
      <c r="I125" s="7"/>
      <c r="J125" s="7"/>
      <c r="K125" s="7"/>
      <c r="L125" s="9" t="s">
        <v>53</v>
      </c>
      <c r="M125" s="122">
        <v>602</v>
      </c>
      <c r="N125" s="122">
        <v>407</v>
      </c>
      <c r="O125" s="122">
        <v>440</v>
      </c>
      <c r="P125" s="117" t="s">
        <v>277</v>
      </c>
      <c r="Q125" s="119">
        <v>75</v>
      </c>
      <c r="R125" s="119">
        <v>35</v>
      </c>
      <c r="S125" s="119">
        <v>80</v>
      </c>
      <c r="T125" s="117" t="s">
        <v>277</v>
      </c>
      <c r="U125" s="120">
        <v>1639</v>
      </c>
    </row>
    <row r="126" spans="1:21" ht="16.5" customHeight="1" x14ac:dyDescent="0.2">
      <c r="A126" s="7"/>
      <c r="B126" s="7"/>
      <c r="C126" s="7"/>
      <c r="D126" s="7"/>
      <c r="E126" s="7" t="s">
        <v>311</v>
      </c>
      <c r="F126" s="7"/>
      <c r="G126" s="7"/>
      <c r="H126" s="7"/>
      <c r="I126" s="7"/>
      <c r="J126" s="7"/>
      <c r="K126" s="7"/>
      <c r="L126" s="9" t="s">
        <v>53</v>
      </c>
      <c r="M126" s="122">
        <v>107</v>
      </c>
      <c r="N126" s="121" t="s">
        <v>113</v>
      </c>
      <c r="O126" s="119">
        <v>20</v>
      </c>
      <c r="P126" s="117" t="s">
        <v>277</v>
      </c>
      <c r="Q126" s="121" t="s">
        <v>113</v>
      </c>
      <c r="R126" s="121">
        <v>1</v>
      </c>
      <c r="S126" s="121" t="s">
        <v>113</v>
      </c>
      <c r="T126" s="117" t="s">
        <v>277</v>
      </c>
      <c r="U126" s="122">
        <v>128</v>
      </c>
    </row>
    <row r="127" spans="1:21" ht="16.5" customHeight="1" x14ac:dyDescent="0.2">
      <c r="A127" s="7"/>
      <c r="B127" s="7"/>
      <c r="C127" s="7"/>
      <c r="D127" s="7"/>
      <c r="E127" s="7" t="s">
        <v>211</v>
      </c>
      <c r="F127" s="7"/>
      <c r="G127" s="7"/>
      <c r="H127" s="7"/>
      <c r="I127" s="7"/>
      <c r="J127" s="7"/>
      <c r="K127" s="7"/>
      <c r="L127" s="9" t="s">
        <v>53</v>
      </c>
      <c r="M127" s="120">
        <v>1210</v>
      </c>
      <c r="N127" s="122">
        <v>470</v>
      </c>
      <c r="O127" s="120">
        <v>1110</v>
      </c>
      <c r="P127" s="117" t="s">
        <v>277</v>
      </c>
      <c r="Q127" s="122">
        <v>119</v>
      </c>
      <c r="R127" s="119">
        <v>49</v>
      </c>
      <c r="S127" s="122">
        <v>101</v>
      </c>
      <c r="T127" s="117" t="s">
        <v>277</v>
      </c>
      <c r="U127" s="120">
        <v>3059</v>
      </c>
    </row>
    <row r="128" spans="1:21" ht="16.5" customHeight="1" x14ac:dyDescent="0.2">
      <c r="A128" s="7"/>
      <c r="B128" s="7"/>
      <c r="C128" s="7"/>
      <c r="D128" s="7" t="s">
        <v>339</v>
      </c>
      <c r="E128" s="7"/>
      <c r="F128" s="7"/>
      <c r="G128" s="7"/>
      <c r="H128" s="7"/>
      <c r="I128" s="7"/>
      <c r="J128" s="7"/>
      <c r="K128" s="7"/>
      <c r="L128" s="9"/>
      <c r="M128" s="10"/>
      <c r="N128" s="10"/>
      <c r="O128" s="10"/>
      <c r="P128" s="10"/>
      <c r="Q128" s="10"/>
      <c r="R128" s="10"/>
      <c r="S128" s="10"/>
      <c r="T128" s="10"/>
      <c r="U128" s="10"/>
    </row>
    <row r="129" spans="1:21" ht="16.5" customHeight="1" x14ac:dyDescent="0.2">
      <c r="A129" s="7"/>
      <c r="B129" s="7"/>
      <c r="C129" s="7"/>
      <c r="D129" s="7"/>
      <c r="E129" s="7" t="s">
        <v>146</v>
      </c>
      <c r="F129" s="7"/>
      <c r="G129" s="7"/>
      <c r="H129" s="7"/>
      <c r="I129" s="7"/>
      <c r="J129" s="7"/>
      <c r="K129" s="7"/>
      <c r="L129" s="9" t="s">
        <v>53</v>
      </c>
      <c r="M129" s="122">
        <v>523</v>
      </c>
      <c r="N129" s="119">
        <v>72</v>
      </c>
      <c r="O129" s="122">
        <v>814</v>
      </c>
      <c r="P129" s="122">
        <v>745</v>
      </c>
      <c r="Q129" s="119">
        <v>47</v>
      </c>
      <c r="R129" s="119">
        <v>27</v>
      </c>
      <c r="S129" s="119">
        <v>28</v>
      </c>
      <c r="T129" s="117" t="s">
        <v>277</v>
      </c>
      <c r="U129" s="120">
        <v>2256</v>
      </c>
    </row>
    <row r="130" spans="1:21" ht="16.5" customHeight="1" x14ac:dyDescent="0.2">
      <c r="A130" s="7"/>
      <c r="B130" s="7"/>
      <c r="C130" s="7"/>
      <c r="D130" s="7"/>
      <c r="E130" s="7" t="s">
        <v>144</v>
      </c>
      <c r="F130" s="7"/>
      <c r="G130" s="7"/>
      <c r="H130" s="7"/>
      <c r="I130" s="7"/>
      <c r="J130" s="7"/>
      <c r="K130" s="7"/>
      <c r="L130" s="9" t="s">
        <v>53</v>
      </c>
      <c r="M130" s="122">
        <v>629</v>
      </c>
      <c r="N130" s="122">
        <v>455</v>
      </c>
      <c r="O130" s="122">
        <v>568</v>
      </c>
      <c r="P130" s="122">
        <v>370</v>
      </c>
      <c r="Q130" s="119">
        <v>85</v>
      </c>
      <c r="R130" s="119">
        <v>69</v>
      </c>
      <c r="S130" s="119">
        <v>88</v>
      </c>
      <c r="T130" s="117" t="s">
        <v>277</v>
      </c>
      <c r="U130" s="120">
        <v>2264</v>
      </c>
    </row>
    <row r="131" spans="1:21" ht="16.5" customHeight="1" x14ac:dyDescent="0.2">
      <c r="A131" s="7"/>
      <c r="B131" s="7"/>
      <c r="C131" s="7"/>
      <c r="D131" s="7"/>
      <c r="E131" s="7" t="s">
        <v>311</v>
      </c>
      <c r="F131" s="7"/>
      <c r="G131" s="7"/>
      <c r="H131" s="7"/>
      <c r="I131" s="7"/>
      <c r="J131" s="7"/>
      <c r="K131" s="7"/>
      <c r="L131" s="9" t="s">
        <v>53</v>
      </c>
      <c r="M131" s="122">
        <v>112</v>
      </c>
      <c r="N131" s="121">
        <v>1</v>
      </c>
      <c r="O131" s="119">
        <v>33</v>
      </c>
      <c r="P131" s="119">
        <v>43</v>
      </c>
      <c r="Q131" s="121" t="s">
        <v>113</v>
      </c>
      <c r="R131" s="121">
        <v>9</v>
      </c>
      <c r="S131" s="121" t="s">
        <v>113</v>
      </c>
      <c r="T131" s="117" t="s">
        <v>277</v>
      </c>
      <c r="U131" s="122">
        <v>198</v>
      </c>
    </row>
    <row r="132" spans="1:21" ht="16.5" customHeight="1" x14ac:dyDescent="0.2">
      <c r="A132" s="7"/>
      <c r="B132" s="7"/>
      <c r="C132" s="7"/>
      <c r="D132" s="7"/>
      <c r="E132" s="7" t="s">
        <v>211</v>
      </c>
      <c r="F132" s="7"/>
      <c r="G132" s="7"/>
      <c r="H132" s="7"/>
      <c r="I132" s="7"/>
      <c r="J132" s="7"/>
      <c r="K132" s="7"/>
      <c r="L132" s="9" t="s">
        <v>53</v>
      </c>
      <c r="M132" s="120">
        <v>1264</v>
      </c>
      <c r="N132" s="122">
        <v>528</v>
      </c>
      <c r="O132" s="120">
        <v>1415</v>
      </c>
      <c r="P132" s="120">
        <v>1158</v>
      </c>
      <c r="Q132" s="122">
        <v>132</v>
      </c>
      <c r="R132" s="122">
        <v>105</v>
      </c>
      <c r="S132" s="122">
        <v>116</v>
      </c>
      <c r="T132" s="117" t="s">
        <v>277</v>
      </c>
      <c r="U132" s="120">
        <v>4718</v>
      </c>
    </row>
    <row r="133" spans="1:21" ht="16.5" customHeight="1" x14ac:dyDescent="0.2">
      <c r="A133" s="7"/>
      <c r="B133" s="7" t="s">
        <v>340</v>
      </c>
      <c r="C133" s="7"/>
      <c r="D133" s="7"/>
      <c r="E133" s="7"/>
      <c r="F133" s="7"/>
      <c r="G133" s="7"/>
      <c r="H133" s="7"/>
      <c r="I133" s="7"/>
      <c r="J133" s="7"/>
      <c r="K133" s="7"/>
      <c r="L133" s="9"/>
      <c r="M133" s="10"/>
      <c r="N133" s="10"/>
      <c r="O133" s="10"/>
      <c r="P133" s="10"/>
      <c r="Q133" s="10"/>
      <c r="R133" s="10"/>
      <c r="S133" s="10"/>
      <c r="T133" s="10"/>
      <c r="U133" s="10"/>
    </row>
    <row r="134" spans="1:21" ht="16.5" customHeight="1" x14ac:dyDescent="0.2">
      <c r="A134" s="7"/>
      <c r="B134" s="7"/>
      <c r="C134" s="7" t="s">
        <v>337</v>
      </c>
      <c r="D134" s="7"/>
      <c r="E134" s="7"/>
      <c r="F134" s="7"/>
      <c r="G134" s="7"/>
      <c r="H134" s="7"/>
      <c r="I134" s="7"/>
      <c r="J134" s="7"/>
      <c r="K134" s="7"/>
      <c r="L134" s="9"/>
      <c r="M134" s="10"/>
      <c r="N134" s="10"/>
      <c r="O134" s="10"/>
      <c r="P134" s="10"/>
      <c r="Q134" s="10"/>
      <c r="R134" s="10"/>
      <c r="S134" s="10"/>
      <c r="T134" s="10"/>
      <c r="U134" s="10"/>
    </row>
    <row r="135" spans="1:21" ht="16.5" customHeight="1" x14ac:dyDescent="0.2">
      <c r="A135" s="7"/>
      <c r="B135" s="7"/>
      <c r="C135" s="7"/>
      <c r="D135" s="7" t="s">
        <v>338</v>
      </c>
      <c r="E135" s="7"/>
      <c r="F135" s="7"/>
      <c r="G135" s="7"/>
      <c r="H135" s="7"/>
      <c r="I135" s="7"/>
      <c r="J135" s="7"/>
      <c r="K135" s="7"/>
      <c r="L135" s="9"/>
      <c r="M135" s="10"/>
      <c r="N135" s="10"/>
      <c r="O135" s="10"/>
      <c r="P135" s="10"/>
      <c r="Q135" s="10"/>
      <c r="R135" s="10"/>
      <c r="S135" s="10"/>
      <c r="T135" s="10"/>
      <c r="U135" s="10"/>
    </row>
    <row r="136" spans="1:21" ht="16.5" customHeight="1" x14ac:dyDescent="0.2">
      <c r="A136" s="7"/>
      <c r="B136" s="7"/>
      <c r="C136" s="7"/>
      <c r="D136" s="7"/>
      <c r="E136" s="7" t="s">
        <v>146</v>
      </c>
      <c r="F136" s="7"/>
      <c r="G136" s="7"/>
      <c r="H136" s="7"/>
      <c r="I136" s="7"/>
      <c r="J136" s="7"/>
      <c r="K136" s="7"/>
      <c r="L136" s="9" t="s">
        <v>96</v>
      </c>
      <c r="M136" s="125">
        <v>95.8</v>
      </c>
      <c r="N136" s="125">
        <v>87.5</v>
      </c>
      <c r="O136" s="125">
        <v>79.900000000000006</v>
      </c>
      <c r="P136" s="118" t="s">
        <v>277</v>
      </c>
      <c r="Q136" s="125">
        <v>93.6</v>
      </c>
      <c r="R136" s="125">
        <v>48.1</v>
      </c>
      <c r="S136" s="125">
        <v>75</v>
      </c>
      <c r="T136" s="118" t="s">
        <v>277</v>
      </c>
      <c r="U136" s="125">
        <v>85.5</v>
      </c>
    </row>
    <row r="137" spans="1:21" ht="16.5" customHeight="1" x14ac:dyDescent="0.2">
      <c r="A137" s="7"/>
      <c r="B137" s="7"/>
      <c r="C137" s="7"/>
      <c r="D137" s="7"/>
      <c r="E137" s="7" t="s">
        <v>144</v>
      </c>
      <c r="F137" s="7"/>
      <c r="G137" s="7"/>
      <c r="H137" s="7"/>
      <c r="I137" s="7"/>
      <c r="J137" s="7"/>
      <c r="K137" s="7"/>
      <c r="L137" s="9" t="s">
        <v>96</v>
      </c>
      <c r="M137" s="125">
        <v>95.7</v>
      </c>
      <c r="N137" s="125">
        <v>89.5</v>
      </c>
      <c r="O137" s="125">
        <v>77.5</v>
      </c>
      <c r="P137" s="118" t="s">
        <v>277</v>
      </c>
      <c r="Q137" s="125">
        <v>88.2</v>
      </c>
      <c r="R137" s="125">
        <v>50.7</v>
      </c>
      <c r="S137" s="125">
        <v>90.9</v>
      </c>
      <c r="T137" s="118" t="s">
        <v>277</v>
      </c>
      <c r="U137" s="125">
        <v>86.5</v>
      </c>
    </row>
    <row r="138" spans="1:21" ht="16.5" customHeight="1" x14ac:dyDescent="0.2">
      <c r="A138" s="7"/>
      <c r="B138" s="7"/>
      <c r="C138" s="7"/>
      <c r="D138" s="7"/>
      <c r="E138" s="7" t="s">
        <v>311</v>
      </c>
      <c r="F138" s="7"/>
      <c r="G138" s="7"/>
      <c r="H138" s="7"/>
      <c r="I138" s="7"/>
      <c r="J138" s="7"/>
      <c r="K138" s="7"/>
      <c r="L138" s="9" t="s">
        <v>96</v>
      </c>
      <c r="M138" s="125">
        <v>95.5</v>
      </c>
      <c r="N138" s="116" t="s">
        <v>113</v>
      </c>
      <c r="O138" s="125">
        <v>60.6</v>
      </c>
      <c r="P138" s="118" t="s">
        <v>277</v>
      </c>
      <c r="Q138" s="118" t="s">
        <v>296</v>
      </c>
      <c r="R138" s="125">
        <v>11.1</v>
      </c>
      <c r="S138" s="118" t="s">
        <v>296</v>
      </c>
      <c r="T138" s="118" t="s">
        <v>277</v>
      </c>
      <c r="U138" s="125">
        <v>82.6</v>
      </c>
    </row>
    <row r="139" spans="1:21" ht="16.5" customHeight="1" x14ac:dyDescent="0.2">
      <c r="A139" s="7"/>
      <c r="B139" s="7"/>
      <c r="C139" s="7"/>
      <c r="D139" s="7"/>
      <c r="E139" s="7" t="s">
        <v>211</v>
      </c>
      <c r="F139" s="7"/>
      <c r="G139" s="7"/>
      <c r="H139" s="7"/>
      <c r="I139" s="7"/>
      <c r="J139" s="7"/>
      <c r="K139" s="7"/>
      <c r="L139" s="9" t="s">
        <v>96</v>
      </c>
      <c r="M139" s="125">
        <v>95.7</v>
      </c>
      <c r="N139" s="125">
        <v>89</v>
      </c>
      <c r="O139" s="125">
        <v>78.400000000000006</v>
      </c>
      <c r="P139" s="118" t="s">
        <v>277</v>
      </c>
      <c r="Q139" s="125">
        <v>90.2</v>
      </c>
      <c r="R139" s="125">
        <v>46.7</v>
      </c>
      <c r="S139" s="125">
        <v>87.1</v>
      </c>
      <c r="T139" s="118" t="s">
        <v>277</v>
      </c>
      <c r="U139" s="125">
        <v>85.9</v>
      </c>
    </row>
    <row r="140" spans="1:21" ht="16.5" customHeight="1" x14ac:dyDescent="0.2">
      <c r="A140" s="7"/>
      <c r="B140" s="7" t="s">
        <v>336</v>
      </c>
      <c r="C140" s="7"/>
      <c r="D140" s="7"/>
      <c r="E140" s="7"/>
      <c r="F140" s="7"/>
      <c r="G140" s="7"/>
      <c r="H140" s="7"/>
      <c r="I140" s="7"/>
      <c r="J140" s="7"/>
      <c r="K140" s="7"/>
      <c r="L140" s="9"/>
      <c r="M140" s="10"/>
      <c r="N140" s="10"/>
      <c r="O140" s="10"/>
      <c r="P140" s="10"/>
      <c r="Q140" s="10"/>
      <c r="R140" s="10"/>
      <c r="S140" s="10"/>
      <c r="T140" s="10"/>
      <c r="U140" s="10"/>
    </row>
    <row r="141" spans="1:21" ht="16.5" customHeight="1" x14ac:dyDescent="0.2">
      <c r="A141" s="7"/>
      <c r="B141" s="7"/>
      <c r="C141" s="7" t="s">
        <v>341</v>
      </c>
      <c r="D141" s="7"/>
      <c r="E141" s="7"/>
      <c r="F141" s="7"/>
      <c r="G141" s="7"/>
      <c r="H141" s="7"/>
      <c r="I141" s="7"/>
      <c r="J141" s="7"/>
      <c r="K141" s="7"/>
      <c r="L141" s="9"/>
      <c r="M141" s="10"/>
      <c r="N141" s="10"/>
      <c r="O141" s="10"/>
      <c r="P141" s="10"/>
      <c r="Q141" s="10"/>
      <c r="R141" s="10"/>
      <c r="S141" s="10"/>
      <c r="T141" s="10"/>
      <c r="U141" s="10"/>
    </row>
    <row r="142" spans="1:21" ht="16.5" customHeight="1" x14ac:dyDescent="0.2">
      <c r="A142" s="7"/>
      <c r="B142" s="7"/>
      <c r="C142" s="7"/>
      <c r="D142" s="7" t="s">
        <v>338</v>
      </c>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c r="D143" s="7"/>
      <c r="E143" s="7" t="s">
        <v>146</v>
      </c>
      <c r="F143" s="7"/>
      <c r="G143" s="7"/>
      <c r="H143" s="7"/>
      <c r="I143" s="7"/>
      <c r="J143" s="7"/>
      <c r="K143" s="7"/>
      <c r="L143" s="9" t="s">
        <v>53</v>
      </c>
      <c r="M143" s="122">
        <v>131</v>
      </c>
      <c r="N143" s="121">
        <v>8</v>
      </c>
      <c r="O143" s="119">
        <v>57</v>
      </c>
      <c r="P143" s="122">
        <v>116</v>
      </c>
      <c r="Q143" s="121">
        <v>7</v>
      </c>
      <c r="R143" s="121">
        <v>6</v>
      </c>
      <c r="S143" s="121">
        <v>6</v>
      </c>
      <c r="T143" s="117" t="s">
        <v>277</v>
      </c>
      <c r="U143" s="122">
        <v>331</v>
      </c>
    </row>
    <row r="144" spans="1:21" ht="16.5" customHeight="1" x14ac:dyDescent="0.2">
      <c r="A144" s="7"/>
      <c r="B144" s="7"/>
      <c r="C144" s="7"/>
      <c r="D144" s="7"/>
      <c r="E144" s="7" t="s">
        <v>144</v>
      </c>
      <c r="F144" s="7"/>
      <c r="G144" s="7"/>
      <c r="H144" s="7"/>
      <c r="I144" s="7"/>
      <c r="J144" s="7"/>
      <c r="K144" s="7"/>
      <c r="L144" s="9" t="s">
        <v>53</v>
      </c>
      <c r="M144" s="122">
        <v>143</v>
      </c>
      <c r="N144" s="119">
        <v>73</v>
      </c>
      <c r="O144" s="121">
        <v>9</v>
      </c>
      <c r="P144" s="119">
        <v>49</v>
      </c>
      <c r="Q144" s="121">
        <v>6</v>
      </c>
      <c r="R144" s="121">
        <v>9</v>
      </c>
      <c r="S144" s="119">
        <v>13</v>
      </c>
      <c r="T144" s="117" t="s">
        <v>277</v>
      </c>
      <c r="U144" s="122">
        <v>302</v>
      </c>
    </row>
    <row r="145" spans="1:21" ht="16.5" customHeight="1" x14ac:dyDescent="0.2">
      <c r="A145" s="7"/>
      <c r="B145" s="7"/>
      <c r="C145" s="7"/>
      <c r="D145" s="7"/>
      <c r="E145" s="7" t="s">
        <v>311</v>
      </c>
      <c r="F145" s="7"/>
      <c r="G145" s="7"/>
      <c r="H145" s="7"/>
      <c r="I145" s="7"/>
      <c r="J145" s="7"/>
      <c r="K145" s="7"/>
      <c r="L145" s="9" t="s">
        <v>53</v>
      </c>
      <c r="M145" s="121">
        <v>4</v>
      </c>
      <c r="N145" s="121" t="s">
        <v>113</v>
      </c>
      <c r="O145" s="121" t="s">
        <v>113</v>
      </c>
      <c r="P145" s="121" t="s">
        <v>113</v>
      </c>
      <c r="Q145" s="121" t="s">
        <v>113</v>
      </c>
      <c r="R145" s="121">
        <v>3</v>
      </c>
      <c r="S145" s="121" t="s">
        <v>113</v>
      </c>
      <c r="T145" s="117" t="s">
        <v>277</v>
      </c>
      <c r="U145" s="121">
        <v>7</v>
      </c>
    </row>
    <row r="146" spans="1:21" ht="16.5" customHeight="1" x14ac:dyDescent="0.2">
      <c r="A146" s="7"/>
      <c r="B146" s="7"/>
      <c r="C146" s="7"/>
      <c r="D146" s="7"/>
      <c r="E146" s="7" t="s">
        <v>211</v>
      </c>
      <c r="F146" s="7"/>
      <c r="G146" s="7"/>
      <c r="H146" s="7"/>
      <c r="I146" s="7"/>
      <c r="J146" s="7"/>
      <c r="K146" s="7"/>
      <c r="L146" s="9" t="s">
        <v>53</v>
      </c>
      <c r="M146" s="122">
        <v>278</v>
      </c>
      <c r="N146" s="119">
        <v>81</v>
      </c>
      <c r="O146" s="119">
        <v>66</v>
      </c>
      <c r="P146" s="122">
        <v>165</v>
      </c>
      <c r="Q146" s="119">
        <v>13</v>
      </c>
      <c r="R146" s="119">
        <v>18</v>
      </c>
      <c r="S146" s="119">
        <v>19</v>
      </c>
      <c r="T146" s="117" t="s">
        <v>277</v>
      </c>
      <c r="U146" s="122">
        <v>640</v>
      </c>
    </row>
    <row r="147" spans="1:21" ht="16.5" customHeight="1" x14ac:dyDescent="0.2">
      <c r="A147" s="7"/>
      <c r="B147" s="7"/>
      <c r="C147" s="7"/>
      <c r="D147" s="7" t="s">
        <v>339</v>
      </c>
      <c r="E147" s="7"/>
      <c r="F147" s="7"/>
      <c r="G147" s="7"/>
      <c r="H147" s="7"/>
      <c r="I147" s="7"/>
      <c r="J147" s="7"/>
      <c r="K147" s="7"/>
      <c r="L147" s="9"/>
      <c r="M147" s="10"/>
      <c r="N147" s="10"/>
      <c r="O147" s="10"/>
      <c r="P147" s="10"/>
      <c r="Q147" s="10"/>
      <c r="R147" s="10"/>
      <c r="S147" s="10"/>
      <c r="T147" s="10"/>
      <c r="U147" s="10"/>
    </row>
    <row r="148" spans="1:21" ht="16.5" customHeight="1" x14ac:dyDescent="0.2">
      <c r="A148" s="7"/>
      <c r="B148" s="7"/>
      <c r="C148" s="7"/>
      <c r="D148" s="7"/>
      <c r="E148" s="7" t="s">
        <v>146</v>
      </c>
      <c r="F148" s="7"/>
      <c r="G148" s="7"/>
      <c r="H148" s="7"/>
      <c r="I148" s="7"/>
      <c r="J148" s="7"/>
      <c r="K148" s="7"/>
      <c r="L148" s="9" t="s">
        <v>53</v>
      </c>
      <c r="M148" s="122">
        <v>131</v>
      </c>
      <c r="N148" s="121">
        <v>9</v>
      </c>
      <c r="O148" s="119">
        <v>74</v>
      </c>
      <c r="P148" s="122">
        <v>116</v>
      </c>
      <c r="Q148" s="121">
        <v>8</v>
      </c>
      <c r="R148" s="121">
        <v>6</v>
      </c>
      <c r="S148" s="121">
        <v>7</v>
      </c>
      <c r="T148" s="117" t="s">
        <v>277</v>
      </c>
      <c r="U148" s="122">
        <v>351</v>
      </c>
    </row>
    <row r="149" spans="1:21" ht="16.5" customHeight="1" x14ac:dyDescent="0.2">
      <c r="A149" s="7"/>
      <c r="B149" s="7"/>
      <c r="C149" s="7"/>
      <c r="D149" s="7"/>
      <c r="E149" s="7" t="s">
        <v>144</v>
      </c>
      <c r="F149" s="7"/>
      <c r="G149" s="7"/>
      <c r="H149" s="7"/>
      <c r="I149" s="7"/>
      <c r="J149" s="7"/>
      <c r="K149" s="7"/>
      <c r="L149" s="9" t="s">
        <v>53</v>
      </c>
      <c r="M149" s="122">
        <v>143</v>
      </c>
      <c r="N149" s="119">
        <v>82</v>
      </c>
      <c r="O149" s="119">
        <v>13</v>
      </c>
      <c r="P149" s="119">
        <v>49</v>
      </c>
      <c r="Q149" s="121">
        <v>6</v>
      </c>
      <c r="R149" s="121">
        <v>9</v>
      </c>
      <c r="S149" s="119">
        <v>14</v>
      </c>
      <c r="T149" s="117" t="s">
        <v>277</v>
      </c>
      <c r="U149" s="122">
        <v>316</v>
      </c>
    </row>
    <row r="150" spans="1:21" ht="16.5" customHeight="1" x14ac:dyDescent="0.2">
      <c r="A150" s="7"/>
      <c r="B150" s="7"/>
      <c r="C150" s="7"/>
      <c r="D150" s="7"/>
      <c r="E150" s="7" t="s">
        <v>311</v>
      </c>
      <c r="F150" s="7"/>
      <c r="G150" s="7"/>
      <c r="H150" s="7"/>
      <c r="I150" s="7"/>
      <c r="J150" s="7"/>
      <c r="K150" s="7"/>
      <c r="L150" s="9" t="s">
        <v>53</v>
      </c>
      <c r="M150" s="121">
        <v>4</v>
      </c>
      <c r="N150" s="121" t="s">
        <v>113</v>
      </c>
      <c r="O150" s="121" t="s">
        <v>113</v>
      </c>
      <c r="P150" s="121" t="s">
        <v>113</v>
      </c>
      <c r="Q150" s="121" t="s">
        <v>113</v>
      </c>
      <c r="R150" s="121">
        <v>3</v>
      </c>
      <c r="S150" s="121" t="s">
        <v>113</v>
      </c>
      <c r="T150" s="117" t="s">
        <v>277</v>
      </c>
      <c r="U150" s="121">
        <v>7</v>
      </c>
    </row>
    <row r="151" spans="1:21" ht="16.5" customHeight="1" x14ac:dyDescent="0.2">
      <c r="A151" s="7"/>
      <c r="B151" s="7"/>
      <c r="C151" s="7"/>
      <c r="D151" s="7"/>
      <c r="E151" s="7" t="s">
        <v>211</v>
      </c>
      <c r="F151" s="7"/>
      <c r="G151" s="7"/>
      <c r="H151" s="7"/>
      <c r="I151" s="7"/>
      <c r="J151" s="7"/>
      <c r="K151" s="7"/>
      <c r="L151" s="9" t="s">
        <v>53</v>
      </c>
      <c r="M151" s="122">
        <v>278</v>
      </c>
      <c r="N151" s="119">
        <v>91</v>
      </c>
      <c r="O151" s="119">
        <v>87</v>
      </c>
      <c r="P151" s="122">
        <v>165</v>
      </c>
      <c r="Q151" s="119">
        <v>14</v>
      </c>
      <c r="R151" s="119">
        <v>18</v>
      </c>
      <c r="S151" s="119">
        <v>21</v>
      </c>
      <c r="T151" s="117" t="s">
        <v>277</v>
      </c>
      <c r="U151" s="122">
        <v>674</v>
      </c>
    </row>
    <row r="152" spans="1:21" ht="16.5" customHeight="1" x14ac:dyDescent="0.2">
      <c r="A152" s="7"/>
      <c r="B152" s="7" t="s">
        <v>340</v>
      </c>
      <c r="C152" s="7"/>
      <c r="D152" s="7"/>
      <c r="E152" s="7"/>
      <c r="F152" s="7"/>
      <c r="G152" s="7"/>
      <c r="H152" s="7"/>
      <c r="I152" s="7"/>
      <c r="J152" s="7"/>
      <c r="K152" s="7"/>
      <c r="L152" s="9"/>
      <c r="M152" s="10"/>
      <c r="N152" s="10"/>
      <c r="O152" s="10"/>
      <c r="P152" s="10"/>
      <c r="Q152" s="10"/>
      <c r="R152" s="10"/>
      <c r="S152" s="10"/>
      <c r="T152" s="10"/>
      <c r="U152" s="10"/>
    </row>
    <row r="153" spans="1:21" ht="16.5" customHeight="1" x14ac:dyDescent="0.2">
      <c r="A153" s="7"/>
      <c r="B153" s="7"/>
      <c r="C153" s="7" t="s">
        <v>341</v>
      </c>
      <c r="D153" s="7"/>
      <c r="E153" s="7"/>
      <c r="F153" s="7"/>
      <c r="G153" s="7"/>
      <c r="H153" s="7"/>
      <c r="I153" s="7"/>
      <c r="J153" s="7"/>
      <c r="K153" s="7"/>
      <c r="L153" s="9"/>
      <c r="M153" s="10"/>
      <c r="N153" s="10"/>
      <c r="O153" s="10"/>
      <c r="P153" s="10"/>
      <c r="Q153" s="10"/>
      <c r="R153" s="10"/>
      <c r="S153" s="10"/>
      <c r="T153" s="10"/>
      <c r="U153" s="10"/>
    </row>
    <row r="154" spans="1:21" ht="16.5" customHeight="1" x14ac:dyDescent="0.2">
      <c r="A154" s="7"/>
      <c r="B154" s="7"/>
      <c r="C154" s="7"/>
      <c r="D154" s="7" t="s">
        <v>338</v>
      </c>
      <c r="E154" s="7"/>
      <c r="F154" s="7"/>
      <c r="G154" s="7"/>
      <c r="H154" s="7"/>
      <c r="I154" s="7"/>
      <c r="J154" s="7"/>
      <c r="K154" s="7"/>
      <c r="L154" s="9"/>
      <c r="M154" s="10"/>
      <c r="N154" s="10"/>
      <c r="O154" s="10"/>
      <c r="P154" s="10"/>
      <c r="Q154" s="10"/>
      <c r="R154" s="10"/>
      <c r="S154" s="10"/>
      <c r="T154" s="10"/>
      <c r="U154" s="10"/>
    </row>
    <row r="155" spans="1:21" ht="16.5" customHeight="1" x14ac:dyDescent="0.2">
      <c r="A155" s="7"/>
      <c r="B155" s="7"/>
      <c r="C155" s="7"/>
      <c r="D155" s="7"/>
      <c r="E155" s="7" t="s">
        <v>146</v>
      </c>
      <c r="F155" s="7"/>
      <c r="G155" s="7"/>
      <c r="H155" s="7"/>
      <c r="I155" s="7"/>
      <c r="J155" s="7"/>
      <c r="K155" s="7"/>
      <c r="L155" s="9" t="s">
        <v>96</v>
      </c>
      <c r="M155" s="123">
        <v>100</v>
      </c>
      <c r="N155" s="125">
        <v>88.9</v>
      </c>
      <c r="O155" s="125">
        <v>77</v>
      </c>
      <c r="P155" s="123">
        <v>100</v>
      </c>
      <c r="Q155" s="125">
        <v>87.5</v>
      </c>
      <c r="R155" s="123">
        <v>100</v>
      </c>
      <c r="S155" s="125">
        <v>85.7</v>
      </c>
      <c r="T155" s="118" t="s">
        <v>277</v>
      </c>
      <c r="U155" s="125">
        <v>94.3</v>
      </c>
    </row>
    <row r="156" spans="1:21" ht="16.5" customHeight="1" x14ac:dyDescent="0.2">
      <c r="A156" s="7"/>
      <c r="B156" s="7"/>
      <c r="C156" s="7"/>
      <c r="D156" s="7"/>
      <c r="E156" s="7" t="s">
        <v>144</v>
      </c>
      <c r="F156" s="7"/>
      <c r="G156" s="7"/>
      <c r="H156" s="7"/>
      <c r="I156" s="7"/>
      <c r="J156" s="7"/>
      <c r="K156" s="7"/>
      <c r="L156" s="9" t="s">
        <v>96</v>
      </c>
      <c r="M156" s="123">
        <v>100</v>
      </c>
      <c r="N156" s="125">
        <v>89</v>
      </c>
      <c r="O156" s="125">
        <v>69.2</v>
      </c>
      <c r="P156" s="123">
        <v>100</v>
      </c>
      <c r="Q156" s="123">
        <v>100</v>
      </c>
      <c r="R156" s="123">
        <v>100</v>
      </c>
      <c r="S156" s="125">
        <v>92.9</v>
      </c>
      <c r="T156" s="118" t="s">
        <v>277</v>
      </c>
      <c r="U156" s="125">
        <v>95.6</v>
      </c>
    </row>
    <row r="157" spans="1:21" ht="16.5" customHeight="1" x14ac:dyDescent="0.2">
      <c r="A157" s="7"/>
      <c r="B157" s="7"/>
      <c r="C157" s="7"/>
      <c r="D157" s="7"/>
      <c r="E157" s="7" t="s">
        <v>311</v>
      </c>
      <c r="F157" s="7"/>
      <c r="G157" s="7"/>
      <c r="H157" s="7"/>
      <c r="I157" s="7"/>
      <c r="J157" s="7"/>
      <c r="K157" s="7"/>
      <c r="L157" s="9" t="s">
        <v>96</v>
      </c>
      <c r="M157" s="123">
        <v>100</v>
      </c>
      <c r="N157" s="118" t="s">
        <v>296</v>
      </c>
      <c r="O157" s="118" t="s">
        <v>296</v>
      </c>
      <c r="P157" s="118" t="s">
        <v>296</v>
      </c>
      <c r="Q157" s="118" t="s">
        <v>296</v>
      </c>
      <c r="R157" s="123">
        <v>100</v>
      </c>
      <c r="S157" s="118" t="s">
        <v>296</v>
      </c>
      <c r="T157" s="118" t="s">
        <v>277</v>
      </c>
      <c r="U157" s="123">
        <v>100</v>
      </c>
    </row>
    <row r="158" spans="1:21" ht="16.5" customHeight="1" x14ac:dyDescent="0.2">
      <c r="A158" s="7"/>
      <c r="B158" s="7"/>
      <c r="C158" s="7"/>
      <c r="D158" s="7"/>
      <c r="E158" s="7" t="s">
        <v>211</v>
      </c>
      <c r="F158" s="7"/>
      <c r="G158" s="7"/>
      <c r="H158" s="7"/>
      <c r="I158" s="7"/>
      <c r="J158" s="7"/>
      <c r="K158" s="7"/>
      <c r="L158" s="9" t="s">
        <v>96</v>
      </c>
      <c r="M158" s="123">
        <v>100</v>
      </c>
      <c r="N158" s="125">
        <v>89</v>
      </c>
      <c r="O158" s="125">
        <v>75.900000000000006</v>
      </c>
      <c r="P158" s="123">
        <v>100</v>
      </c>
      <c r="Q158" s="125">
        <v>92.9</v>
      </c>
      <c r="R158" s="123">
        <v>100</v>
      </c>
      <c r="S158" s="125">
        <v>90.5</v>
      </c>
      <c r="T158" s="118" t="s">
        <v>277</v>
      </c>
      <c r="U158" s="125">
        <v>95</v>
      </c>
    </row>
    <row r="159" spans="1:21" ht="16.5" customHeight="1" x14ac:dyDescent="0.2">
      <c r="A159" s="7" t="s">
        <v>64</v>
      </c>
      <c r="B159" s="7"/>
      <c r="C159" s="7"/>
      <c r="D159" s="7"/>
      <c r="E159" s="7"/>
      <c r="F159" s="7"/>
      <c r="G159" s="7"/>
      <c r="H159" s="7"/>
      <c r="I159" s="7"/>
      <c r="J159" s="7"/>
      <c r="K159" s="7"/>
      <c r="L159" s="9"/>
      <c r="M159" s="10"/>
      <c r="N159" s="10"/>
      <c r="O159" s="10"/>
      <c r="P159" s="10"/>
      <c r="Q159" s="10"/>
      <c r="R159" s="10"/>
      <c r="S159" s="10"/>
      <c r="T159" s="10"/>
      <c r="U159" s="10"/>
    </row>
    <row r="160" spans="1:21" ht="16.5" customHeight="1" x14ac:dyDescent="0.2">
      <c r="A160" s="7"/>
      <c r="B160" s="7" t="s">
        <v>336</v>
      </c>
      <c r="C160" s="7"/>
      <c r="D160" s="7"/>
      <c r="E160" s="7"/>
      <c r="F160" s="7"/>
      <c r="G160" s="7"/>
      <c r="H160" s="7"/>
      <c r="I160" s="7"/>
      <c r="J160" s="7"/>
      <c r="K160" s="7"/>
      <c r="L160" s="9"/>
      <c r="M160" s="10"/>
      <c r="N160" s="10"/>
      <c r="O160" s="10"/>
      <c r="P160" s="10"/>
      <c r="Q160" s="10"/>
      <c r="R160" s="10"/>
      <c r="S160" s="10"/>
      <c r="T160" s="10"/>
      <c r="U160" s="10"/>
    </row>
    <row r="161" spans="1:21" ht="16.5" customHeight="1" x14ac:dyDescent="0.2">
      <c r="A161" s="7"/>
      <c r="B161" s="7"/>
      <c r="C161" s="7" t="s">
        <v>337</v>
      </c>
      <c r="D161" s="7"/>
      <c r="E161" s="7"/>
      <c r="F161" s="7"/>
      <c r="G161" s="7"/>
      <c r="H161" s="7"/>
      <c r="I161" s="7"/>
      <c r="J161" s="7"/>
      <c r="K161" s="7"/>
      <c r="L161" s="9"/>
      <c r="M161" s="10"/>
      <c r="N161" s="10"/>
      <c r="O161" s="10"/>
      <c r="P161" s="10"/>
      <c r="Q161" s="10"/>
      <c r="R161" s="10"/>
      <c r="S161" s="10"/>
      <c r="T161" s="10"/>
      <c r="U161" s="10"/>
    </row>
    <row r="162" spans="1:21" ht="16.5" customHeight="1" x14ac:dyDescent="0.2">
      <c r="A162" s="7"/>
      <c r="B162" s="7"/>
      <c r="C162" s="7"/>
      <c r="D162" s="7" t="s">
        <v>338</v>
      </c>
      <c r="E162" s="7"/>
      <c r="F162" s="7"/>
      <c r="G162" s="7"/>
      <c r="H162" s="7"/>
      <c r="I162" s="7"/>
      <c r="J162" s="7"/>
      <c r="K162" s="7"/>
      <c r="L162" s="9"/>
      <c r="M162" s="10"/>
      <c r="N162" s="10"/>
      <c r="O162" s="10"/>
      <c r="P162" s="10"/>
      <c r="Q162" s="10"/>
      <c r="R162" s="10"/>
      <c r="S162" s="10"/>
      <c r="T162" s="10"/>
      <c r="U162" s="10"/>
    </row>
    <row r="163" spans="1:21" ht="16.5" customHeight="1" x14ac:dyDescent="0.2">
      <c r="A163" s="7"/>
      <c r="B163" s="7"/>
      <c r="C163" s="7"/>
      <c r="D163" s="7"/>
      <c r="E163" s="7" t="s">
        <v>146</v>
      </c>
      <c r="F163" s="7"/>
      <c r="G163" s="7"/>
      <c r="H163" s="7"/>
      <c r="I163" s="7"/>
      <c r="J163" s="7"/>
      <c r="K163" s="7"/>
      <c r="L163" s="9" t="s">
        <v>53</v>
      </c>
      <c r="M163" s="122">
        <v>490</v>
      </c>
      <c r="N163" s="119">
        <v>76</v>
      </c>
      <c r="O163" s="122">
        <v>448</v>
      </c>
      <c r="P163" s="117" t="s">
        <v>277</v>
      </c>
      <c r="Q163" s="119">
        <v>84</v>
      </c>
      <c r="R163" s="119">
        <v>14</v>
      </c>
      <c r="S163" s="121">
        <v>8</v>
      </c>
      <c r="T163" s="119">
        <v>20</v>
      </c>
      <c r="U163" s="120">
        <v>1140</v>
      </c>
    </row>
    <row r="164" spans="1:21" ht="16.5" customHeight="1" x14ac:dyDescent="0.2">
      <c r="A164" s="7"/>
      <c r="B164" s="7"/>
      <c r="C164" s="7"/>
      <c r="D164" s="7"/>
      <c r="E164" s="7" t="s">
        <v>144</v>
      </c>
      <c r="F164" s="7"/>
      <c r="G164" s="7"/>
      <c r="H164" s="7"/>
      <c r="I164" s="7"/>
      <c r="J164" s="7"/>
      <c r="K164" s="7"/>
      <c r="L164" s="9" t="s">
        <v>53</v>
      </c>
      <c r="M164" s="122">
        <v>583</v>
      </c>
      <c r="N164" s="122">
        <v>409</v>
      </c>
      <c r="O164" s="122">
        <v>411</v>
      </c>
      <c r="P164" s="117" t="s">
        <v>277</v>
      </c>
      <c r="Q164" s="119">
        <v>74</v>
      </c>
      <c r="R164" s="119">
        <v>34</v>
      </c>
      <c r="S164" s="119">
        <v>27</v>
      </c>
      <c r="T164" s="121">
        <v>2</v>
      </c>
      <c r="U164" s="120">
        <v>1540</v>
      </c>
    </row>
    <row r="165" spans="1:21" ht="16.5" customHeight="1" x14ac:dyDescent="0.2">
      <c r="A165" s="7"/>
      <c r="B165" s="7"/>
      <c r="C165" s="7"/>
      <c r="D165" s="7"/>
      <c r="E165" s="7" t="s">
        <v>311</v>
      </c>
      <c r="F165" s="7"/>
      <c r="G165" s="7"/>
      <c r="H165" s="7"/>
      <c r="I165" s="7"/>
      <c r="J165" s="7"/>
      <c r="K165" s="7"/>
      <c r="L165" s="9" t="s">
        <v>53</v>
      </c>
      <c r="M165" s="119">
        <v>96</v>
      </c>
      <c r="N165" s="121">
        <v>2</v>
      </c>
      <c r="O165" s="121">
        <v>9</v>
      </c>
      <c r="P165" s="117" t="s">
        <v>277</v>
      </c>
      <c r="Q165" s="121" t="s">
        <v>113</v>
      </c>
      <c r="R165" s="121">
        <v>6</v>
      </c>
      <c r="S165" s="121" t="s">
        <v>113</v>
      </c>
      <c r="T165" s="121" t="s">
        <v>113</v>
      </c>
      <c r="U165" s="122">
        <v>113</v>
      </c>
    </row>
    <row r="166" spans="1:21" ht="16.5" customHeight="1" x14ac:dyDescent="0.2">
      <c r="A166" s="7"/>
      <c r="B166" s="7"/>
      <c r="C166" s="7"/>
      <c r="D166" s="7"/>
      <c r="E166" s="7" t="s">
        <v>211</v>
      </c>
      <c r="F166" s="7"/>
      <c r="G166" s="7"/>
      <c r="H166" s="7"/>
      <c r="I166" s="7"/>
      <c r="J166" s="7"/>
      <c r="K166" s="7"/>
      <c r="L166" s="9" t="s">
        <v>53</v>
      </c>
      <c r="M166" s="120">
        <v>1169</v>
      </c>
      <c r="N166" s="122">
        <v>487</v>
      </c>
      <c r="O166" s="122">
        <v>868</v>
      </c>
      <c r="P166" s="117" t="s">
        <v>277</v>
      </c>
      <c r="Q166" s="122">
        <v>158</v>
      </c>
      <c r="R166" s="119">
        <v>54</v>
      </c>
      <c r="S166" s="119">
        <v>35</v>
      </c>
      <c r="T166" s="119">
        <v>22</v>
      </c>
      <c r="U166" s="120">
        <v>2793</v>
      </c>
    </row>
    <row r="167" spans="1:21" ht="16.5" customHeight="1" x14ac:dyDescent="0.2">
      <c r="A167" s="7"/>
      <c r="B167" s="7"/>
      <c r="C167" s="7"/>
      <c r="D167" s="7" t="s">
        <v>339</v>
      </c>
      <c r="E167" s="7"/>
      <c r="F167" s="7"/>
      <c r="G167" s="7"/>
      <c r="H167" s="7"/>
      <c r="I167" s="7"/>
      <c r="J167" s="7"/>
      <c r="K167" s="7"/>
      <c r="L167" s="9"/>
      <c r="M167" s="10"/>
      <c r="N167" s="10"/>
      <c r="O167" s="10"/>
      <c r="P167" s="10"/>
      <c r="Q167" s="10"/>
      <c r="R167" s="10"/>
      <c r="S167" s="10"/>
      <c r="T167" s="10"/>
      <c r="U167" s="10"/>
    </row>
    <row r="168" spans="1:21" ht="16.5" customHeight="1" x14ac:dyDescent="0.2">
      <c r="A168" s="7"/>
      <c r="B168" s="7"/>
      <c r="C168" s="7"/>
      <c r="D168" s="7"/>
      <c r="E168" s="7" t="s">
        <v>146</v>
      </c>
      <c r="F168" s="7"/>
      <c r="G168" s="7"/>
      <c r="H168" s="7"/>
      <c r="I168" s="7"/>
      <c r="J168" s="7"/>
      <c r="K168" s="7"/>
      <c r="L168" s="9" t="s">
        <v>53</v>
      </c>
      <c r="M168" s="122">
        <v>516</v>
      </c>
      <c r="N168" s="119">
        <v>80</v>
      </c>
      <c r="O168" s="122">
        <v>574</v>
      </c>
      <c r="P168" s="122">
        <v>841</v>
      </c>
      <c r="Q168" s="119">
        <v>92</v>
      </c>
      <c r="R168" s="119">
        <v>26</v>
      </c>
      <c r="S168" s="119">
        <v>14</v>
      </c>
      <c r="T168" s="119">
        <v>94</v>
      </c>
      <c r="U168" s="120">
        <v>2237</v>
      </c>
    </row>
    <row r="169" spans="1:21" ht="16.5" customHeight="1" x14ac:dyDescent="0.2">
      <c r="A169" s="7"/>
      <c r="B169" s="7"/>
      <c r="C169" s="7"/>
      <c r="D169" s="7"/>
      <c r="E169" s="7" t="s">
        <v>144</v>
      </c>
      <c r="F169" s="7"/>
      <c r="G169" s="7"/>
      <c r="H169" s="7"/>
      <c r="I169" s="7"/>
      <c r="J169" s="7"/>
      <c r="K169" s="7"/>
      <c r="L169" s="9" t="s">
        <v>53</v>
      </c>
      <c r="M169" s="122">
        <v>613</v>
      </c>
      <c r="N169" s="122">
        <v>435</v>
      </c>
      <c r="O169" s="122">
        <v>524</v>
      </c>
      <c r="P169" s="122">
        <v>411</v>
      </c>
      <c r="Q169" s="119">
        <v>87</v>
      </c>
      <c r="R169" s="119">
        <v>66</v>
      </c>
      <c r="S169" s="119">
        <v>46</v>
      </c>
      <c r="T169" s="121">
        <v>5</v>
      </c>
      <c r="U169" s="120">
        <v>2187</v>
      </c>
    </row>
    <row r="170" spans="1:21" ht="16.5" customHeight="1" x14ac:dyDescent="0.2">
      <c r="A170" s="7"/>
      <c r="B170" s="7"/>
      <c r="C170" s="7"/>
      <c r="D170" s="7"/>
      <c r="E170" s="7" t="s">
        <v>311</v>
      </c>
      <c r="F170" s="7"/>
      <c r="G170" s="7"/>
      <c r="H170" s="7"/>
      <c r="I170" s="7"/>
      <c r="J170" s="7"/>
      <c r="K170" s="7"/>
      <c r="L170" s="9" t="s">
        <v>53</v>
      </c>
      <c r="M170" s="122">
        <v>110</v>
      </c>
      <c r="N170" s="121">
        <v>2</v>
      </c>
      <c r="O170" s="119">
        <v>15</v>
      </c>
      <c r="P170" s="119">
        <v>24</v>
      </c>
      <c r="Q170" s="121" t="s">
        <v>113</v>
      </c>
      <c r="R170" s="121">
        <v>8</v>
      </c>
      <c r="S170" s="121" t="s">
        <v>113</v>
      </c>
      <c r="T170" s="121" t="s">
        <v>113</v>
      </c>
      <c r="U170" s="122">
        <v>159</v>
      </c>
    </row>
    <row r="171" spans="1:21" ht="16.5" customHeight="1" x14ac:dyDescent="0.2">
      <c r="A171" s="7"/>
      <c r="B171" s="7"/>
      <c r="C171" s="7"/>
      <c r="D171" s="7"/>
      <c r="E171" s="7" t="s">
        <v>211</v>
      </c>
      <c r="F171" s="7"/>
      <c r="G171" s="7"/>
      <c r="H171" s="7"/>
      <c r="I171" s="7"/>
      <c r="J171" s="7"/>
      <c r="K171" s="7"/>
      <c r="L171" s="9" t="s">
        <v>53</v>
      </c>
      <c r="M171" s="120">
        <v>1239</v>
      </c>
      <c r="N171" s="122">
        <v>517</v>
      </c>
      <c r="O171" s="120">
        <v>1113</v>
      </c>
      <c r="P171" s="120">
        <v>1276</v>
      </c>
      <c r="Q171" s="122">
        <v>179</v>
      </c>
      <c r="R171" s="122">
        <v>100</v>
      </c>
      <c r="S171" s="119">
        <v>60</v>
      </c>
      <c r="T171" s="119">
        <v>99</v>
      </c>
      <c r="U171" s="120">
        <v>4583</v>
      </c>
    </row>
    <row r="172" spans="1:21" ht="16.5" customHeight="1" x14ac:dyDescent="0.2">
      <c r="A172" s="7"/>
      <c r="B172" s="7" t="s">
        <v>340</v>
      </c>
      <c r="C172" s="7"/>
      <c r="D172" s="7"/>
      <c r="E172" s="7"/>
      <c r="F172" s="7"/>
      <c r="G172" s="7"/>
      <c r="H172" s="7"/>
      <c r="I172" s="7"/>
      <c r="J172" s="7"/>
      <c r="K172" s="7"/>
      <c r="L172" s="9"/>
      <c r="M172" s="10"/>
      <c r="N172" s="10"/>
      <c r="O172" s="10"/>
      <c r="P172" s="10"/>
      <c r="Q172" s="10"/>
      <c r="R172" s="10"/>
      <c r="S172" s="10"/>
      <c r="T172" s="10"/>
      <c r="U172" s="10"/>
    </row>
    <row r="173" spans="1:21" ht="16.5" customHeight="1" x14ac:dyDescent="0.2">
      <c r="A173" s="7"/>
      <c r="B173" s="7"/>
      <c r="C173" s="7" t="s">
        <v>337</v>
      </c>
      <c r="D173" s="7"/>
      <c r="E173" s="7"/>
      <c r="F173" s="7"/>
      <c r="G173" s="7"/>
      <c r="H173" s="7"/>
      <c r="I173" s="7"/>
      <c r="J173" s="7"/>
      <c r="K173" s="7"/>
      <c r="L173" s="9"/>
      <c r="M173" s="10"/>
      <c r="N173" s="10"/>
      <c r="O173" s="10"/>
      <c r="P173" s="10"/>
      <c r="Q173" s="10"/>
      <c r="R173" s="10"/>
      <c r="S173" s="10"/>
      <c r="T173" s="10"/>
      <c r="U173" s="10"/>
    </row>
    <row r="174" spans="1:21" ht="16.5" customHeight="1" x14ac:dyDescent="0.2">
      <c r="A174" s="7"/>
      <c r="B174" s="7"/>
      <c r="C174" s="7"/>
      <c r="D174" s="7" t="s">
        <v>338</v>
      </c>
      <c r="E174" s="7"/>
      <c r="F174" s="7"/>
      <c r="G174" s="7"/>
      <c r="H174" s="7"/>
      <c r="I174" s="7"/>
      <c r="J174" s="7"/>
      <c r="K174" s="7"/>
      <c r="L174" s="9"/>
      <c r="M174" s="10"/>
      <c r="N174" s="10"/>
      <c r="O174" s="10"/>
      <c r="P174" s="10"/>
      <c r="Q174" s="10"/>
      <c r="R174" s="10"/>
      <c r="S174" s="10"/>
      <c r="T174" s="10"/>
      <c r="U174" s="10"/>
    </row>
    <row r="175" spans="1:21" ht="16.5" customHeight="1" x14ac:dyDescent="0.2">
      <c r="A175" s="7"/>
      <c r="B175" s="7"/>
      <c r="C175" s="7"/>
      <c r="D175" s="7"/>
      <c r="E175" s="7" t="s">
        <v>146</v>
      </c>
      <c r="F175" s="7"/>
      <c r="G175" s="7"/>
      <c r="H175" s="7"/>
      <c r="I175" s="7"/>
      <c r="J175" s="7"/>
      <c r="K175" s="7"/>
      <c r="L175" s="9" t="s">
        <v>96</v>
      </c>
      <c r="M175" s="125">
        <v>95</v>
      </c>
      <c r="N175" s="125">
        <v>95</v>
      </c>
      <c r="O175" s="125">
        <v>78</v>
      </c>
      <c r="P175" s="118" t="s">
        <v>277</v>
      </c>
      <c r="Q175" s="125">
        <v>91.3</v>
      </c>
      <c r="R175" s="125">
        <v>53.8</v>
      </c>
      <c r="S175" s="125">
        <v>57.1</v>
      </c>
      <c r="T175" s="125">
        <v>21.3</v>
      </c>
      <c r="U175" s="125">
        <v>81.7</v>
      </c>
    </row>
    <row r="176" spans="1:21" ht="16.5" customHeight="1" x14ac:dyDescent="0.2">
      <c r="A176" s="7"/>
      <c r="B176" s="7"/>
      <c r="C176" s="7"/>
      <c r="D176" s="7"/>
      <c r="E176" s="7" t="s">
        <v>144</v>
      </c>
      <c r="F176" s="7"/>
      <c r="G176" s="7"/>
      <c r="H176" s="7"/>
      <c r="I176" s="7"/>
      <c r="J176" s="7"/>
      <c r="K176" s="7"/>
      <c r="L176" s="9" t="s">
        <v>96</v>
      </c>
      <c r="M176" s="125">
        <v>95.1</v>
      </c>
      <c r="N176" s="125">
        <v>94</v>
      </c>
      <c r="O176" s="125">
        <v>78.400000000000006</v>
      </c>
      <c r="P176" s="118" t="s">
        <v>277</v>
      </c>
      <c r="Q176" s="125">
        <v>85.1</v>
      </c>
      <c r="R176" s="125">
        <v>51.5</v>
      </c>
      <c r="S176" s="125">
        <v>58.7</v>
      </c>
      <c r="T176" s="125">
        <v>40</v>
      </c>
      <c r="U176" s="125">
        <v>86.7</v>
      </c>
    </row>
    <row r="177" spans="1:21" ht="16.5" customHeight="1" x14ac:dyDescent="0.2">
      <c r="A177" s="7"/>
      <c r="B177" s="7"/>
      <c r="C177" s="7"/>
      <c r="D177" s="7"/>
      <c r="E177" s="7" t="s">
        <v>311</v>
      </c>
      <c r="F177" s="7"/>
      <c r="G177" s="7"/>
      <c r="H177" s="7"/>
      <c r="I177" s="7"/>
      <c r="J177" s="7"/>
      <c r="K177" s="7"/>
      <c r="L177" s="9" t="s">
        <v>96</v>
      </c>
      <c r="M177" s="125">
        <v>87.3</v>
      </c>
      <c r="N177" s="123">
        <v>100</v>
      </c>
      <c r="O177" s="125">
        <v>60</v>
      </c>
      <c r="P177" s="118" t="s">
        <v>277</v>
      </c>
      <c r="Q177" s="118" t="s">
        <v>296</v>
      </c>
      <c r="R177" s="125">
        <v>75</v>
      </c>
      <c r="S177" s="118" t="s">
        <v>296</v>
      </c>
      <c r="T177" s="118" t="s">
        <v>296</v>
      </c>
      <c r="U177" s="125">
        <v>83.7</v>
      </c>
    </row>
    <row r="178" spans="1:21" ht="16.5" customHeight="1" x14ac:dyDescent="0.2">
      <c r="A178" s="7"/>
      <c r="B178" s="7"/>
      <c r="C178" s="7"/>
      <c r="D178" s="7"/>
      <c r="E178" s="7" t="s">
        <v>211</v>
      </c>
      <c r="F178" s="7"/>
      <c r="G178" s="7"/>
      <c r="H178" s="7"/>
      <c r="I178" s="7"/>
      <c r="J178" s="7"/>
      <c r="K178" s="7"/>
      <c r="L178" s="9" t="s">
        <v>96</v>
      </c>
      <c r="M178" s="125">
        <v>94.4</v>
      </c>
      <c r="N178" s="125">
        <v>94.2</v>
      </c>
      <c r="O178" s="125">
        <v>78</v>
      </c>
      <c r="P178" s="118" t="s">
        <v>277</v>
      </c>
      <c r="Q178" s="125">
        <v>88.3</v>
      </c>
      <c r="R178" s="125">
        <v>54</v>
      </c>
      <c r="S178" s="125">
        <v>58.3</v>
      </c>
      <c r="T178" s="125">
        <v>22.2</v>
      </c>
      <c r="U178" s="125">
        <v>84.5</v>
      </c>
    </row>
    <row r="179" spans="1:21" ht="16.5" customHeight="1" x14ac:dyDescent="0.2">
      <c r="A179" s="7"/>
      <c r="B179" s="7" t="s">
        <v>336</v>
      </c>
      <c r="C179" s="7"/>
      <c r="D179" s="7"/>
      <c r="E179" s="7"/>
      <c r="F179" s="7"/>
      <c r="G179" s="7"/>
      <c r="H179" s="7"/>
      <c r="I179" s="7"/>
      <c r="J179" s="7"/>
      <c r="K179" s="7"/>
      <c r="L179" s="9"/>
      <c r="M179" s="10"/>
      <c r="N179" s="10"/>
      <c r="O179" s="10"/>
      <c r="P179" s="10"/>
      <c r="Q179" s="10"/>
      <c r="R179" s="10"/>
      <c r="S179" s="10"/>
      <c r="T179" s="10"/>
      <c r="U179" s="10"/>
    </row>
    <row r="180" spans="1:21" ht="16.5" customHeight="1" x14ac:dyDescent="0.2">
      <c r="A180" s="7"/>
      <c r="B180" s="7"/>
      <c r="C180" s="7" t="s">
        <v>341</v>
      </c>
      <c r="D180" s="7"/>
      <c r="E180" s="7"/>
      <c r="F180" s="7"/>
      <c r="G180" s="7"/>
      <c r="H180" s="7"/>
      <c r="I180" s="7"/>
      <c r="J180" s="7"/>
      <c r="K180" s="7"/>
      <c r="L180" s="9"/>
      <c r="M180" s="10"/>
      <c r="N180" s="10"/>
      <c r="O180" s="10"/>
      <c r="P180" s="10"/>
      <c r="Q180" s="10"/>
      <c r="R180" s="10"/>
      <c r="S180" s="10"/>
      <c r="T180" s="10"/>
      <c r="U180" s="10"/>
    </row>
    <row r="181" spans="1:21" ht="16.5" customHeight="1" x14ac:dyDescent="0.2">
      <c r="A181" s="7"/>
      <c r="B181" s="7"/>
      <c r="C181" s="7"/>
      <c r="D181" s="7" t="s">
        <v>338</v>
      </c>
      <c r="E181" s="7"/>
      <c r="F181" s="7"/>
      <c r="G181" s="7"/>
      <c r="H181" s="7"/>
      <c r="I181" s="7"/>
      <c r="J181" s="7"/>
      <c r="K181" s="7"/>
      <c r="L181" s="9"/>
      <c r="M181" s="10"/>
      <c r="N181" s="10"/>
      <c r="O181" s="10"/>
      <c r="P181" s="10"/>
      <c r="Q181" s="10"/>
      <c r="R181" s="10"/>
      <c r="S181" s="10"/>
      <c r="T181" s="10"/>
      <c r="U181" s="10"/>
    </row>
    <row r="182" spans="1:21" ht="16.5" customHeight="1" x14ac:dyDescent="0.2">
      <c r="A182" s="7"/>
      <c r="B182" s="7"/>
      <c r="C182" s="7"/>
      <c r="D182" s="7"/>
      <c r="E182" s="7" t="s">
        <v>146</v>
      </c>
      <c r="F182" s="7"/>
      <c r="G182" s="7"/>
      <c r="H182" s="7"/>
      <c r="I182" s="7"/>
      <c r="J182" s="7"/>
      <c r="K182" s="7"/>
      <c r="L182" s="9" t="s">
        <v>53</v>
      </c>
      <c r="M182" s="122">
        <v>143</v>
      </c>
      <c r="N182" s="119">
        <v>15</v>
      </c>
      <c r="O182" s="119">
        <v>38</v>
      </c>
      <c r="P182" s="122">
        <v>133</v>
      </c>
      <c r="Q182" s="121">
        <v>7</v>
      </c>
      <c r="R182" s="121">
        <v>4</v>
      </c>
      <c r="S182" s="121">
        <v>1</v>
      </c>
      <c r="T182" s="119">
        <v>21</v>
      </c>
      <c r="U182" s="122">
        <v>362</v>
      </c>
    </row>
    <row r="183" spans="1:21" ht="16.5" customHeight="1" x14ac:dyDescent="0.2">
      <c r="A183" s="7"/>
      <c r="B183" s="7"/>
      <c r="C183" s="7"/>
      <c r="D183" s="7"/>
      <c r="E183" s="7" t="s">
        <v>144</v>
      </c>
      <c r="F183" s="7"/>
      <c r="G183" s="7"/>
      <c r="H183" s="7"/>
      <c r="I183" s="7"/>
      <c r="J183" s="7"/>
      <c r="K183" s="7"/>
      <c r="L183" s="9" t="s">
        <v>53</v>
      </c>
      <c r="M183" s="122">
        <v>126</v>
      </c>
      <c r="N183" s="119">
        <v>63</v>
      </c>
      <c r="O183" s="119">
        <v>13</v>
      </c>
      <c r="P183" s="119">
        <v>38</v>
      </c>
      <c r="Q183" s="121">
        <v>5</v>
      </c>
      <c r="R183" s="119">
        <v>12</v>
      </c>
      <c r="S183" s="121">
        <v>8</v>
      </c>
      <c r="T183" s="121">
        <v>2</v>
      </c>
      <c r="U183" s="122">
        <v>267</v>
      </c>
    </row>
    <row r="184" spans="1:21" ht="16.5" customHeight="1" x14ac:dyDescent="0.2">
      <c r="A184" s="7"/>
      <c r="B184" s="7"/>
      <c r="C184" s="7"/>
      <c r="D184" s="7"/>
      <c r="E184" s="7" t="s">
        <v>311</v>
      </c>
      <c r="F184" s="7"/>
      <c r="G184" s="7"/>
      <c r="H184" s="7"/>
      <c r="I184" s="7"/>
      <c r="J184" s="7"/>
      <c r="K184" s="7"/>
      <c r="L184" s="9" t="s">
        <v>53</v>
      </c>
      <c r="M184" s="121">
        <v>4</v>
      </c>
      <c r="N184" s="121" t="s">
        <v>113</v>
      </c>
      <c r="O184" s="121" t="s">
        <v>113</v>
      </c>
      <c r="P184" s="121" t="s">
        <v>113</v>
      </c>
      <c r="Q184" s="121" t="s">
        <v>113</v>
      </c>
      <c r="R184" s="121" t="s">
        <v>113</v>
      </c>
      <c r="S184" s="121" t="s">
        <v>113</v>
      </c>
      <c r="T184" s="121" t="s">
        <v>113</v>
      </c>
      <c r="U184" s="121">
        <v>4</v>
      </c>
    </row>
    <row r="185" spans="1:21" ht="16.5" customHeight="1" x14ac:dyDescent="0.2">
      <c r="A185" s="7"/>
      <c r="B185" s="7"/>
      <c r="C185" s="7"/>
      <c r="D185" s="7"/>
      <c r="E185" s="7" t="s">
        <v>211</v>
      </c>
      <c r="F185" s="7"/>
      <c r="G185" s="7"/>
      <c r="H185" s="7"/>
      <c r="I185" s="7"/>
      <c r="J185" s="7"/>
      <c r="K185" s="7"/>
      <c r="L185" s="9" t="s">
        <v>53</v>
      </c>
      <c r="M185" s="122">
        <v>273</v>
      </c>
      <c r="N185" s="119">
        <v>78</v>
      </c>
      <c r="O185" s="119">
        <v>51</v>
      </c>
      <c r="P185" s="122">
        <v>171</v>
      </c>
      <c r="Q185" s="119">
        <v>12</v>
      </c>
      <c r="R185" s="119">
        <v>16</v>
      </c>
      <c r="S185" s="121">
        <v>9</v>
      </c>
      <c r="T185" s="119">
        <v>23</v>
      </c>
      <c r="U185" s="122">
        <v>633</v>
      </c>
    </row>
    <row r="186" spans="1:21" ht="16.5" customHeight="1" x14ac:dyDescent="0.2">
      <c r="A186" s="7"/>
      <c r="B186" s="7"/>
      <c r="C186" s="7"/>
      <c r="D186" s="7" t="s">
        <v>339</v>
      </c>
      <c r="E186" s="7"/>
      <c r="F186" s="7"/>
      <c r="G186" s="7"/>
      <c r="H186" s="7"/>
      <c r="I186" s="7"/>
      <c r="J186" s="7"/>
      <c r="K186" s="7"/>
      <c r="L186" s="9"/>
      <c r="M186" s="10"/>
      <c r="N186" s="10"/>
      <c r="O186" s="10"/>
      <c r="P186" s="10"/>
      <c r="Q186" s="10"/>
      <c r="R186" s="10"/>
      <c r="S186" s="10"/>
      <c r="T186" s="10"/>
      <c r="U186" s="10"/>
    </row>
    <row r="187" spans="1:21" ht="16.5" customHeight="1" x14ac:dyDescent="0.2">
      <c r="A187" s="7"/>
      <c r="B187" s="7"/>
      <c r="C187" s="7"/>
      <c r="D187" s="7"/>
      <c r="E187" s="7" t="s">
        <v>146</v>
      </c>
      <c r="F187" s="7"/>
      <c r="G187" s="7"/>
      <c r="H187" s="7"/>
      <c r="I187" s="7"/>
      <c r="J187" s="7"/>
      <c r="K187" s="7"/>
      <c r="L187" s="9" t="s">
        <v>53</v>
      </c>
      <c r="M187" s="122">
        <v>143</v>
      </c>
      <c r="N187" s="119">
        <v>15</v>
      </c>
      <c r="O187" s="119">
        <v>54</v>
      </c>
      <c r="P187" s="122">
        <v>133</v>
      </c>
      <c r="Q187" s="121">
        <v>8</v>
      </c>
      <c r="R187" s="121">
        <v>4</v>
      </c>
      <c r="S187" s="121">
        <v>2</v>
      </c>
      <c r="T187" s="119">
        <v>31</v>
      </c>
      <c r="U187" s="122">
        <v>390</v>
      </c>
    </row>
    <row r="188" spans="1:21" ht="16.5" customHeight="1" x14ac:dyDescent="0.2">
      <c r="A188" s="7"/>
      <c r="B188" s="7"/>
      <c r="C188" s="7"/>
      <c r="D188" s="7"/>
      <c r="E188" s="7" t="s">
        <v>144</v>
      </c>
      <c r="F188" s="7"/>
      <c r="G188" s="7"/>
      <c r="H188" s="7"/>
      <c r="I188" s="7"/>
      <c r="J188" s="7"/>
      <c r="K188" s="7"/>
      <c r="L188" s="9" t="s">
        <v>53</v>
      </c>
      <c r="M188" s="122">
        <v>126</v>
      </c>
      <c r="N188" s="119">
        <v>67</v>
      </c>
      <c r="O188" s="119">
        <v>15</v>
      </c>
      <c r="P188" s="119">
        <v>38</v>
      </c>
      <c r="Q188" s="121">
        <v>6</v>
      </c>
      <c r="R188" s="119">
        <v>12</v>
      </c>
      <c r="S188" s="119">
        <v>11</v>
      </c>
      <c r="T188" s="121">
        <v>2</v>
      </c>
      <c r="U188" s="122">
        <v>277</v>
      </c>
    </row>
    <row r="189" spans="1:21" ht="16.5" customHeight="1" x14ac:dyDescent="0.2">
      <c r="A189" s="7"/>
      <c r="B189" s="7"/>
      <c r="C189" s="7"/>
      <c r="D189" s="7"/>
      <c r="E189" s="7" t="s">
        <v>311</v>
      </c>
      <c r="F189" s="7"/>
      <c r="G189" s="7"/>
      <c r="H189" s="7"/>
      <c r="I189" s="7"/>
      <c r="J189" s="7"/>
      <c r="K189" s="7"/>
      <c r="L189" s="9" t="s">
        <v>53</v>
      </c>
      <c r="M189" s="121">
        <v>4</v>
      </c>
      <c r="N189" s="121" t="s">
        <v>113</v>
      </c>
      <c r="O189" s="121" t="s">
        <v>113</v>
      </c>
      <c r="P189" s="121" t="s">
        <v>113</v>
      </c>
      <c r="Q189" s="121" t="s">
        <v>113</v>
      </c>
      <c r="R189" s="121" t="s">
        <v>113</v>
      </c>
      <c r="S189" s="121" t="s">
        <v>113</v>
      </c>
      <c r="T189" s="121" t="s">
        <v>113</v>
      </c>
      <c r="U189" s="121">
        <v>4</v>
      </c>
    </row>
    <row r="190" spans="1:21" ht="16.5" customHeight="1" x14ac:dyDescent="0.2">
      <c r="A190" s="7"/>
      <c r="B190" s="7"/>
      <c r="C190" s="7"/>
      <c r="D190" s="7"/>
      <c r="E190" s="7" t="s">
        <v>211</v>
      </c>
      <c r="F190" s="7"/>
      <c r="G190" s="7"/>
      <c r="H190" s="7"/>
      <c r="I190" s="7"/>
      <c r="J190" s="7"/>
      <c r="K190" s="7"/>
      <c r="L190" s="9" t="s">
        <v>53</v>
      </c>
      <c r="M190" s="122">
        <v>273</v>
      </c>
      <c r="N190" s="119">
        <v>82</v>
      </c>
      <c r="O190" s="119">
        <v>69</v>
      </c>
      <c r="P190" s="122">
        <v>171</v>
      </c>
      <c r="Q190" s="119">
        <v>14</v>
      </c>
      <c r="R190" s="119">
        <v>16</v>
      </c>
      <c r="S190" s="119">
        <v>13</v>
      </c>
      <c r="T190" s="119">
        <v>33</v>
      </c>
      <c r="U190" s="122">
        <v>671</v>
      </c>
    </row>
    <row r="191" spans="1:21" ht="16.5" customHeight="1" x14ac:dyDescent="0.2">
      <c r="A191" s="7"/>
      <c r="B191" s="7" t="s">
        <v>340</v>
      </c>
      <c r="C191" s="7"/>
      <c r="D191" s="7"/>
      <c r="E191" s="7"/>
      <c r="F191" s="7"/>
      <c r="G191" s="7"/>
      <c r="H191" s="7"/>
      <c r="I191" s="7"/>
      <c r="J191" s="7"/>
      <c r="K191" s="7"/>
      <c r="L191" s="9"/>
      <c r="M191" s="10"/>
      <c r="N191" s="10"/>
      <c r="O191" s="10"/>
      <c r="P191" s="10"/>
      <c r="Q191" s="10"/>
      <c r="R191" s="10"/>
      <c r="S191" s="10"/>
      <c r="T191" s="10"/>
      <c r="U191" s="10"/>
    </row>
    <row r="192" spans="1:21" ht="16.5" customHeight="1" x14ac:dyDescent="0.2">
      <c r="A192" s="7"/>
      <c r="B192" s="7"/>
      <c r="C192" s="7" t="s">
        <v>341</v>
      </c>
      <c r="D192" s="7"/>
      <c r="E192" s="7"/>
      <c r="F192" s="7"/>
      <c r="G192" s="7"/>
      <c r="H192" s="7"/>
      <c r="I192" s="7"/>
      <c r="J192" s="7"/>
      <c r="K192" s="7"/>
      <c r="L192" s="9"/>
      <c r="M192" s="10"/>
      <c r="N192" s="10"/>
      <c r="O192" s="10"/>
      <c r="P192" s="10"/>
      <c r="Q192" s="10"/>
      <c r="R192" s="10"/>
      <c r="S192" s="10"/>
      <c r="T192" s="10"/>
      <c r="U192" s="10"/>
    </row>
    <row r="193" spans="1:21" ht="16.5" customHeight="1" x14ac:dyDescent="0.2">
      <c r="A193" s="7"/>
      <c r="B193" s="7"/>
      <c r="C193" s="7"/>
      <c r="D193" s="7" t="s">
        <v>338</v>
      </c>
      <c r="E193" s="7"/>
      <c r="F193" s="7"/>
      <c r="G193" s="7"/>
      <c r="H193" s="7"/>
      <c r="I193" s="7"/>
      <c r="J193" s="7"/>
      <c r="K193" s="7"/>
      <c r="L193" s="9"/>
      <c r="M193" s="10"/>
      <c r="N193" s="10"/>
      <c r="O193" s="10"/>
      <c r="P193" s="10"/>
      <c r="Q193" s="10"/>
      <c r="R193" s="10"/>
      <c r="S193" s="10"/>
      <c r="T193" s="10"/>
      <c r="U193" s="10"/>
    </row>
    <row r="194" spans="1:21" ht="16.5" customHeight="1" x14ac:dyDescent="0.2">
      <c r="A194" s="7"/>
      <c r="B194" s="7"/>
      <c r="C194" s="7"/>
      <c r="D194" s="7"/>
      <c r="E194" s="7" t="s">
        <v>146</v>
      </c>
      <c r="F194" s="7"/>
      <c r="G194" s="7"/>
      <c r="H194" s="7"/>
      <c r="I194" s="7"/>
      <c r="J194" s="7"/>
      <c r="K194" s="7"/>
      <c r="L194" s="9" t="s">
        <v>96</v>
      </c>
      <c r="M194" s="123">
        <v>100</v>
      </c>
      <c r="N194" s="123">
        <v>100</v>
      </c>
      <c r="O194" s="125">
        <v>70.400000000000006</v>
      </c>
      <c r="P194" s="123">
        <v>100</v>
      </c>
      <c r="Q194" s="125">
        <v>87.5</v>
      </c>
      <c r="R194" s="123">
        <v>100</v>
      </c>
      <c r="S194" s="125">
        <v>50</v>
      </c>
      <c r="T194" s="125">
        <v>67.7</v>
      </c>
      <c r="U194" s="125">
        <v>92.8</v>
      </c>
    </row>
    <row r="195" spans="1:21" ht="16.5" customHeight="1" x14ac:dyDescent="0.2">
      <c r="A195" s="7"/>
      <c r="B195" s="7"/>
      <c r="C195" s="7"/>
      <c r="D195" s="7"/>
      <c r="E195" s="7" t="s">
        <v>144</v>
      </c>
      <c r="F195" s="7"/>
      <c r="G195" s="7"/>
      <c r="H195" s="7"/>
      <c r="I195" s="7"/>
      <c r="J195" s="7"/>
      <c r="K195" s="7"/>
      <c r="L195" s="9" t="s">
        <v>96</v>
      </c>
      <c r="M195" s="123">
        <v>100</v>
      </c>
      <c r="N195" s="125">
        <v>94</v>
      </c>
      <c r="O195" s="125">
        <v>86.7</v>
      </c>
      <c r="P195" s="123">
        <v>100</v>
      </c>
      <c r="Q195" s="125">
        <v>83.3</v>
      </c>
      <c r="R195" s="123">
        <v>100</v>
      </c>
      <c r="S195" s="125">
        <v>72.7</v>
      </c>
      <c r="T195" s="123">
        <v>100</v>
      </c>
      <c r="U195" s="125">
        <v>96.4</v>
      </c>
    </row>
    <row r="196" spans="1:21" ht="16.5" customHeight="1" x14ac:dyDescent="0.2">
      <c r="A196" s="7"/>
      <c r="B196" s="7"/>
      <c r="C196" s="7"/>
      <c r="D196" s="7"/>
      <c r="E196" s="7" t="s">
        <v>311</v>
      </c>
      <c r="F196" s="7"/>
      <c r="G196" s="7"/>
      <c r="H196" s="7"/>
      <c r="I196" s="7"/>
      <c r="J196" s="7"/>
      <c r="K196" s="7"/>
      <c r="L196" s="9" t="s">
        <v>96</v>
      </c>
      <c r="M196" s="123">
        <v>100</v>
      </c>
      <c r="N196" s="118" t="s">
        <v>296</v>
      </c>
      <c r="O196" s="118" t="s">
        <v>296</v>
      </c>
      <c r="P196" s="118" t="s">
        <v>296</v>
      </c>
      <c r="Q196" s="118" t="s">
        <v>296</v>
      </c>
      <c r="R196" s="118" t="s">
        <v>296</v>
      </c>
      <c r="S196" s="118" t="s">
        <v>296</v>
      </c>
      <c r="T196" s="118" t="s">
        <v>296</v>
      </c>
      <c r="U196" s="123">
        <v>100</v>
      </c>
    </row>
    <row r="197" spans="1:21" ht="16.5" customHeight="1" x14ac:dyDescent="0.2">
      <c r="A197" s="7"/>
      <c r="B197" s="7"/>
      <c r="C197" s="7"/>
      <c r="D197" s="7"/>
      <c r="E197" s="7" t="s">
        <v>211</v>
      </c>
      <c r="F197" s="7"/>
      <c r="G197" s="7"/>
      <c r="H197" s="7"/>
      <c r="I197" s="7"/>
      <c r="J197" s="7"/>
      <c r="K197" s="7"/>
      <c r="L197" s="9" t="s">
        <v>96</v>
      </c>
      <c r="M197" s="123">
        <v>100</v>
      </c>
      <c r="N197" s="125">
        <v>95.1</v>
      </c>
      <c r="O197" s="125">
        <v>73.900000000000006</v>
      </c>
      <c r="P197" s="123">
        <v>100</v>
      </c>
      <c r="Q197" s="125">
        <v>85.7</v>
      </c>
      <c r="R197" s="123">
        <v>100</v>
      </c>
      <c r="S197" s="125">
        <v>69.2</v>
      </c>
      <c r="T197" s="125">
        <v>69.7</v>
      </c>
      <c r="U197" s="125">
        <v>94.3</v>
      </c>
    </row>
    <row r="198" spans="1:21" ht="16.5" customHeight="1" x14ac:dyDescent="0.2">
      <c r="A198" s="7" t="s">
        <v>65</v>
      </c>
      <c r="B198" s="7"/>
      <c r="C198" s="7"/>
      <c r="D198" s="7"/>
      <c r="E198" s="7"/>
      <c r="F198" s="7"/>
      <c r="G198" s="7"/>
      <c r="H198" s="7"/>
      <c r="I198" s="7"/>
      <c r="J198" s="7"/>
      <c r="K198" s="7"/>
      <c r="L198" s="9"/>
      <c r="M198" s="10"/>
      <c r="N198" s="10"/>
      <c r="O198" s="10"/>
      <c r="P198" s="10"/>
      <c r="Q198" s="10"/>
      <c r="R198" s="10"/>
      <c r="S198" s="10"/>
      <c r="T198" s="10"/>
      <c r="U198" s="10"/>
    </row>
    <row r="199" spans="1:21" ht="16.5" customHeight="1" x14ac:dyDescent="0.2">
      <c r="A199" s="7"/>
      <c r="B199" s="7" t="s">
        <v>336</v>
      </c>
      <c r="C199" s="7"/>
      <c r="D199" s="7"/>
      <c r="E199" s="7"/>
      <c r="F199" s="7"/>
      <c r="G199" s="7"/>
      <c r="H199" s="7"/>
      <c r="I199" s="7"/>
      <c r="J199" s="7"/>
      <c r="K199" s="7"/>
      <c r="L199" s="9"/>
      <c r="M199" s="10"/>
      <c r="N199" s="10"/>
      <c r="O199" s="10"/>
      <c r="P199" s="10"/>
      <c r="Q199" s="10"/>
      <c r="R199" s="10"/>
      <c r="S199" s="10"/>
      <c r="T199" s="10"/>
      <c r="U199" s="10"/>
    </row>
    <row r="200" spans="1:21" ht="16.5" customHeight="1" x14ac:dyDescent="0.2">
      <c r="A200" s="7"/>
      <c r="B200" s="7"/>
      <c r="C200" s="7" t="s">
        <v>337</v>
      </c>
      <c r="D200" s="7"/>
      <c r="E200" s="7"/>
      <c r="F200" s="7"/>
      <c r="G200" s="7"/>
      <c r="H200" s="7"/>
      <c r="I200" s="7"/>
      <c r="J200" s="7"/>
      <c r="K200" s="7"/>
      <c r="L200" s="9"/>
      <c r="M200" s="10"/>
      <c r="N200" s="10"/>
      <c r="O200" s="10"/>
      <c r="P200" s="10"/>
      <c r="Q200" s="10"/>
      <c r="R200" s="10"/>
      <c r="S200" s="10"/>
      <c r="T200" s="10"/>
      <c r="U200" s="10"/>
    </row>
    <row r="201" spans="1:21" ht="16.5" customHeight="1" x14ac:dyDescent="0.2">
      <c r="A201" s="7"/>
      <c r="B201" s="7"/>
      <c r="C201" s="7"/>
      <c r="D201" s="7" t="s">
        <v>338</v>
      </c>
      <c r="E201" s="7"/>
      <c r="F201" s="7"/>
      <c r="G201" s="7"/>
      <c r="H201" s="7"/>
      <c r="I201" s="7"/>
      <c r="J201" s="7"/>
      <c r="K201" s="7"/>
      <c r="L201" s="9"/>
      <c r="M201" s="10"/>
      <c r="N201" s="10"/>
      <c r="O201" s="10"/>
      <c r="P201" s="10"/>
      <c r="Q201" s="10"/>
      <c r="R201" s="10"/>
      <c r="S201" s="10"/>
      <c r="T201" s="10"/>
      <c r="U201" s="10"/>
    </row>
    <row r="202" spans="1:21" ht="16.5" customHeight="1" x14ac:dyDescent="0.2">
      <c r="A202" s="7"/>
      <c r="B202" s="7"/>
      <c r="C202" s="7"/>
      <c r="D202" s="7"/>
      <c r="E202" s="7" t="s">
        <v>146</v>
      </c>
      <c r="F202" s="7"/>
      <c r="G202" s="7"/>
      <c r="H202" s="7"/>
      <c r="I202" s="7"/>
      <c r="J202" s="7"/>
      <c r="K202" s="7"/>
      <c r="L202" s="9" t="s">
        <v>53</v>
      </c>
      <c r="M202" s="122">
        <v>558</v>
      </c>
      <c r="N202" s="119">
        <v>93</v>
      </c>
      <c r="O202" s="122">
        <v>578</v>
      </c>
      <c r="P202" s="117" t="s">
        <v>277</v>
      </c>
      <c r="Q202" s="119">
        <v>87</v>
      </c>
      <c r="R202" s="119">
        <v>15</v>
      </c>
      <c r="S202" s="121">
        <v>6</v>
      </c>
      <c r="T202" s="119">
        <v>41</v>
      </c>
      <c r="U202" s="120">
        <v>1378</v>
      </c>
    </row>
    <row r="203" spans="1:21" ht="16.5" customHeight="1" x14ac:dyDescent="0.2">
      <c r="A203" s="7"/>
      <c r="B203" s="7"/>
      <c r="C203" s="7"/>
      <c r="D203" s="7"/>
      <c r="E203" s="7" t="s">
        <v>144</v>
      </c>
      <c r="F203" s="7"/>
      <c r="G203" s="7"/>
      <c r="H203" s="7"/>
      <c r="I203" s="7"/>
      <c r="J203" s="7"/>
      <c r="K203" s="7"/>
      <c r="L203" s="9" t="s">
        <v>53</v>
      </c>
      <c r="M203" s="122">
        <v>625</v>
      </c>
      <c r="N203" s="122">
        <v>483</v>
      </c>
      <c r="O203" s="122">
        <v>508</v>
      </c>
      <c r="P203" s="117" t="s">
        <v>277</v>
      </c>
      <c r="Q203" s="119">
        <v>80</v>
      </c>
      <c r="R203" s="119">
        <v>32</v>
      </c>
      <c r="S203" s="119">
        <v>47</v>
      </c>
      <c r="T203" s="121">
        <v>1</v>
      </c>
      <c r="U203" s="120">
        <v>1776</v>
      </c>
    </row>
    <row r="204" spans="1:21" ht="16.5" customHeight="1" x14ac:dyDescent="0.2">
      <c r="A204" s="7"/>
      <c r="B204" s="7"/>
      <c r="C204" s="7"/>
      <c r="D204" s="7"/>
      <c r="E204" s="7" t="s">
        <v>311</v>
      </c>
      <c r="F204" s="7"/>
      <c r="G204" s="7"/>
      <c r="H204" s="7"/>
      <c r="I204" s="7"/>
      <c r="J204" s="7"/>
      <c r="K204" s="7"/>
      <c r="L204" s="9" t="s">
        <v>53</v>
      </c>
      <c r="M204" s="122">
        <v>112</v>
      </c>
      <c r="N204" s="121">
        <v>1</v>
      </c>
      <c r="O204" s="119">
        <v>19</v>
      </c>
      <c r="P204" s="117" t="s">
        <v>277</v>
      </c>
      <c r="Q204" s="121" t="s">
        <v>113</v>
      </c>
      <c r="R204" s="121">
        <v>2</v>
      </c>
      <c r="S204" s="121" t="s">
        <v>113</v>
      </c>
      <c r="T204" s="121" t="s">
        <v>113</v>
      </c>
      <c r="U204" s="122">
        <v>134</v>
      </c>
    </row>
    <row r="205" spans="1:21" ht="16.5" customHeight="1" x14ac:dyDescent="0.2">
      <c r="A205" s="7"/>
      <c r="B205" s="7"/>
      <c r="C205" s="7"/>
      <c r="D205" s="7"/>
      <c r="E205" s="7" t="s">
        <v>211</v>
      </c>
      <c r="F205" s="7"/>
      <c r="G205" s="7"/>
      <c r="H205" s="7"/>
      <c r="I205" s="7"/>
      <c r="J205" s="7"/>
      <c r="K205" s="7"/>
      <c r="L205" s="9" t="s">
        <v>53</v>
      </c>
      <c r="M205" s="120">
        <v>1295</v>
      </c>
      <c r="N205" s="122">
        <v>577</v>
      </c>
      <c r="O205" s="120">
        <v>1105</v>
      </c>
      <c r="P205" s="117" t="s">
        <v>277</v>
      </c>
      <c r="Q205" s="122">
        <v>167</v>
      </c>
      <c r="R205" s="119">
        <v>49</v>
      </c>
      <c r="S205" s="119">
        <v>53</v>
      </c>
      <c r="T205" s="119">
        <v>42</v>
      </c>
      <c r="U205" s="120">
        <v>3288</v>
      </c>
    </row>
    <row r="206" spans="1:21" ht="16.5" customHeight="1" x14ac:dyDescent="0.2">
      <c r="A206" s="7"/>
      <c r="B206" s="7"/>
      <c r="C206" s="7"/>
      <c r="D206" s="7" t="s">
        <v>339</v>
      </c>
      <c r="E206" s="7"/>
      <c r="F206" s="7"/>
      <c r="G206" s="7"/>
      <c r="H206" s="7"/>
      <c r="I206" s="7"/>
      <c r="J206" s="7"/>
      <c r="K206" s="7"/>
      <c r="L206" s="9"/>
      <c r="M206" s="10"/>
      <c r="N206" s="10"/>
      <c r="O206" s="10"/>
      <c r="P206" s="10"/>
      <c r="Q206" s="10"/>
      <c r="R206" s="10"/>
      <c r="S206" s="10"/>
      <c r="T206" s="10"/>
      <c r="U206" s="10"/>
    </row>
    <row r="207" spans="1:21" ht="16.5" customHeight="1" x14ac:dyDescent="0.2">
      <c r="A207" s="7"/>
      <c r="B207" s="7"/>
      <c r="C207" s="7"/>
      <c r="D207" s="7"/>
      <c r="E207" s="7" t="s">
        <v>146</v>
      </c>
      <c r="F207" s="7"/>
      <c r="G207" s="7"/>
      <c r="H207" s="7"/>
      <c r="I207" s="7"/>
      <c r="J207" s="7"/>
      <c r="K207" s="7"/>
      <c r="L207" s="9" t="s">
        <v>53</v>
      </c>
      <c r="M207" s="122">
        <v>572</v>
      </c>
      <c r="N207" s="119">
        <v>99</v>
      </c>
      <c r="O207" s="122">
        <v>674</v>
      </c>
      <c r="P207" s="122">
        <v>815</v>
      </c>
      <c r="Q207" s="119">
        <v>98</v>
      </c>
      <c r="R207" s="119">
        <v>27</v>
      </c>
      <c r="S207" s="119">
        <v>14</v>
      </c>
      <c r="T207" s="122">
        <v>122</v>
      </c>
      <c r="U207" s="120">
        <v>2421</v>
      </c>
    </row>
    <row r="208" spans="1:21" ht="16.5" customHeight="1" x14ac:dyDescent="0.2">
      <c r="A208" s="7"/>
      <c r="B208" s="7"/>
      <c r="C208" s="7"/>
      <c r="D208" s="7"/>
      <c r="E208" s="7" t="s">
        <v>144</v>
      </c>
      <c r="F208" s="7"/>
      <c r="G208" s="7"/>
      <c r="H208" s="7"/>
      <c r="I208" s="7"/>
      <c r="J208" s="7"/>
      <c r="K208" s="7"/>
      <c r="L208" s="9" t="s">
        <v>53</v>
      </c>
      <c r="M208" s="122">
        <v>637</v>
      </c>
      <c r="N208" s="122">
        <v>494</v>
      </c>
      <c r="O208" s="122">
        <v>580</v>
      </c>
      <c r="P208" s="122">
        <v>433</v>
      </c>
      <c r="Q208" s="119">
        <v>89</v>
      </c>
      <c r="R208" s="119">
        <v>71</v>
      </c>
      <c r="S208" s="119">
        <v>70</v>
      </c>
      <c r="T208" s="121">
        <v>2</v>
      </c>
      <c r="U208" s="120">
        <v>2376</v>
      </c>
    </row>
    <row r="209" spans="1:21" ht="16.5" customHeight="1" x14ac:dyDescent="0.2">
      <c r="A209" s="7"/>
      <c r="B209" s="7"/>
      <c r="C209" s="7"/>
      <c r="D209" s="7"/>
      <c r="E209" s="7" t="s">
        <v>311</v>
      </c>
      <c r="F209" s="7"/>
      <c r="G209" s="7"/>
      <c r="H209" s="7"/>
      <c r="I209" s="7"/>
      <c r="J209" s="7"/>
      <c r="K209" s="7"/>
      <c r="L209" s="9" t="s">
        <v>53</v>
      </c>
      <c r="M209" s="122">
        <v>131</v>
      </c>
      <c r="N209" s="121">
        <v>1</v>
      </c>
      <c r="O209" s="119">
        <v>21</v>
      </c>
      <c r="P209" s="119">
        <v>25</v>
      </c>
      <c r="Q209" s="121" t="s">
        <v>113</v>
      </c>
      <c r="R209" s="121">
        <v>3</v>
      </c>
      <c r="S209" s="121" t="s">
        <v>113</v>
      </c>
      <c r="T209" s="121" t="s">
        <v>113</v>
      </c>
      <c r="U209" s="122">
        <v>181</v>
      </c>
    </row>
    <row r="210" spans="1:21" ht="16.5" customHeight="1" x14ac:dyDescent="0.2">
      <c r="A210" s="7"/>
      <c r="B210" s="7"/>
      <c r="C210" s="7"/>
      <c r="D210" s="7"/>
      <c r="E210" s="7" t="s">
        <v>211</v>
      </c>
      <c r="F210" s="7"/>
      <c r="G210" s="7"/>
      <c r="H210" s="7"/>
      <c r="I210" s="7"/>
      <c r="J210" s="7"/>
      <c r="K210" s="7"/>
      <c r="L210" s="9" t="s">
        <v>53</v>
      </c>
      <c r="M210" s="120">
        <v>1340</v>
      </c>
      <c r="N210" s="122">
        <v>594</v>
      </c>
      <c r="O210" s="120">
        <v>1275</v>
      </c>
      <c r="P210" s="120">
        <v>1273</v>
      </c>
      <c r="Q210" s="122">
        <v>187</v>
      </c>
      <c r="R210" s="122">
        <v>101</v>
      </c>
      <c r="S210" s="119">
        <v>84</v>
      </c>
      <c r="T210" s="122">
        <v>124</v>
      </c>
      <c r="U210" s="120">
        <v>4978</v>
      </c>
    </row>
    <row r="211" spans="1:21" ht="16.5" customHeight="1" x14ac:dyDescent="0.2">
      <c r="A211" s="7"/>
      <c r="B211" s="7" t="s">
        <v>340</v>
      </c>
      <c r="C211" s="7"/>
      <c r="D211" s="7"/>
      <c r="E211" s="7"/>
      <c r="F211" s="7"/>
      <c r="G211" s="7"/>
      <c r="H211" s="7"/>
      <c r="I211" s="7"/>
      <c r="J211" s="7"/>
      <c r="K211" s="7"/>
      <c r="L211" s="9"/>
      <c r="M211" s="10"/>
      <c r="N211" s="10"/>
      <c r="O211" s="10"/>
      <c r="P211" s="10"/>
      <c r="Q211" s="10"/>
      <c r="R211" s="10"/>
      <c r="S211" s="10"/>
      <c r="T211" s="10"/>
      <c r="U211" s="10"/>
    </row>
    <row r="212" spans="1:21" ht="16.5" customHeight="1" x14ac:dyDescent="0.2">
      <c r="A212" s="7"/>
      <c r="B212" s="7"/>
      <c r="C212" s="7" t="s">
        <v>337</v>
      </c>
      <c r="D212" s="7"/>
      <c r="E212" s="7"/>
      <c r="F212" s="7"/>
      <c r="G212" s="7"/>
      <c r="H212" s="7"/>
      <c r="I212" s="7"/>
      <c r="J212" s="7"/>
      <c r="K212" s="7"/>
      <c r="L212" s="9"/>
      <c r="M212" s="10"/>
      <c r="N212" s="10"/>
      <c r="O212" s="10"/>
      <c r="P212" s="10"/>
      <c r="Q212" s="10"/>
      <c r="R212" s="10"/>
      <c r="S212" s="10"/>
      <c r="T212" s="10"/>
      <c r="U212" s="10"/>
    </row>
    <row r="213" spans="1:21" ht="16.5" customHeight="1" x14ac:dyDescent="0.2">
      <c r="A213" s="7"/>
      <c r="B213" s="7"/>
      <c r="C213" s="7"/>
      <c r="D213" s="7" t="s">
        <v>338</v>
      </c>
      <c r="E213" s="7"/>
      <c r="F213" s="7"/>
      <c r="G213" s="7"/>
      <c r="H213" s="7"/>
      <c r="I213" s="7"/>
      <c r="J213" s="7"/>
      <c r="K213" s="7"/>
      <c r="L213" s="9"/>
      <c r="M213" s="10"/>
      <c r="N213" s="10"/>
      <c r="O213" s="10"/>
      <c r="P213" s="10"/>
      <c r="Q213" s="10"/>
      <c r="R213" s="10"/>
      <c r="S213" s="10"/>
      <c r="T213" s="10"/>
      <c r="U213" s="10"/>
    </row>
    <row r="214" spans="1:21" ht="16.5" customHeight="1" x14ac:dyDescent="0.2">
      <c r="A214" s="7"/>
      <c r="B214" s="7"/>
      <c r="C214" s="7"/>
      <c r="D214" s="7"/>
      <c r="E214" s="7" t="s">
        <v>146</v>
      </c>
      <c r="F214" s="7"/>
      <c r="G214" s="7"/>
      <c r="H214" s="7"/>
      <c r="I214" s="7"/>
      <c r="J214" s="7"/>
      <c r="K214" s="7"/>
      <c r="L214" s="9" t="s">
        <v>96</v>
      </c>
      <c r="M214" s="125">
        <v>97.6</v>
      </c>
      <c r="N214" s="125">
        <v>93.9</v>
      </c>
      <c r="O214" s="125">
        <v>85.8</v>
      </c>
      <c r="P214" s="118" t="s">
        <v>277</v>
      </c>
      <c r="Q214" s="125">
        <v>88.8</v>
      </c>
      <c r="R214" s="125">
        <v>55.6</v>
      </c>
      <c r="S214" s="125">
        <v>42.9</v>
      </c>
      <c r="T214" s="125">
        <v>33.6</v>
      </c>
      <c r="U214" s="125">
        <v>85.8</v>
      </c>
    </row>
    <row r="215" spans="1:21" ht="16.5" customHeight="1" x14ac:dyDescent="0.2">
      <c r="A215" s="7"/>
      <c r="B215" s="7"/>
      <c r="C215" s="7"/>
      <c r="D215" s="7"/>
      <c r="E215" s="7" t="s">
        <v>144</v>
      </c>
      <c r="F215" s="7"/>
      <c r="G215" s="7"/>
      <c r="H215" s="7"/>
      <c r="I215" s="7"/>
      <c r="J215" s="7"/>
      <c r="K215" s="7"/>
      <c r="L215" s="9" t="s">
        <v>96</v>
      </c>
      <c r="M215" s="125">
        <v>98.1</v>
      </c>
      <c r="N215" s="125">
        <v>97.8</v>
      </c>
      <c r="O215" s="125">
        <v>87.6</v>
      </c>
      <c r="P215" s="118" t="s">
        <v>277</v>
      </c>
      <c r="Q215" s="125">
        <v>89.9</v>
      </c>
      <c r="R215" s="125">
        <v>45.1</v>
      </c>
      <c r="S215" s="125">
        <v>67.099999999999994</v>
      </c>
      <c r="T215" s="125">
        <v>50</v>
      </c>
      <c r="U215" s="125">
        <v>91.4</v>
      </c>
    </row>
    <row r="216" spans="1:21" ht="16.5" customHeight="1" x14ac:dyDescent="0.2">
      <c r="A216" s="7"/>
      <c r="B216" s="7"/>
      <c r="C216" s="7"/>
      <c r="D216" s="7"/>
      <c r="E216" s="7" t="s">
        <v>311</v>
      </c>
      <c r="F216" s="7"/>
      <c r="G216" s="7"/>
      <c r="H216" s="7"/>
      <c r="I216" s="7"/>
      <c r="J216" s="7"/>
      <c r="K216" s="7"/>
      <c r="L216" s="9" t="s">
        <v>96</v>
      </c>
      <c r="M216" s="125">
        <v>85.5</v>
      </c>
      <c r="N216" s="123">
        <v>100</v>
      </c>
      <c r="O216" s="125">
        <v>90.5</v>
      </c>
      <c r="P216" s="118" t="s">
        <v>277</v>
      </c>
      <c r="Q216" s="118" t="s">
        <v>296</v>
      </c>
      <c r="R216" s="125">
        <v>66.7</v>
      </c>
      <c r="S216" s="118" t="s">
        <v>296</v>
      </c>
      <c r="T216" s="118" t="s">
        <v>296</v>
      </c>
      <c r="U216" s="125">
        <v>85.9</v>
      </c>
    </row>
    <row r="217" spans="1:21" ht="16.5" customHeight="1" x14ac:dyDescent="0.2">
      <c r="A217" s="7"/>
      <c r="B217" s="7"/>
      <c r="C217" s="7"/>
      <c r="D217" s="7"/>
      <c r="E217" s="7" t="s">
        <v>211</v>
      </c>
      <c r="F217" s="7"/>
      <c r="G217" s="7"/>
      <c r="H217" s="7"/>
      <c r="I217" s="7"/>
      <c r="J217" s="7"/>
      <c r="K217" s="7"/>
      <c r="L217" s="9" t="s">
        <v>96</v>
      </c>
      <c r="M217" s="125">
        <v>96.6</v>
      </c>
      <c r="N217" s="125">
        <v>97.1</v>
      </c>
      <c r="O217" s="125">
        <v>86.7</v>
      </c>
      <c r="P217" s="118" t="s">
        <v>277</v>
      </c>
      <c r="Q217" s="125">
        <v>89.3</v>
      </c>
      <c r="R217" s="125">
        <v>48.5</v>
      </c>
      <c r="S217" s="125">
        <v>63.1</v>
      </c>
      <c r="T217" s="125">
        <v>33.9</v>
      </c>
      <c r="U217" s="125">
        <v>88.7</v>
      </c>
    </row>
    <row r="218" spans="1:21" ht="16.5" customHeight="1" x14ac:dyDescent="0.2">
      <c r="A218" s="7"/>
      <c r="B218" s="7" t="s">
        <v>336</v>
      </c>
      <c r="C218" s="7"/>
      <c r="D218" s="7"/>
      <c r="E218" s="7"/>
      <c r="F218" s="7"/>
      <c r="G218" s="7"/>
      <c r="H218" s="7"/>
      <c r="I218" s="7"/>
      <c r="J218" s="7"/>
      <c r="K218" s="7"/>
      <c r="L218" s="9"/>
      <c r="M218" s="10"/>
      <c r="N218" s="10"/>
      <c r="O218" s="10"/>
      <c r="P218" s="10"/>
      <c r="Q218" s="10"/>
      <c r="R218" s="10"/>
      <c r="S218" s="10"/>
      <c r="T218" s="10"/>
      <c r="U218" s="10"/>
    </row>
    <row r="219" spans="1:21" ht="16.5" customHeight="1" x14ac:dyDescent="0.2">
      <c r="A219" s="7"/>
      <c r="B219" s="7"/>
      <c r="C219" s="7" t="s">
        <v>341</v>
      </c>
      <c r="D219" s="7"/>
      <c r="E219" s="7"/>
      <c r="F219" s="7"/>
      <c r="G219" s="7"/>
      <c r="H219" s="7"/>
      <c r="I219" s="7"/>
      <c r="J219" s="7"/>
      <c r="K219" s="7"/>
      <c r="L219" s="9"/>
      <c r="M219" s="10"/>
      <c r="N219" s="10"/>
      <c r="O219" s="10"/>
      <c r="P219" s="10"/>
      <c r="Q219" s="10"/>
      <c r="R219" s="10"/>
      <c r="S219" s="10"/>
      <c r="T219" s="10"/>
      <c r="U219" s="10"/>
    </row>
    <row r="220" spans="1:21" ht="16.5" customHeight="1" x14ac:dyDescent="0.2">
      <c r="A220" s="7"/>
      <c r="B220" s="7"/>
      <c r="C220" s="7"/>
      <c r="D220" s="7" t="s">
        <v>338</v>
      </c>
      <c r="E220" s="7"/>
      <c r="F220" s="7"/>
      <c r="G220" s="7"/>
      <c r="H220" s="7"/>
      <c r="I220" s="7"/>
      <c r="J220" s="7"/>
      <c r="K220" s="7"/>
      <c r="L220" s="9"/>
      <c r="M220" s="10"/>
      <c r="N220" s="10"/>
      <c r="O220" s="10"/>
      <c r="P220" s="10"/>
      <c r="Q220" s="10"/>
      <c r="R220" s="10"/>
      <c r="S220" s="10"/>
      <c r="T220" s="10"/>
      <c r="U220" s="10"/>
    </row>
    <row r="221" spans="1:21" ht="16.5" customHeight="1" x14ac:dyDescent="0.2">
      <c r="A221" s="7"/>
      <c r="B221" s="7"/>
      <c r="C221" s="7"/>
      <c r="D221" s="7"/>
      <c r="E221" s="7" t="s">
        <v>146</v>
      </c>
      <c r="F221" s="7"/>
      <c r="G221" s="7"/>
      <c r="H221" s="7"/>
      <c r="I221" s="7"/>
      <c r="J221" s="7"/>
      <c r="K221" s="7"/>
      <c r="L221" s="9" t="s">
        <v>53</v>
      </c>
      <c r="M221" s="122">
        <v>192</v>
      </c>
      <c r="N221" s="121">
        <v>9</v>
      </c>
      <c r="O221" s="119">
        <v>52</v>
      </c>
      <c r="P221" s="122">
        <v>134</v>
      </c>
      <c r="Q221" s="121">
        <v>8</v>
      </c>
      <c r="R221" s="121">
        <v>2</v>
      </c>
      <c r="S221" s="121">
        <v>2</v>
      </c>
      <c r="T221" s="119">
        <v>10</v>
      </c>
      <c r="U221" s="122">
        <v>409</v>
      </c>
    </row>
    <row r="222" spans="1:21" ht="16.5" customHeight="1" x14ac:dyDescent="0.2">
      <c r="A222" s="7"/>
      <c r="B222" s="7"/>
      <c r="C222" s="7"/>
      <c r="D222" s="7"/>
      <c r="E222" s="7" t="s">
        <v>144</v>
      </c>
      <c r="F222" s="7"/>
      <c r="G222" s="7"/>
      <c r="H222" s="7"/>
      <c r="I222" s="7"/>
      <c r="J222" s="7"/>
      <c r="K222" s="7"/>
      <c r="L222" s="9" t="s">
        <v>53</v>
      </c>
      <c r="M222" s="122">
        <v>133</v>
      </c>
      <c r="N222" s="119">
        <v>72</v>
      </c>
      <c r="O222" s="119">
        <v>18</v>
      </c>
      <c r="P222" s="119">
        <v>38</v>
      </c>
      <c r="Q222" s="121">
        <v>6</v>
      </c>
      <c r="R222" s="119">
        <v>11</v>
      </c>
      <c r="S222" s="119">
        <v>11</v>
      </c>
      <c r="T222" s="121">
        <v>1</v>
      </c>
      <c r="U222" s="122">
        <v>290</v>
      </c>
    </row>
    <row r="223" spans="1:21" ht="16.5" customHeight="1" x14ac:dyDescent="0.2">
      <c r="A223" s="7"/>
      <c r="B223" s="7"/>
      <c r="C223" s="7"/>
      <c r="D223" s="7"/>
      <c r="E223" s="7" t="s">
        <v>311</v>
      </c>
      <c r="F223" s="7"/>
      <c r="G223" s="7"/>
      <c r="H223" s="7"/>
      <c r="I223" s="7"/>
      <c r="J223" s="7"/>
      <c r="K223" s="7"/>
      <c r="L223" s="9" t="s">
        <v>53</v>
      </c>
      <c r="M223" s="121">
        <v>2</v>
      </c>
      <c r="N223" s="121" t="s">
        <v>113</v>
      </c>
      <c r="O223" s="121" t="s">
        <v>113</v>
      </c>
      <c r="P223" s="117" t="s">
        <v>277</v>
      </c>
      <c r="Q223" s="121" t="s">
        <v>113</v>
      </c>
      <c r="R223" s="121">
        <v>1</v>
      </c>
      <c r="S223" s="121" t="s">
        <v>113</v>
      </c>
      <c r="T223" s="121" t="s">
        <v>113</v>
      </c>
      <c r="U223" s="121">
        <v>3</v>
      </c>
    </row>
    <row r="224" spans="1:21" ht="16.5" customHeight="1" x14ac:dyDescent="0.2">
      <c r="A224" s="7"/>
      <c r="B224" s="7"/>
      <c r="C224" s="7"/>
      <c r="D224" s="7"/>
      <c r="E224" s="7" t="s">
        <v>211</v>
      </c>
      <c r="F224" s="7"/>
      <c r="G224" s="7"/>
      <c r="H224" s="7"/>
      <c r="I224" s="7"/>
      <c r="J224" s="7"/>
      <c r="K224" s="7"/>
      <c r="L224" s="9" t="s">
        <v>53</v>
      </c>
      <c r="M224" s="122">
        <v>327</v>
      </c>
      <c r="N224" s="119">
        <v>81</v>
      </c>
      <c r="O224" s="119">
        <v>70</v>
      </c>
      <c r="P224" s="122">
        <v>172</v>
      </c>
      <c r="Q224" s="119">
        <v>14</v>
      </c>
      <c r="R224" s="119">
        <v>14</v>
      </c>
      <c r="S224" s="119">
        <v>13</v>
      </c>
      <c r="T224" s="119">
        <v>11</v>
      </c>
      <c r="U224" s="122">
        <v>702</v>
      </c>
    </row>
    <row r="225" spans="1:21" ht="16.5" customHeight="1" x14ac:dyDescent="0.2">
      <c r="A225" s="7"/>
      <c r="B225" s="7"/>
      <c r="C225" s="7"/>
      <c r="D225" s="7" t="s">
        <v>339</v>
      </c>
      <c r="E225" s="7"/>
      <c r="F225" s="7"/>
      <c r="G225" s="7"/>
      <c r="H225" s="7"/>
      <c r="I225" s="7"/>
      <c r="J225" s="7"/>
      <c r="K225" s="7"/>
      <c r="L225" s="9"/>
      <c r="M225" s="10"/>
      <c r="N225" s="10"/>
      <c r="O225" s="10"/>
      <c r="P225" s="10"/>
      <c r="Q225" s="10"/>
      <c r="R225" s="10"/>
      <c r="S225" s="10"/>
      <c r="T225" s="10"/>
      <c r="U225" s="10"/>
    </row>
    <row r="226" spans="1:21" ht="16.5" customHeight="1" x14ac:dyDescent="0.2">
      <c r="A226" s="7"/>
      <c r="B226" s="7"/>
      <c r="C226" s="7"/>
      <c r="D226" s="7"/>
      <c r="E226" s="7" t="s">
        <v>146</v>
      </c>
      <c r="F226" s="7"/>
      <c r="G226" s="7"/>
      <c r="H226" s="7"/>
      <c r="I226" s="7"/>
      <c r="J226" s="7"/>
      <c r="K226" s="7"/>
      <c r="L226" s="9" t="s">
        <v>53</v>
      </c>
      <c r="M226" s="122">
        <v>192</v>
      </c>
      <c r="N226" s="121">
        <v>9</v>
      </c>
      <c r="O226" s="119">
        <v>65</v>
      </c>
      <c r="P226" s="122">
        <v>134</v>
      </c>
      <c r="Q226" s="119">
        <v>10</v>
      </c>
      <c r="R226" s="121">
        <v>2</v>
      </c>
      <c r="S226" s="121">
        <v>3</v>
      </c>
      <c r="T226" s="119">
        <v>36</v>
      </c>
      <c r="U226" s="122">
        <v>451</v>
      </c>
    </row>
    <row r="227" spans="1:21" ht="16.5" customHeight="1" x14ac:dyDescent="0.2">
      <c r="A227" s="7"/>
      <c r="B227" s="7"/>
      <c r="C227" s="7"/>
      <c r="D227" s="7"/>
      <c r="E227" s="7" t="s">
        <v>144</v>
      </c>
      <c r="F227" s="7"/>
      <c r="G227" s="7"/>
      <c r="H227" s="7"/>
      <c r="I227" s="7"/>
      <c r="J227" s="7"/>
      <c r="K227" s="7"/>
      <c r="L227" s="9" t="s">
        <v>53</v>
      </c>
      <c r="M227" s="122">
        <v>133</v>
      </c>
      <c r="N227" s="119">
        <v>74</v>
      </c>
      <c r="O227" s="119">
        <v>22</v>
      </c>
      <c r="P227" s="119">
        <v>38</v>
      </c>
      <c r="Q227" s="121">
        <v>6</v>
      </c>
      <c r="R227" s="119">
        <v>11</v>
      </c>
      <c r="S227" s="119">
        <v>13</v>
      </c>
      <c r="T227" s="121">
        <v>2</v>
      </c>
      <c r="U227" s="122">
        <v>299</v>
      </c>
    </row>
    <row r="228" spans="1:21" ht="16.5" customHeight="1" x14ac:dyDescent="0.2">
      <c r="A228" s="7"/>
      <c r="B228" s="7"/>
      <c r="C228" s="7"/>
      <c r="D228" s="7"/>
      <c r="E228" s="7" t="s">
        <v>311</v>
      </c>
      <c r="F228" s="7"/>
      <c r="G228" s="7"/>
      <c r="H228" s="7"/>
      <c r="I228" s="7"/>
      <c r="J228" s="7"/>
      <c r="K228" s="7"/>
      <c r="L228" s="9" t="s">
        <v>53</v>
      </c>
      <c r="M228" s="121">
        <v>2</v>
      </c>
      <c r="N228" s="121" t="s">
        <v>113</v>
      </c>
      <c r="O228" s="121">
        <v>1</v>
      </c>
      <c r="P228" s="121" t="s">
        <v>113</v>
      </c>
      <c r="Q228" s="121" t="s">
        <v>113</v>
      </c>
      <c r="R228" s="121">
        <v>1</v>
      </c>
      <c r="S228" s="121" t="s">
        <v>113</v>
      </c>
      <c r="T228" s="121" t="s">
        <v>113</v>
      </c>
      <c r="U228" s="121">
        <v>4</v>
      </c>
    </row>
    <row r="229" spans="1:21" ht="16.5" customHeight="1" x14ac:dyDescent="0.2">
      <c r="A229" s="7"/>
      <c r="B229" s="7"/>
      <c r="C229" s="7"/>
      <c r="D229" s="7"/>
      <c r="E229" s="7" t="s">
        <v>211</v>
      </c>
      <c r="F229" s="7"/>
      <c r="G229" s="7"/>
      <c r="H229" s="7"/>
      <c r="I229" s="7"/>
      <c r="J229" s="7"/>
      <c r="K229" s="7"/>
      <c r="L229" s="9" t="s">
        <v>53</v>
      </c>
      <c r="M229" s="122">
        <v>327</v>
      </c>
      <c r="N229" s="119">
        <v>83</v>
      </c>
      <c r="O229" s="119">
        <v>88</v>
      </c>
      <c r="P229" s="122">
        <v>172</v>
      </c>
      <c r="Q229" s="119">
        <v>16</v>
      </c>
      <c r="R229" s="119">
        <v>14</v>
      </c>
      <c r="S229" s="119">
        <v>16</v>
      </c>
      <c r="T229" s="119">
        <v>38</v>
      </c>
      <c r="U229" s="122">
        <v>754</v>
      </c>
    </row>
    <row r="230" spans="1:21" ht="16.5" customHeight="1" x14ac:dyDescent="0.2">
      <c r="A230" s="7"/>
      <c r="B230" s="7" t="s">
        <v>340</v>
      </c>
      <c r="C230" s="7"/>
      <c r="D230" s="7"/>
      <c r="E230" s="7"/>
      <c r="F230" s="7"/>
      <c r="G230" s="7"/>
      <c r="H230" s="7"/>
      <c r="I230" s="7"/>
      <c r="J230" s="7"/>
      <c r="K230" s="7"/>
      <c r="L230" s="9"/>
      <c r="M230" s="10"/>
      <c r="N230" s="10"/>
      <c r="O230" s="10"/>
      <c r="P230" s="10"/>
      <c r="Q230" s="10"/>
      <c r="R230" s="10"/>
      <c r="S230" s="10"/>
      <c r="T230" s="10"/>
      <c r="U230" s="10"/>
    </row>
    <row r="231" spans="1:21" ht="16.5" customHeight="1" x14ac:dyDescent="0.2">
      <c r="A231" s="7"/>
      <c r="B231" s="7"/>
      <c r="C231" s="7" t="s">
        <v>341</v>
      </c>
      <c r="D231" s="7"/>
      <c r="E231" s="7"/>
      <c r="F231" s="7"/>
      <c r="G231" s="7"/>
      <c r="H231" s="7"/>
      <c r="I231" s="7"/>
      <c r="J231" s="7"/>
      <c r="K231" s="7"/>
      <c r="L231" s="9"/>
      <c r="M231" s="10"/>
      <c r="N231" s="10"/>
      <c r="O231" s="10"/>
      <c r="P231" s="10"/>
      <c r="Q231" s="10"/>
      <c r="R231" s="10"/>
      <c r="S231" s="10"/>
      <c r="T231" s="10"/>
      <c r="U231" s="10"/>
    </row>
    <row r="232" spans="1:21" ht="16.5" customHeight="1" x14ac:dyDescent="0.2">
      <c r="A232" s="7"/>
      <c r="B232" s="7"/>
      <c r="C232" s="7"/>
      <c r="D232" s="7" t="s">
        <v>338</v>
      </c>
      <c r="E232" s="7"/>
      <c r="F232" s="7"/>
      <c r="G232" s="7"/>
      <c r="H232" s="7"/>
      <c r="I232" s="7"/>
      <c r="J232" s="7"/>
      <c r="K232" s="7"/>
      <c r="L232" s="9"/>
      <c r="M232" s="10"/>
      <c r="N232" s="10"/>
      <c r="O232" s="10"/>
      <c r="P232" s="10"/>
      <c r="Q232" s="10"/>
      <c r="R232" s="10"/>
      <c r="S232" s="10"/>
      <c r="T232" s="10"/>
      <c r="U232" s="10"/>
    </row>
    <row r="233" spans="1:21" ht="16.5" customHeight="1" x14ac:dyDescent="0.2">
      <c r="A233" s="7"/>
      <c r="B233" s="7"/>
      <c r="C233" s="7"/>
      <c r="D233" s="7"/>
      <c r="E233" s="7" t="s">
        <v>146</v>
      </c>
      <c r="F233" s="7"/>
      <c r="G233" s="7"/>
      <c r="H233" s="7"/>
      <c r="I233" s="7"/>
      <c r="J233" s="7"/>
      <c r="K233" s="7"/>
      <c r="L233" s="9" t="s">
        <v>96</v>
      </c>
      <c r="M233" s="123">
        <v>100</v>
      </c>
      <c r="N233" s="123">
        <v>100</v>
      </c>
      <c r="O233" s="125">
        <v>80</v>
      </c>
      <c r="P233" s="123">
        <v>100</v>
      </c>
      <c r="Q233" s="125">
        <v>80</v>
      </c>
      <c r="R233" s="123">
        <v>100</v>
      </c>
      <c r="S233" s="125">
        <v>66.7</v>
      </c>
      <c r="T233" s="125">
        <v>27.8</v>
      </c>
      <c r="U233" s="125">
        <v>90.7</v>
      </c>
    </row>
    <row r="234" spans="1:21" ht="16.5" customHeight="1" x14ac:dyDescent="0.2">
      <c r="A234" s="7"/>
      <c r="B234" s="7"/>
      <c r="C234" s="7"/>
      <c r="D234" s="7"/>
      <c r="E234" s="7" t="s">
        <v>144</v>
      </c>
      <c r="F234" s="7"/>
      <c r="G234" s="7"/>
      <c r="H234" s="7"/>
      <c r="I234" s="7"/>
      <c r="J234" s="7"/>
      <c r="K234" s="7"/>
      <c r="L234" s="9" t="s">
        <v>96</v>
      </c>
      <c r="M234" s="123">
        <v>100</v>
      </c>
      <c r="N234" s="125">
        <v>97.3</v>
      </c>
      <c r="O234" s="125">
        <v>81.8</v>
      </c>
      <c r="P234" s="123">
        <v>100</v>
      </c>
      <c r="Q234" s="123">
        <v>100</v>
      </c>
      <c r="R234" s="123">
        <v>100</v>
      </c>
      <c r="S234" s="125">
        <v>84.6</v>
      </c>
      <c r="T234" s="125">
        <v>50</v>
      </c>
      <c r="U234" s="125">
        <v>97</v>
      </c>
    </row>
    <row r="235" spans="1:21" ht="16.5" customHeight="1" x14ac:dyDescent="0.2">
      <c r="A235" s="7"/>
      <c r="B235" s="7"/>
      <c r="C235" s="7"/>
      <c r="D235" s="7"/>
      <c r="E235" s="7" t="s">
        <v>311</v>
      </c>
      <c r="F235" s="7"/>
      <c r="G235" s="7"/>
      <c r="H235" s="7"/>
      <c r="I235" s="7"/>
      <c r="J235" s="7"/>
      <c r="K235" s="7"/>
      <c r="L235" s="9" t="s">
        <v>96</v>
      </c>
      <c r="M235" s="123">
        <v>100</v>
      </c>
      <c r="N235" s="118" t="s">
        <v>296</v>
      </c>
      <c r="O235" s="116" t="s">
        <v>113</v>
      </c>
      <c r="P235" s="118" t="s">
        <v>277</v>
      </c>
      <c r="Q235" s="118" t="s">
        <v>296</v>
      </c>
      <c r="R235" s="123">
        <v>100</v>
      </c>
      <c r="S235" s="118" t="s">
        <v>296</v>
      </c>
      <c r="T235" s="118" t="s">
        <v>296</v>
      </c>
      <c r="U235" s="125">
        <v>75</v>
      </c>
    </row>
    <row r="236" spans="1:21" ht="16.5" customHeight="1" x14ac:dyDescent="0.2">
      <c r="A236" s="7"/>
      <c r="B236" s="7"/>
      <c r="C236" s="7"/>
      <c r="D236" s="7"/>
      <c r="E236" s="7" t="s">
        <v>211</v>
      </c>
      <c r="F236" s="7"/>
      <c r="G236" s="7"/>
      <c r="H236" s="7"/>
      <c r="I236" s="7"/>
      <c r="J236" s="7"/>
      <c r="K236" s="7"/>
      <c r="L236" s="9" t="s">
        <v>96</v>
      </c>
      <c r="M236" s="123">
        <v>100</v>
      </c>
      <c r="N236" s="125">
        <v>97.6</v>
      </c>
      <c r="O236" s="125">
        <v>79.5</v>
      </c>
      <c r="P236" s="123">
        <v>100</v>
      </c>
      <c r="Q236" s="125">
        <v>87.5</v>
      </c>
      <c r="R236" s="123">
        <v>100</v>
      </c>
      <c r="S236" s="125">
        <v>81.3</v>
      </c>
      <c r="T236" s="125">
        <v>28.9</v>
      </c>
      <c r="U236" s="125">
        <v>93.1</v>
      </c>
    </row>
    <row r="237" spans="1:21" ht="16.5" customHeight="1" x14ac:dyDescent="0.2">
      <c r="A237" s="7" t="s">
        <v>66</v>
      </c>
      <c r="B237" s="7"/>
      <c r="C237" s="7"/>
      <c r="D237" s="7"/>
      <c r="E237" s="7"/>
      <c r="F237" s="7"/>
      <c r="G237" s="7"/>
      <c r="H237" s="7"/>
      <c r="I237" s="7"/>
      <c r="J237" s="7"/>
      <c r="K237" s="7"/>
      <c r="L237" s="9"/>
      <c r="M237" s="10"/>
      <c r="N237" s="10"/>
      <c r="O237" s="10"/>
      <c r="P237" s="10"/>
      <c r="Q237" s="10"/>
      <c r="R237" s="10"/>
      <c r="S237" s="10"/>
      <c r="T237" s="10"/>
      <c r="U237" s="10"/>
    </row>
    <row r="238" spans="1:21" ht="16.5" customHeight="1" x14ac:dyDescent="0.2">
      <c r="A238" s="7"/>
      <c r="B238" s="7" t="s">
        <v>336</v>
      </c>
      <c r="C238" s="7"/>
      <c r="D238" s="7"/>
      <c r="E238" s="7"/>
      <c r="F238" s="7"/>
      <c r="G238" s="7"/>
      <c r="H238" s="7"/>
      <c r="I238" s="7"/>
      <c r="J238" s="7"/>
      <c r="K238" s="7"/>
      <c r="L238" s="9"/>
      <c r="M238" s="10"/>
      <c r="N238" s="10"/>
      <c r="O238" s="10"/>
      <c r="P238" s="10"/>
      <c r="Q238" s="10"/>
      <c r="R238" s="10"/>
      <c r="S238" s="10"/>
      <c r="T238" s="10"/>
      <c r="U238" s="10"/>
    </row>
    <row r="239" spans="1:21" ht="16.5" customHeight="1" x14ac:dyDescent="0.2">
      <c r="A239" s="7"/>
      <c r="B239" s="7"/>
      <c r="C239" s="7" t="s">
        <v>337</v>
      </c>
      <c r="D239" s="7"/>
      <c r="E239" s="7"/>
      <c r="F239" s="7"/>
      <c r="G239" s="7"/>
      <c r="H239" s="7"/>
      <c r="I239" s="7"/>
      <c r="J239" s="7"/>
      <c r="K239" s="7"/>
      <c r="L239" s="9"/>
      <c r="M239" s="10"/>
      <c r="N239" s="10"/>
      <c r="O239" s="10"/>
      <c r="P239" s="10"/>
      <c r="Q239" s="10"/>
      <c r="R239" s="10"/>
      <c r="S239" s="10"/>
      <c r="T239" s="10"/>
      <c r="U239" s="10"/>
    </row>
    <row r="240" spans="1:21" ht="16.5" customHeight="1" x14ac:dyDescent="0.2">
      <c r="A240" s="7"/>
      <c r="B240" s="7"/>
      <c r="C240" s="7"/>
      <c r="D240" s="7" t="s">
        <v>338</v>
      </c>
      <c r="E240" s="7"/>
      <c r="F240" s="7"/>
      <c r="G240" s="7"/>
      <c r="H240" s="7"/>
      <c r="I240" s="7"/>
      <c r="J240" s="7"/>
      <c r="K240" s="7"/>
      <c r="L240" s="9"/>
      <c r="M240" s="10"/>
      <c r="N240" s="10"/>
      <c r="O240" s="10"/>
      <c r="P240" s="10"/>
      <c r="Q240" s="10"/>
      <c r="R240" s="10"/>
      <c r="S240" s="10"/>
      <c r="T240" s="10"/>
      <c r="U240" s="10"/>
    </row>
    <row r="241" spans="1:21" ht="16.5" customHeight="1" x14ac:dyDescent="0.2">
      <c r="A241" s="7"/>
      <c r="B241" s="7"/>
      <c r="C241" s="7"/>
      <c r="D241" s="7"/>
      <c r="E241" s="7" t="s">
        <v>146</v>
      </c>
      <c r="F241" s="7"/>
      <c r="G241" s="7"/>
      <c r="H241" s="7"/>
      <c r="I241" s="7"/>
      <c r="J241" s="7"/>
      <c r="K241" s="7"/>
      <c r="L241" s="9" t="s">
        <v>53</v>
      </c>
      <c r="M241" s="122">
        <v>504</v>
      </c>
      <c r="N241" s="122">
        <v>101</v>
      </c>
      <c r="O241" s="122">
        <v>600</v>
      </c>
      <c r="P241" s="117" t="s">
        <v>277</v>
      </c>
      <c r="Q241" s="119">
        <v>75</v>
      </c>
      <c r="R241" s="121">
        <v>9</v>
      </c>
      <c r="S241" s="119">
        <v>10</v>
      </c>
      <c r="T241" s="119">
        <v>25</v>
      </c>
      <c r="U241" s="120">
        <v>1324</v>
      </c>
    </row>
    <row r="242" spans="1:21" ht="16.5" customHeight="1" x14ac:dyDescent="0.2">
      <c r="A242" s="7"/>
      <c r="B242" s="7"/>
      <c r="C242" s="7"/>
      <c r="D242" s="7"/>
      <c r="E242" s="7" t="s">
        <v>144</v>
      </c>
      <c r="F242" s="7"/>
      <c r="G242" s="7"/>
      <c r="H242" s="7"/>
      <c r="I242" s="7"/>
      <c r="J242" s="7"/>
      <c r="K242" s="7"/>
      <c r="L242" s="9" t="s">
        <v>53</v>
      </c>
      <c r="M242" s="122">
        <v>655</v>
      </c>
      <c r="N242" s="122">
        <v>557</v>
      </c>
      <c r="O242" s="122">
        <v>499</v>
      </c>
      <c r="P242" s="117" t="s">
        <v>277</v>
      </c>
      <c r="Q242" s="119">
        <v>94</v>
      </c>
      <c r="R242" s="119">
        <v>32</v>
      </c>
      <c r="S242" s="119">
        <v>37</v>
      </c>
      <c r="T242" s="121">
        <v>5</v>
      </c>
      <c r="U242" s="120">
        <v>1879</v>
      </c>
    </row>
    <row r="243" spans="1:21" ht="16.5" customHeight="1" x14ac:dyDescent="0.2">
      <c r="A243" s="7"/>
      <c r="B243" s="7"/>
      <c r="C243" s="7"/>
      <c r="D243" s="7"/>
      <c r="E243" s="7" t="s">
        <v>311</v>
      </c>
      <c r="F243" s="7"/>
      <c r="G243" s="7"/>
      <c r="H243" s="7"/>
      <c r="I243" s="7"/>
      <c r="J243" s="7"/>
      <c r="K243" s="7"/>
      <c r="L243" s="9" t="s">
        <v>53</v>
      </c>
      <c r="M243" s="122">
        <v>129</v>
      </c>
      <c r="N243" s="121" t="s">
        <v>113</v>
      </c>
      <c r="O243" s="119">
        <v>36</v>
      </c>
      <c r="P243" s="117" t="s">
        <v>277</v>
      </c>
      <c r="Q243" s="121" t="s">
        <v>113</v>
      </c>
      <c r="R243" s="121">
        <v>3</v>
      </c>
      <c r="S243" s="121" t="s">
        <v>113</v>
      </c>
      <c r="T243" s="121" t="s">
        <v>113</v>
      </c>
      <c r="U243" s="122">
        <v>168</v>
      </c>
    </row>
    <row r="244" spans="1:21" ht="16.5" customHeight="1" x14ac:dyDescent="0.2">
      <c r="A244" s="7"/>
      <c r="B244" s="7"/>
      <c r="C244" s="7"/>
      <c r="D244" s="7"/>
      <c r="E244" s="7" t="s">
        <v>211</v>
      </c>
      <c r="F244" s="7"/>
      <c r="G244" s="7"/>
      <c r="H244" s="7"/>
      <c r="I244" s="7"/>
      <c r="J244" s="7"/>
      <c r="K244" s="7"/>
      <c r="L244" s="9" t="s">
        <v>53</v>
      </c>
      <c r="M244" s="120">
        <v>1288</v>
      </c>
      <c r="N244" s="122">
        <v>658</v>
      </c>
      <c r="O244" s="120">
        <v>1135</v>
      </c>
      <c r="P244" s="117" t="s">
        <v>277</v>
      </c>
      <c r="Q244" s="122">
        <v>169</v>
      </c>
      <c r="R244" s="119">
        <v>44</v>
      </c>
      <c r="S244" s="119">
        <v>47</v>
      </c>
      <c r="T244" s="119">
        <v>30</v>
      </c>
      <c r="U244" s="120">
        <v>3371</v>
      </c>
    </row>
    <row r="245" spans="1:21" ht="16.5" customHeight="1" x14ac:dyDescent="0.2">
      <c r="A245" s="7"/>
      <c r="B245" s="7"/>
      <c r="C245" s="7"/>
      <c r="D245" s="7" t="s">
        <v>339</v>
      </c>
      <c r="E245" s="7"/>
      <c r="F245" s="7"/>
      <c r="G245" s="7"/>
      <c r="H245" s="7"/>
      <c r="I245" s="7"/>
      <c r="J245" s="7"/>
      <c r="K245" s="7"/>
      <c r="L245" s="9"/>
      <c r="M245" s="10"/>
      <c r="N245" s="10"/>
      <c r="O245" s="10"/>
      <c r="P245" s="10"/>
      <c r="Q245" s="10"/>
      <c r="R245" s="10"/>
      <c r="S245" s="10"/>
      <c r="T245" s="10"/>
      <c r="U245" s="10"/>
    </row>
    <row r="246" spans="1:21" ht="16.5" customHeight="1" x14ac:dyDescent="0.2">
      <c r="A246" s="7"/>
      <c r="B246" s="7"/>
      <c r="C246" s="7"/>
      <c r="D246" s="7"/>
      <c r="E246" s="7" t="s">
        <v>146</v>
      </c>
      <c r="F246" s="7"/>
      <c r="G246" s="7"/>
      <c r="H246" s="7"/>
      <c r="I246" s="7"/>
      <c r="J246" s="7"/>
      <c r="K246" s="7"/>
      <c r="L246" s="9" t="s">
        <v>53</v>
      </c>
      <c r="M246" s="122">
        <v>516</v>
      </c>
      <c r="N246" s="122">
        <v>106</v>
      </c>
      <c r="O246" s="122">
        <v>667</v>
      </c>
      <c r="P246" s="122">
        <v>867</v>
      </c>
      <c r="Q246" s="119">
        <v>85</v>
      </c>
      <c r="R246" s="119">
        <v>15</v>
      </c>
      <c r="S246" s="119">
        <v>14</v>
      </c>
      <c r="T246" s="119">
        <v>95</v>
      </c>
      <c r="U246" s="120">
        <v>2365</v>
      </c>
    </row>
    <row r="247" spans="1:21" ht="16.5" customHeight="1" x14ac:dyDescent="0.2">
      <c r="A247" s="7"/>
      <c r="B247" s="7"/>
      <c r="C247" s="7"/>
      <c r="D247" s="7"/>
      <c r="E247" s="7" t="s">
        <v>144</v>
      </c>
      <c r="F247" s="7"/>
      <c r="G247" s="7"/>
      <c r="H247" s="7"/>
      <c r="I247" s="7"/>
      <c r="J247" s="7"/>
      <c r="K247" s="7"/>
      <c r="L247" s="9" t="s">
        <v>53</v>
      </c>
      <c r="M247" s="122">
        <v>678</v>
      </c>
      <c r="N247" s="122">
        <v>574</v>
      </c>
      <c r="O247" s="122">
        <v>565</v>
      </c>
      <c r="P247" s="122">
        <v>495</v>
      </c>
      <c r="Q247" s="119">
        <v>99</v>
      </c>
      <c r="R247" s="119">
        <v>73</v>
      </c>
      <c r="S247" s="119">
        <v>55</v>
      </c>
      <c r="T247" s="119">
        <v>10</v>
      </c>
      <c r="U247" s="120">
        <v>2549</v>
      </c>
    </row>
    <row r="248" spans="1:21" ht="16.5" customHeight="1" x14ac:dyDescent="0.2">
      <c r="A248" s="7"/>
      <c r="B248" s="7"/>
      <c r="C248" s="7"/>
      <c r="D248" s="7"/>
      <c r="E248" s="7" t="s">
        <v>311</v>
      </c>
      <c r="F248" s="7"/>
      <c r="G248" s="7"/>
      <c r="H248" s="7"/>
      <c r="I248" s="7"/>
      <c r="J248" s="7"/>
      <c r="K248" s="7"/>
      <c r="L248" s="9" t="s">
        <v>53</v>
      </c>
      <c r="M248" s="122">
        <v>144</v>
      </c>
      <c r="N248" s="121" t="s">
        <v>113</v>
      </c>
      <c r="O248" s="119">
        <v>40</v>
      </c>
      <c r="P248" s="119">
        <v>18</v>
      </c>
      <c r="Q248" s="121" t="s">
        <v>113</v>
      </c>
      <c r="R248" s="121">
        <v>4</v>
      </c>
      <c r="S248" s="121" t="s">
        <v>113</v>
      </c>
      <c r="T248" s="121" t="s">
        <v>113</v>
      </c>
      <c r="U248" s="122">
        <v>206</v>
      </c>
    </row>
    <row r="249" spans="1:21" ht="16.5" customHeight="1" x14ac:dyDescent="0.2">
      <c r="A249" s="7"/>
      <c r="B249" s="7"/>
      <c r="C249" s="7"/>
      <c r="D249" s="7"/>
      <c r="E249" s="7" t="s">
        <v>211</v>
      </c>
      <c r="F249" s="7"/>
      <c r="G249" s="7"/>
      <c r="H249" s="7"/>
      <c r="I249" s="7"/>
      <c r="J249" s="7"/>
      <c r="K249" s="7"/>
      <c r="L249" s="9" t="s">
        <v>53</v>
      </c>
      <c r="M249" s="120">
        <v>1338</v>
      </c>
      <c r="N249" s="122">
        <v>680</v>
      </c>
      <c r="O249" s="120">
        <v>1272</v>
      </c>
      <c r="P249" s="120">
        <v>1380</v>
      </c>
      <c r="Q249" s="122">
        <v>184</v>
      </c>
      <c r="R249" s="119">
        <v>92</v>
      </c>
      <c r="S249" s="119">
        <v>69</v>
      </c>
      <c r="T249" s="122">
        <v>105</v>
      </c>
      <c r="U249" s="120">
        <v>5120</v>
      </c>
    </row>
    <row r="250" spans="1:21" ht="16.5" customHeight="1" x14ac:dyDescent="0.2">
      <c r="A250" s="7"/>
      <c r="B250" s="7" t="s">
        <v>340</v>
      </c>
      <c r="C250" s="7"/>
      <c r="D250" s="7"/>
      <c r="E250" s="7"/>
      <c r="F250" s="7"/>
      <c r="G250" s="7"/>
      <c r="H250" s="7"/>
      <c r="I250" s="7"/>
      <c r="J250" s="7"/>
      <c r="K250" s="7"/>
      <c r="L250" s="9"/>
      <c r="M250" s="10"/>
      <c r="N250" s="10"/>
      <c r="O250" s="10"/>
      <c r="P250" s="10"/>
      <c r="Q250" s="10"/>
      <c r="R250" s="10"/>
      <c r="S250" s="10"/>
      <c r="T250" s="10"/>
      <c r="U250" s="10"/>
    </row>
    <row r="251" spans="1:21" ht="16.5" customHeight="1" x14ac:dyDescent="0.2">
      <c r="A251" s="7"/>
      <c r="B251" s="7"/>
      <c r="C251" s="7" t="s">
        <v>337</v>
      </c>
      <c r="D251" s="7"/>
      <c r="E251" s="7"/>
      <c r="F251" s="7"/>
      <c r="G251" s="7"/>
      <c r="H251" s="7"/>
      <c r="I251" s="7"/>
      <c r="J251" s="7"/>
      <c r="K251" s="7"/>
      <c r="L251" s="9"/>
      <c r="M251" s="10"/>
      <c r="N251" s="10"/>
      <c r="O251" s="10"/>
      <c r="P251" s="10"/>
      <c r="Q251" s="10"/>
      <c r="R251" s="10"/>
      <c r="S251" s="10"/>
      <c r="T251" s="10"/>
      <c r="U251" s="10"/>
    </row>
    <row r="252" spans="1:21" ht="16.5" customHeight="1" x14ac:dyDescent="0.2">
      <c r="A252" s="7"/>
      <c r="B252" s="7"/>
      <c r="C252" s="7"/>
      <c r="D252" s="7" t="s">
        <v>338</v>
      </c>
      <c r="E252" s="7"/>
      <c r="F252" s="7"/>
      <c r="G252" s="7"/>
      <c r="H252" s="7"/>
      <c r="I252" s="7"/>
      <c r="J252" s="7"/>
      <c r="K252" s="7"/>
      <c r="L252" s="9"/>
      <c r="M252" s="10"/>
      <c r="N252" s="10"/>
      <c r="O252" s="10"/>
      <c r="P252" s="10"/>
      <c r="Q252" s="10"/>
      <c r="R252" s="10"/>
      <c r="S252" s="10"/>
      <c r="T252" s="10"/>
      <c r="U252" s="10"/>
    </row>
    <row r="253" spans="1:21" ht="16.5" customHeight="1" x14ac:dyDescent="0.2">
      <c r="A253" s="7"/>
      <c r="B253" s="7"/>
      <c r="C253" s="7"/>
      <c r="D253" s="7"/>
      <c r="E253" s="7" t="s">
        <v>146</v>
      </c>
      <c r="F253" s="7"/>
      <c r="G253" s="7"/>
      <c r="H253" s="7"/>
      <c r="I253" s="7"/>
      <c r="J253" s="7"/>
      <c r="K253" s="7"/>
      <c r="L253" s="9" t="s">
        <v>96</v>
      </c>
      <c r="M253" s="125">
        <v>97.7</v>
      </c>
      <c r="N253" s="125">
        <v>95.3</v>
      </c>
      <c r="O253" s="125">
        <v>90</v>
      </c>
      <c r="P253" s="118" t="s">
        <v>277</v>
      </c>
      <c r="Q253" s="125">
        <v>88.2</v>
      </c>
      <c r="R253" s="125">
        <v>60</v>
      </c>
      <c r="S253" s="125">
        <v>71.400000000000006</v>
      </c>
      <c r="T253" s="125">
        <v>26.3</v>
      </c>
      <c r="U253" s="125">
        <v>88.4</v>
      </c>
    </row>
    <row r="254" spans="1:21" ht="16.5" customHeight="1" x14ac:dyDescent="0.2">
      <c r="A254" s="7"/>
      <c r="B254" s="7"/>
      <c r="C254" s="7"/>
      <c r="D254" s="7"/>
      <c r="E254" s="7" t="s">
        <v>144</v>
      </c>
      <c r="F254" s="7"/>
      <c r="G254" s="7"/>
      <c r="H254" s="7"/>
      <c r="I254" s="7"/>
      <c r="J254" s="7"/>
      <c r="K254" s="7"/>
      <c r="L254" s="9" t="s">
        <v>96</v>
      </c>
      <c r="M254" s="125">
        <v>96.6</v>
      </c>
      <c r="N254" s="125">
        <v>97</v>
      </c>
      <c r="O254" s="125">
        <v>88.3</v>
      </c>
      <c r="P254" s="118" t="s">
        <v>277</v>
      </c>
      <c r="Q254" s="125">
        <v>94.9</v>
      </c>
      <c r="R254" s="125">
        <v>43.8</v>
      </c>
      <c r="S254" s="125">
        <v>67.3</v>
      </c>
      <c r="T254" s="125">
        <v>50</v>
      </c>
      <c r="U254" s="125">
        <v>91.5</v>
      </c>
    </row>
    <row r="255" spans="1:21" ht="16.5" customHeight="1" x14ac:dyDescent="0.2">
      <c r="A255" s="7"/>
      <c r="B255" s="7"/>
      <c r="C255" s="7"/>
      <c r="D255" s="7"/>
      <c r="E255" s="7" t="s">
        <v>311</v>
      </c>
      <c r="F255" s="7"/>
      <c r="G255" s="7"/>
      <c r="H255" s="7"/>
      <c r="I255" s="7"/>
      <c r="J255" s="7"/>
      <c r="K255" s="7"/>
      <c r="L255" s="9" t="s">
        <v>96</v>
      </c>
      <c r="M255" s="125">
        <v>89.6</v>
      </c>
      <c r="N255" s="118" t="s">
        <v>296</v>
      </c>
      <c r="O255" s="125">
        <v>90</v>
      </c>
      <c r="P255" s="118" t="s">
        <v>277</v>
      </c>
      <c r="Q255" s="118" t="s">
        <v>296</v>
      </c>
      <c r="R255" s="125">
        <v>75</v>
      </c>
      <c r="S255" s="118" t="s">
        <v>296</v>
      </c>
      <c r="T255" s="118" t="s">
        <v>296</v>
      </c>
      <c r="U255" s="125">
        <v>89.4</v>
      </c>
    </row>
    <row r="256" spans="1:21" ht="16.5" customHeight="1" x14ac:dyDescent="0.2">
      <c r="A256" s="7"/>
      <c r="B256" s="7"/>
      <c r="C256" s="7"/>
      <c r="D256" s="7"/>
      <c r="E256" s="7" t="s">
        <v>211</v>
      </c>
      <c r="F256" s="7"/>
      <c r="G256" s="7"/>
      <c r="H256" s="7"/>
      <c r="I256" s="7"/>
      <c r="J256" s="7"/>
      <c r="K256" s="7"/>
      <c r="L256" s="9" t="s">
        <v>96</v>
      </c>
      <c r="M256" s="125">
        <v>96.3</v>
      </c>
      <c r="N256" s="125">
        <v>96.8</v>
      </c>
      <c r="O256" s="125">
        <v>89.2</v>
      </c>
      <c r="P256" s="118" t="s">
        <v>277</v>
      </c>
      <c r="Q256" s="125">
        <v>91.8</v>
      </c>
      <c r="R256" s="125">
        <v>47.8</v>
      </c>
      <c r="S256" s="125">
        <v>68.099999999999994</v>
      </c>
      <c r="T256" s="125">
        <v>28.6</v>
      </c>
      <c r="U256" s="125">
        <v>90.1</v>
      </c>
    </row>
    <row r="257" spans="1:21" ht="16.5" customHeight="1" x14ac:dyDescent="0.2">
      <c r="A257" s="7"/>
      <c r="B257" s="7" t="s">
        <v>336</v>
      </c>
      <c r="C257" s="7"/>
      <c r="D257" s="7"/>
      <c r="E257" s="7"/>
      <c r="F257" s="7"/>
      <c r="G257" s="7"/>
      <c r="H257" s="7"/>
      <c r="I257" s="7"/>
      <c r="J257" s="7"/>
      <c r="K257" s="7"/>
      <c r="L257" s="9"/>
      <c r="M257" s="10"/>
      <c r="N257" s="10"/>
      <c r="O257" s="10"/>
      <c r="P257" s="10"/>
      <c r="Q257" s="10"/>
      <c r="R257" s="10"/>
      <c r="S257" s="10"/>
      <c r="T257" s="10"/>
      <c r="U257" s="10"/>
    </row>
    <row r="258" spans="1:21" ht="16.5" customHeight="1" x14ac:dyDescent="0.2">
      <c r="A258" s="7"/>
      <c r="B258" s="7"/>
      <c r="C258" s="7" t="s">
        <v>341</v>
      </c>
      <c r="D258" s="7"/>
      <c r="E258" s="7"/>
      <c r="F258" s="7"/>
      <c r="G258" s="7"/>
      <c r="H258" s="7"/>
      <c r="I258" s="7"/>
      <c r="J258" s="7"/>
      <c r="K258" s="7"/>
      <c r="L258" s="9"/>
      <c r="M258" s="10"/>
      <c r="N258" s="10"/>
      <c r="O258" s="10"/>
      <c r="P258" s="10"/>
      <c r="Q258" s="10"/>
      <c r="R258" s="10"/>
      <c r="S258" s="10"/>
      <c r="T258" s="10"/>
      <c r="U258" s="10"/>
    </row>
    <row r="259" spans="1:21" ht="16.5" customHeight="1" x14ac:dyDescent="0.2">
      <c r="A259" s="7"/>
      <c r="B259" s="7"/>
      <c r="C259" s="7"/>
      <c r="D259" s="7" t="s">
        <v>338</v>
      </c>
      <c r="E259" s="7"/>
      <c r="F259" s="7"/>
      <c r="G259" s="7"/>
      <c r="H259" s="7"/>
      <c r="I259" s="7"/>
      <c r="J259" s="7"/>
      <c r="K259" s="7"/>
      <c r="L259" s="9"/>
      <c r="M259" s="10"/>
      <c r="N259" s="10"/>
      <c r="O259" s="10"/>
      <c r="P259" s="10"/>
      <c r="Q259" s="10"/>
      <c r="R259" s="10"/>
      <c r="S259" s="10"/>
      <c r="T259" s="10"/>
      <c r="U259" s="10"/>
    </row>
    <row r="260" spans="1:21" ht="16.5" customHeight="1" x14ac:dyDescent="0.2">
      <c r="A260" s="7"/>
      <c r="B260" s="7"/>
      <c r="C260" s="7"/>
      <c r="D260" s="7"/>
      <c r="E260" s="7" t="s">
        <v>146</v>
      </c>
      <c r="F260" s="7"/>
      <c r="G260" s="7"/>
      <c r="H260" s="7"/>
      <c r="I260" s="7"/>
      <c r="J260" s="7"/>
      <c r="K260" s="7"/>
      <c r="L260" s="9" t="s">
        <v>53</v>
      </c>
      <c r="M260" s="122">
        <v>174</v>
      </c>
      <c r="N260" s="119">
        <v>20</v>
      </c>
      <c r="O260" s="119">
        <v>40</v>
      </c>
      <c r="P260" s="122">
        <v>159</v>
      </c>
      <c r="Q260" s="119">
        <v>10</v>
      </c>
      <c r="R260" s="121">
        <v>4</v>
      </c>
      <c r="S260" s="121">
        <v>3</v>
      </c>
      <c r="T260" s="119">
        <v>11</v>
      </c>
      <c r="U260" s="122">
        <v>421</v>
      </c>
    </row>
    <row r="261" spans="1:21" ht="16.5" customHeight="1" x14ac:dyDescent="0.2">
      <c r="A261" s="7"/>
      <c r="B261" s="7"/>
      <c r="C261" s="7"/>
      <c r="D261" s="7"/>
      <c r="E261" s="7" t="s">
        <v>144</v>
      </c>
      <c r="F261" s="7"/>
      <c r="G261" s="7"/>
      <c r="H261" s="7"/>
      <c r="I261" s="7"/>
      <c r="J261" s="7"/>
      <c r="K261" s="7"/>
      <c r="L261" s="9" t="s">
        <v>53</v>
      </c>
      <c r="M261" s="122">
        <v>157</v>
      </c>
      <c r="N261" s="119">
        <v>99</v>
      </c>
      <c r="O261" s="119">
        <v>29</v>
      </c>
      <c r="P261" s="119">
        <v>52</v>
      </c>
      <c r="Q261" s="121">
        <v>6</v>
      </c>
      <c r="R261" s="119">
        <v>14</v>
      </c>
      <c r="S261" s="121">
        <v>1</v>
      </c>
      <c r="T261" s="121">
        <v>1</v>
      </c>
      <c r="U261" s="122">
        <v>359</v>
      </c>
    </row>
    <row r="262" spans="1:21" ht="16.5" customHeight="1" x14ac:dyDescent="0.2">
      <c r="A262" s="7"/>
      <c r="B262" s="7"/>
      <c r="C262" s="7"/>
      <c r="D262" s="7"/>
      <c r="E262" s="7" t="s">
        <v>311</v>
      </c>
      <c r="F262" s="7"/>
      <c r="G262" s="7"/>
      <c r="H262" s="7"/>
      <c r="I262" s="7"/>
      <c r="J262" s="7"/>
      <c r="K262" s="7"/>
      <c r="L262" s="9" t="s">
        <v>53</v>
      </c>
      <c r="M262" s="121">
        <v>3</v>
      </c>
      <c r="N262" s="117" t="s">
        <v>277</v>
      </c>
      <c r="O262" s="121" t="s">
        <v>113</v>
      </c>
      <c r="P262" s="121" t="s">
        <v>113</v>
      </c>
      <c r="Q262" s="121" t="s">
        <v>113</v>
      </c>
      <c r="R262" s="121" t="s">
        <v>113</v>
      </c>
      <c r="S262" s="121" t="s">
        <v>113</v>
      </c>
      <c r="T262" s="121" t="s">
        <v>113</v>
      </c>
      <c r="U262" s="121">
        <v>3</v>
      </c>
    </row>
    <row r="263" spans="1:21" ht="16.5" customHeight="1" x14ac:dyDescent="0.2">
      <c r="A263" s="7"/>
      <c r="B263" s="7"/>
      <c r="C263" s="7"/>
      <c r="D263" s="7"/>
      <c r="E263" s="7" t="s">
        <v>211</v>
      </c>
      <c r="F263" s="7"/>
      <c r="G263" s="7"/>
      <c r="H263" s="7"/>
      <c r="I263" s="7"/>
      <c r="J263" s="7"/>
      <c r="K263" s="7"/>
      <c r="L263" s="9" t="s">
        <v>53</v>
      </c>
      <c r="M263" s="122">
        <v>334</v>
      </c>
      <c r="N263" s="122">
        <v>119</v>
      </c>
      <c r="O263" s="119">
        <v>69</v>
      </c>
      <c r="P263" s="122">
        <v>211</v>
      </c>
      <c r="Q263" s="119">
        <v>16</v>
      </c>
      <c r="R263" s="119">
        <v>18</v>
      </c>
      <c r="S263" s="121">
        <v>4</v>
      </c>
      <c r="T263" s="119">
        <v>12</v>
      </c>
      <c r="U263" s="122">
        <v>783</v>
      </c>
    </row>
    <row r="264" spans="1:21" ht="16.5" customHeight="1" x14ac:dyDescent="0.2">
      <c r="A264" s="7"/>
      <c r="B264" s="7"/>
      <c r="C264" s="7"/>
      <c r="D264" s="7" t="s">
        <v>339</v>
      </c>
      <c r="E264" s="7"/>
      <c r="F264" s="7"/>
      <c r="G264" s="7"/>
      <c r="H264" s="7"/>
      <c r="I264" s="7"/>
      <c r="J264" s="7"/>
      <c r="K264" s="7"/>
      <c r="L264" s="9"/>
      <c r="M264" s="10"/>
      <c r="N264" s="10"/>
      <c r="O264" s="10"/>
      <c r="P264" s="10"/>
      <c r="Q264" s="10"/>
      <c r="R264" s="10"/>
      <c r="S264" s="10"/>
      <c r="T264" s="10"/>
      <c r="U264" s="10"/>
    </row>
    <row r="265" spans="1:21" ht="16.5" customHeight="1" x14ac:dyDescent="0.2">
      <c r="A265" s="7"/>
      <c r="B265" s="7"/>
      <c r="C265" s="7"/>
      <c r="D265" s="7"/>
      <c r="E265" s="7" t="s">
        <v>146</v>
      </c>
      <c r="F265" s="7"/>
      <c r="G265" s="7"/>
      <c r="H265" s="7"/>
      <c r="I265" s="7"/>
      <c r="J265" s="7"/>
      <c r="K265" s="7"/>
      <c r="L265" s="9" t="s">
        <v>53</v>
      </c>
      <c r="M265" s="122">
        <v>174</v>
      </c>
      <c r="N265" s="119">
        <v>21</v>
      </c>
      <c r="O265" s="119">
        <v>47</v>
      </c>
      <c r="P265" s="122">
        <v>159</v>
      </c>
      <c r="Q265" s="119">
        <v>12</v>
      </c>
      <c r="R265" s="121">
        <v>4</v>
      </c>
      <c r="S265" s="121">
        <v>3</v>
      </c>
      <c r="T265" s="119">
        <v>24</v>
      </c>
      <c r="U265" s="122">
        <v>444</v>
      </c>
    </row>
    <row r="266" spans="1:21" ht="16.5" customHeight="1" x14ac:dyDescent="0.2">
      <c r="A266" s="7"/>
      <c r="B266" s="7"/>
      <c r="C266" s="7"/>
      <c r="D266" s="7"/>
      <c r="E266" s="7" t="s">
        <v>144</v>
      </c>
      <c r="F266" s="7"/>
      <c r="G266" s="7"/>
      <c r="H266" s="7"/>
      <c r="I266" s="7"/>
      <c r="J266" s="7"/>
      <c r="K266" s="7"/>
      <c r="L266" s="9" t="s">
        <v>53</v>
      </c>
      <c r="M266" s="122">
        <v>157</v>
      </c>
      <c r="N266" s="122">
        <v>100</v>
      </c>
      <c r="O266" s="119">
        <v>32</v>
      </c>
      <c r="P266" s="119">
        <v>52</v>
      </c>
      <c r="Q266" s="121">
        <v>8</v>
      </c>
      <c r="R266" s="119">
        <v>14</v>
      </c>
      <c r="S266" s="121">
        <v>1</v>
      </c>
      <c r="T266" s="121">
        <v>1</v>
      </c>
      <c r="U266" s="122">
        <v>365</v>
      </c>
    </row>
    <row r="267" spans="1:21" ht="16.5" customHeight="1" x14ac:dyDescent="0.2">
      <c r="A267" s="7"/>
      <c r="B267" s="7"/>
      <c r="C267" s="7"/>
      <c r="D267" s="7"/>
      <c r="E267" s="7" t="s">
        <v>311</v>
      </c>
      <c r="F267" s="7"/>
      <c r="G267" s="7"/>
      <c r="H267" s="7"/>
      <c r="I267" s="7"/>
      <c r="J267" s="7"/>
      <c r="K267" s="7"/>
      <c r="L267" s="9" t="s">
        <v>53</v>
      </c>
      <c r="M267" s="121">
        <v>3</v>
      </c>
      <c r="N267" s="117" t="s">
        <v>277</v>
      </c>
      <c r="O267" s="121" t="s">
        <v>113</v>
      </c>
      <c r="P267" s="121" t="s">
        <v>113</v>
      </c>
      <c r="Q267" s="121" t="s">
        <v>113</v>
      </c>
      <c r="R267" s="121" t="s">
        <v>113</v>
      </c>
      <c r="S267" s="121" t="s">
        <v>113</v>
      </c>
      <c r="T267" s="121" t="s">
        <v>113</v>
      </c>
      <c r="U267" s="121">
        <v>3</v>
      </c>
    </row>
    <row r="268" spans="1:21" ht="16.5" customHeight="1" x14ac:dyDescent="0.2">
      <c r="A268" s="7"/>
      <c r="B268" s="7"/>
      <c r="C268" s="7"/>
      <c r="D268" s="7"/>
      <c r="E268" s="7" t="s">
        <v>211</v>
      </c>
      <c r="F268" s="7"/>
      <c r="G268" s="7"/>
      <c r="H268" s="7"/>
      <c r="I268" s="7"/>
      <c r="J268" s="7"/>
      <c r="K268" s="7"/>
      <c r="L268" s="9" t="s">
        <v>53</v>
      </c>
      <c r="M268" s="122">
        <v>334</v>
      </c>
      <c r="N268" s="122">
        <v>121</v>
      </c>
      <c r="O268" s="119">
        <v>79</v>
      </c>
      <c r="P268" s="122">
        <v>211</v>
      </c>
      <c r="Q268" s="119">
        <v>20</v>
      </c>
      <c r="R268" s="119">
        <v>18</v>
      </c>
      <c r="S268" s="121">
        <v>4</v>
      </c>
      <c r="T268" s="119">
        <v>25</v>
      </c>
      <c r="U268" s="122">
        <v>812</v>
      </c>
    </row>
    <row r="269" spans="1:21" ht="16.5" customHeight="1" x14ac:dyDescent="0.2">
      <c r="A269" s="7"/>
      <c r="B269" s="7" t="s">
        <v>340</v>
      </c>
      <c r="C269" s="7"/>
      <c r="D269" s="7"/>
      <c r="E269" s="7"/>
      <c r="F269" s="7"/>
      <c r="G269" s="7"/>
      <c r="H269" s="7"/>
      <c r="I269" s="7"/>
      <c r="J269" s="7"/>
      <c r="K269" s="7"/>
      <c r="L269" s="9"/>
      <c r="M269" s="10"/>
      <c r="N269" s="10"/>
      <c r="O269" s="10"/>
      <c r="P269" s="10"/>
      <c r="Q269" s="10"/>
      <c r="R269" s="10"/>
      <c r="S269" s="10"/>
      <c r="T269" s="10"/>
      <c r="U269" s="10"/>
    </row>
    <row r="270" spans="1:21" ht="16.5" customHeight="1" x14ac:dyDescent="0.2">
      <c r="A270" s="7"/>
      <c r="B270" s="7"/>
      <c r="C270" s="7" t="s">
        <v>341</v>
      </c>
      <c r="D270" s="7"/>
      <c r="E270" s="7"/>
      <c r="F270" s="7"/>
      <c r="G270" s="7"/>
      <c r="H270" s="7"/>
      <c r="I270" s="7"/>
      <c r="J270" s="7"/>
      <c r="K270" s="7"/>
      <c r="L270" s="9"/>
      <c r="M270" s="10"/>
      <c r="N270" s="10"/>
      <c r="O270" s="10"/>
      <c r="P270" s="10"/>
      <c r="Q270" s="10"/>
      <c r="R270" s="10"/>
      <c r="S270" s="10"/>
      <c r="T270" s="10"/>
      <c r="U270" s="10"/>
    </row>
    <row r="271" spans="1:21" ht="16.5" customHeight="1" x14ac:dyDescent="0.2">
      <c r="A271" s="7"/>
      <c r="B271" s="7"/>
      <c r="C271" s="7"/>
      <c r="D271" s="7" t="s">
        <v>338</v>
      </c>
      <c r="E271" s="7"/>
      <c r="F271" s="7"/>
      <c r="G271" s="7"/>
      <c r="H271" s="7"/>
      <c r="I271" s="7"/>
      <c r="J271" s="7"/>
      <c r="K271" s="7"/>
      <c r="L271" s="9"/>
      <c r="M271" s="10"/>
      <c r="N271" s="10"/>
      <c r="O271" s="10"/>
      <c r="P271" s="10"/>
      <c r="Q271" s="10"/>
      <c r="R271" s="10"/>
      <c r="S271" s="10"/>
      <c r="T271" s="10"/>
      <c r="U271" s="10"/>
    </row>
    <row r="272" spans="1:21" ht="16.5" customHeight="1" x14ac:dyDescent="0.2">
      <c r="A272" s="7"/>
      <c r="B272" s="7"/>
      <c r="C272" s="7"/>
      <c r="D272" s="7"/>
      <c r="E272" s="7" t="s">
        <v>146</v>
      </c>
      <c r="F272" s="7"/>
      <c r="G272" s="7"/>
      <c r="H272" s="7"/>
      <c r="I272" s="7"/>
      <c r="J272" s="7"/>
      <c r="K272" s="7"/>
      <c r="L272" s="9" t="s">
        <v>96</v>
      </c>
      <c r="M272" s="123">
        <v>100</v>
      </c>
      <c r="N272" s="125">
        <v>95.2</v>
      </c>
      <c r="O272" s="125">
        <v>85.1</v>
      </c>
      <c r="P272" s="123">
        <v>100</v>
      </c>
      <c r="Q272" s="125">
        <v>83.3</v>
      </c>
      <c r="R272" s="123">
        <v>100</v>
      </c>
      <c r="S272" s="123">
        <v>100</v>
      </c>
      <c r="T272" s="125">
        <v>45.8</v>
      </c>
      <c r="U272" s="125">
        <v>94.8</v>
      </c>
    </row>
    <row r="273" spans="1:21" ht="16.5" customHeight="1" x14ac:dyDescent="0.2">
      <c r="A273" s="7"/>
      <c r="B273" s="7"/>
      <c r="C273" s="7"/>
      <c r="D273" s="7"/>
      <c r="E273" s="7" t="s">
        <v>144</v>
      </c>
      <c r="F273" s="7"/>
      <c r="G273" s="7"/>
      <c r="H273" s="7"/>
      <c r="I273" s="7"/>
      <c r="J273" s="7"/>
      <c r="K273" s="7"/>
      <c r="L273" s="9" t="s">
        <v>96</v>
      </c>
      <c r="M273" s="123">
        <v>100</v>
      </c>
      <c r="N273" s="125">
        <v>99</v>
      </c>
      <c r="O273" s="125">
        <v>90.6</v>
      </c>
      <c r="P273" s="123">
        <v>100</v>
      </c>
      <c r="Q273" s="125">
        <v>75</v>
      </c>
      <c r="R273" s="123">
        <v>100</v>
      </c>
      <c r="S273" s="123">
        <v>100</v>
      </c>
      <c r="T273" s="123">
        <v>100</v>
      </c>
      <c r="U273" s="125">
        <v>98.4</v>
      </c>
    </row>
    <row r="274" spans="1:21" ht="16.5" customHeight="1" x14ac:dyDescent="0.2">
      <c r="A274" s="7"/>
      <c r="B274" s="7"/>
      <c r="C274" s="7"/>
      <c r="D274" s="7"/>
      <c r="E274" s="7" t="s">
        <v>311</v>
      </c>
      <c r="F274" s="7"/>
      <c r="G274" s="7"/>
      <c r="H274" s="7"/>
      <c r="I274" s="7"/>
      <c r="J274" s="7"/>
      <c r="K274" s="7"/>
      <c r="L274" s="9" t="s">
        <v>96</v>
      </c>
      <c r="M274" s="123">
        <v>100</v>
      </c>
      <c r="N274" s="118" t="s">
        <v>277</v>
      </c>
      <c r="O274" s="118" t="s">
        <v>296</v>
      </c>
      <c r="P274" s="118" t="s">
        <v>296</v>
      </c>
      <c r="Q274" s="118" t="s">
        <v>296</v>
      </c>
      <c r="R274" s="118" t="s">
        <v>296</v>
      </c>
      <c r="S274" s="118" t="s">
        <v>296</v>
      </c>
      <c r="T274" s="118" t="s">
        <v>296</v>
      </c>
      <c r="U274" s="123">
        <v>100</v>
      </c>
    </row>
    <row r="275" spans="1:21" ht="16.5" customHeight="1" x14ac:dyDescent="0.2">
      <c r="A275" s="14"/>
      <c r="B275" s="14"/>
      <c r="C275" s="14"/>
      <c r="D275" s="14"/>
      <c r="E275" s="14" t="s">
        <v>211</v>
      </c>
      <c r="F275" s="14"/>
      <c r="G275" s="14"/>
      <c r="H275" s="14"/>
      <c r="I275" s="14"/>
      <c r="J275" s="14"/>
      <c r="K275" s="14"/>
      <c r="L275" s="15" t="s">
        <v>96</v>
      </c>
      <c r="M275" s="124">
        <v>100</v>
      </c>
      <c r="N275" s="126">
        <v>98.3</v>
      </c>
      <c r="O275" s="126">
        <v>87.3</v>
      </c>
      <c r="P275" s="124">
        <v>100</v>
      </c>
      <c r="Q275" s="126">
        <v>80</v>
      </c>
      <c r="R275" s="124">
        <v>100</v>
      </c>
      <c r="S275" s="124">
        <v>100</v>
      </c>
      <c r="T275" s="126">
        <v>48</v>
      </c>
      <c r="U275" s="126">
        <v>96.4</v>
      </c>
    </row>
    <row r="276" spans="1:21" ht="4.5" customHeight="1" x14ac:dyDescent="0.2">
      <c r="A276" s="23"/>
      <c r="B276" s="23"/>
      <c r="C276" s="2"/>
      <c r="D276" s="2"/>
      <c r="E276" s="2"/>
      <c r="F276" s="2"/>
      <c r="G276" s="2"/>
      <c r="H276" s="2"/>
      <c r="I276" s="2"/>
      <c r="J276" s="2"/>
      <c r="K276" s="2"/>
      <c r="L276" s="2"/>
      <c r="M276" s="2"/>
      <c r="N276" s="2"/>
      <c r="O276" s="2"/>
      <c r="P276" s="2"/>
      <c r="Q276" s="2"/>
      <c r="R276" s="2"/>
      <c r="S276" s="2"/>
      <c r="T276" s="2"/>
      <c r="U276" s="2"/>
    </row>
    <row r="277" spans="1:21" ht="16.5" customHeight="1" x14ac:dyDescent="0.2">
      <c r="A277" s="23"/>
      <c r="B277" s="23"/>
      <c r="C277" s="252" t="s">
        <v>342</v>
      </c>
      <c r="D277" s="252"/>
      <c r="E277" s="252"/>
      <c r="F277" s="252"/>
      <c r="G277" s="252"/>
      <c r="H277" s="252"/>
      <c r="I277" s="252"/>
      <c r="J277" s="252"/>
      <c r="K277" s="252"/>
      <c r="L277" s="252"/>
      <c r="M277" s="252"/>
      <c r="N277" s="252"/>
      <c r="O277" s="252"/>
      <c r="P277" s="252"/>
      <c r="Q277" s="252"/>
      <c r="R277" s="252"/>
      <c r="S277" s="252"/>
      <c r="T277" s="252"/>
      <c r="U277" s="252"/>
    </row>
    <row r="278" spans="1:21" ht="4.5" customHeight="1" x14ac:dyDescent="0.2">
      <c r="A278" s="23"/>
      <c r="B278" s="23"/>
      <c r="C278" s="2"/>
      <c r="D278" s="2"/>
      <c r="E278" s="2"/>
      <c r="F278" s="2"/>
      <c r="G278" s="2"/>
      <c r="H278" s="2"/>
      <c r="I278" s="2"/>
      <c r="J278" s="2"/>
      <c r="K278" s="2"/>
      <c r="L278" s="2"/>
      <c r="M278" s="2"/>
      <c r="N278" s="2"/>
      <c r="O278" s="2"/>
      <c r="P278" s="2"/>
      <c r="Q278" s="2"/>
      <c r="R278" s="2"/>
      <c r="S278" s="2"/>
      <c r="T278" s="2"/>
      <c r="U278" s="2"/>
    </row>
    <row r="279" spans="1:21" ht="16.5" customHeight="1" x14ac:dyDescent="0.2">
      <c r="A279" s="114"/>
      <c r="B279" s="114"/>
      <c r="C279" s="252" t="s">
        <v>343</v>
      </c>
      <c r="D279" s="252"/>
      <c r="E279" s="252"/>
      <c r="F279" s="252"/>
      <c r="G279" s="252"/>
      <c r="H279" s="252"/>
      <c r="I279" s="252"/>
      <c r="J279" s="252"/>
      <c r="K279" s="252"/>
      <c r="L279" s="252"/>
      <c r="M279" s="252"/>
      <c r="N279" s="252"/>
      <c r="O279" s="252"/>
      <c r="P279" s="252"/>
      <c r="Q279" s="252"/>
      <c r="R279" s="252"/>
      <c r="S279" s="252"/>
      <c r="T279" s="252"/>
      <c r="U279" s="252"/>
    </row>
    <row r="280" spans="1:21" ht="16.5" customHeight="1" x14ac:dyDescent="0.2">
      <c r="A280" s="114"/>
      <c r="B280" s="114"/>
      <c r="C280" s="252" t="s">
        <v>344</v>
      </c>
      <c r="D280" s="252"/>
      <c r="E280" s="252"/>
      <c r="F280" s="252"/>
      <c r="G280" s="252"/>
      <c r="H280" s="252"/>
      <c r="I280" s="252"/>
      <c r="J280" s="252"/>
      <c r="K280" s="252"/>
      <c r="L280" s="252"/>
      <c r="M280" s="252"/>
      <c r="N280" s="252"/>
      <c r="O280" s="252"/>
      <c r="P280" s="252"/>
      <c r="Q280" s="252"/>
      <c r="R280" s="252"/>
      <c r="S280" s="252"/>
      <c r="T280" s="252"/>
      <c r="U280" s="252"/>
    </row>
    <row r="281" spans="1:21" ht="4.5" customHeight="1" x14ac:dyDescent="0.2">
      <c r="A281" s="23"/>
      <c r="B281" s="23"/>
      <c r="C281" s="2"/>
      <c r="D281" s="2"/>
      <c r="E281" s="2"/>
      <c r="F281" s="2"/>
      <c r="G281" s="2"/>
      <c r="H281" s="2"/>
      <c r="I281" s="2"/>
      <c r="J281" s="2"/>
      <c r="K281" s="2"/>
      <c r="L281" s="2"/>
      <c r="M281" s="2"/>
      <c r="N281" s="2"/>
      <c r="O281" s="2"/>
      <c r="P281" s="2"/>
      <c r="Q281" s="2"/>
      <c r="R281" s="2"/>
      <c r="S281" s="2"/>
      <c r="T281" s="2"/>
      <c r="U281" s="2"/>
    </row>
    <row r="282" spans="1:21" ht="42.4" customHeight="1" x14ac:dyDescent="0.2">
      <c r="A282" s="23" t="s">
        <v>67</v>
      </c>
      <c r="B282" s="23"/>
      <c r="C282" s="252" t="s">
        <v>345</v>
      </c>
      <c r="D282" s="252"/>
      <c r="E282" s="252"/>
      <c r="F282" s="252"/>
      <c r="G282" s="252"/>
      <c r="H282" s="252"/>
      <c r="I282" s="252"/>
      <c r="J282" s="252"/>
      <c r="K282" s="252"/>
      <c r="L282" s="252"/>
      <c r="M282" s="252"/>
      <c r="N282" s="252"/>
      <c r="O282" s="252"/>
      <c r="P282" s="252"/>
      <c r="Q282" s="252"/>
      <c r="R282" s="252"/>
      <c r="S282" s="252"/>
      <c r="T282" s="252"/>
      <c r="U282" s="252"/>
    </row>
    <row r="283" spans="1:21" ht="29.45" customHeight="1" x14ac:dyDescent="0.2">
      <c r="A283" s="23" t="s">
        <v>68</v>
      </c>
      <c r="B283" s="23"/>
      <c r="C283" s="252" t="s">
        <v>346</v>
      </c>
      <c r="D283" s="252"/>
      <c r="E283" s="252"/>
      <c r="F283" s="252"/>
      <c r="G283" s="252"/>
      <c r="H283" s="252"/>
      <c r="I283" s="252"/>
      <c r="J283" s="252"/>
      <c r="K283" s="252"/>
      <c r="L283" s="252"/>
      <c r="M283" s="252"/>
      <c r="N283" s="252"/>
      <c r="O283" s="252"/>
      <c r="P283" s="252"/>
      <c r="Q283" s="252"/>
      <c r="R283" s="252"/>
      <c r="S283" s="252"/>
      <c r="T283" s="252"/>
      <c r="U283" s="252"/>
    </row>
    <row r="284" spans="1:21" ht="29.45" customHeight="1" x14ac:dyDescent="0.2">
      <c r="A284" s="23" t="s">
        <v>69</v>
      </c>
      <c r="B284" s="23"/>
      <c r="C284" s="252" t="s">
        <v>74</v>
      </c>
      <c r="D284" s="252"/>
      <c r="E284" s="252"/>
      <c r="F284" s="252"/>
      <c r="G284" s="252"/>
      <c r="H284" s="252"/>
      <c r="I284" s="252"/>
      <c r="J284" s="252"/>
      <c r="K284" s="252"/>
      <c r="L284" s="252"/>
      <c r="M284" s="252"/>
      <c r="N284" s="252"/>
      <c r="O284" s="252"/>
      <c r="P284" s="252"/>
      <c r="Q284" s="252"/>
      <c r="R284" s="252"/>
      <c r="S284" s="252"/>
      <c r="T284" s="252"/>
      <c r="U284" s="252"/>
    </row>
    <row r="285" spans="1:21" ht="29.45" customHeight="1" x14ac:dyDescent="0.2">
      <c r="A285" s="23" t="s">
        <v>70</v>
      </c>
      <c r="B285" s="23"/>
      <c r="C285" s="252" t="s">
        <v>347</v>
      </c>
      <c r="D285" s="252"/>
      <c r="E285" s="252"/>
      <c r="F285" s="252"/>
      <c r="G285" s="252"/>
      <c r="H285" s="252"/>
      <c r="I285" s="252"/>
      <c r="J285" s="252"/>
      <c r="K285" s="252"/>
      <c r="L285" s="252"/>
      <c r="M285" s="252"/>
      <c r="N285" s="252"/>
      <c r="O285" s="252"/>
      <c r="P285" s="252"/>
      <c r="Q285" s="252"/>
      <c r="R285" s="252"/>
      <c r="S285" s="252"/>
      <c r="T285" s="252"/>
      <c r="U285" s="252"/>
    </row>
    <row r="286" spans="1:21" ht="42.4" customHeight="1" x14ac:dyDescent="0.2">
      <c r="A286" s="23"/>
      <c r="B286" s="23"/>
      <c r="C286" s="252" t="s">
        <v>348</v>
      </c>
      <c r="D286" s="252"/>
      <c r="E286" s="252"/>
      <c r="F286" s="252"/>
      <c r="G286" s="252"/>
      <c r="H286" s="252"/>
      <c r="I286" s="252"/>
      <c r="J286" s="252"/>
      <c r="K286" s="252"/>
      <c r="L286" s="252"/>
      <c r="M286" s="252"/>
      <c r="N286" s="252"/>
      <c r="O286" s="252"/>
      <c r="P286" s="252"/>
      <c r="Q286" s="252"/>
      <c r="R286" s="252"/>
      <c r="S286" s="252"/>
      <c r="T286" s="252"/>
      <c r="U286" s="252"/>
    </row>
    <row r="287" spans="1:21" ht="29.45" customHeight="1" x14ac:dyDescent="0.2">
      <c r="A287" s="23"/>
      <c r="B287" s="23"/>
      <c r="C287" s="252" t="s">
        <v>349</v>
      </c>
      <c r="D287" s="252"/>
      <c r="E287" s="252"/>
      <c r="F287" s="252"/>
      <c r="G287" s="252"/>
      <c r="H287" s="252"/>
      <c r="I287" s="252"/>
      <c r="J287" s="252"/>
      <c r="K287" s="252"/>
      <c r="L287" s="252"/>
      <c r="M287" s="252"/>
      <c r="N287" s="252"/>
      <c r="O287" s="252"/>
      <c r="P287" s="252"/>
      <c r="Q287" s="252"/>
      <c r="R287" s="252"/>
      <c r="S287" s="252"/>
      <c r="T287" s="252"/>
      <c r="U287" s="252"/>
    </row>
    <row r="288" spans="1:21" ht="29.45" customHeight="1" x14ac:dyDescent="0.2">
      <c r="A288" s="23" t="s">
        <v>71</v>
      </c>
      <c r="B288" s="23"/>
      <c r="C288" s="252" t="s">
        <v>350</v>
      </c>
      <c r="D288" s="252"/>
      <c r="E288" s="252"/>
      <c r="F288" s="252"/>
      <c r="G288" s="252"/>
      <c r="H288" s="252"/>
      <c r="I288" s="252"/>
      <c r="J288" s="252"/>
      <c r="K288" s="252"/>
      <c r="L288" s="252"/>
      <c r="M288" s="252"/>
      <c r="N288" s="252"/>
      <c r="O288" s="252"/>
      <c r="P288" s="252"/>
      <c r="Q288" s="252"/>
      <c r="R288" s="252"/>
      <c r="S288" s="252"/>
      <c r="T288" s="252"/>
      <c r="U288" s="252"/>
    </row>
    <row r="289" spans="1:21" ht="42.4" customHeight="1" x14ac:dyDescent="0.2">
      <c r="A289" s="23"/>
      <c r="B289" s="23"/>
      <c r="C289" s="252" t="s">
        <v>351</v>
      </c>
      <c r="D289" s="252"/>
      <c r="E289" s="252"/>
      <c r="F289" s="252"/>
      <c r="G289" s="252"/>
      <c r="H289" s="252"/>
      <c r="I289" s="252"/>
      <c r="J289" s="252"/>
      <c r="K289" s="252"/>
      <c r="L289" s="252"/>
      <c r="M289" s="252"/>
      <c r="N289" s="252"/>
      <c r="O289" s="252"/>
      <c r="P289" s="252"/>
      <c r="Q289" s="252"/>
      <c r="R289" s="252"/>
      <c r="S289" s="252"/>
      <c r="T289" s="252"/>
      <c r="U289" s="252"/>
    </row>
    <row r="290" spans="1:21" ht="29.45" customHeight="1" x14ac:dyDescent="0.2">
      <c r="A290" s="23" t="s">
        <v>72</v>
      </c>
      <c r="B290" s="23"/>
      <c r="C290" s="252" t="s">
        <v>76</v>
      </c>
      <c r="D290" s="252"/>
      <c r="E290" s="252"/>
      <c r="F290" s="252"/>
      <c r="G290" s="252"/>
      <c r="H290" s="252"/>
      <c r="I290" s="252"/>
      <c r="J290" s="252"/>
      <c r="K290" s="252"/>
      <c r="L290" s="252"/>
      <c r="M290" s="252"/>
      <c r="N290" s="252"/>
      <c r="O290" s="252"/>
      <c r="P290" s="252"/>
      <c r="Q290" s="252"/>
      <c r="R290" s="252"/>
      <c r="S290" s="252"/>
      <c r="T290" s="252"/>
      <c r="U290" s="252"/>
    </row>
    <row r="291" spans="1:21" ht="29.45" customHeight="1" x14ac:dyDescent="0.2">
      <c r="A291" s="23"/>
      <c r="B291" s="23"/>
      <c r="C291" s="252" t="s">
        <v>352</v>
      </c>
      <c r="D291" s="252"/>
      <c r="E291" s="252"/>
      <c r="F291" s="252"/>
      <c r="G291" s="252"/>
      <c r="H291" s="252"/>
      <c r="I291" s="252"/>
      <c r="J291" s="252"/>
      <c r="K291" s="252"/>
      <c r="L291" s="252"/>
      <c r="M291" s="252"/>
      <c r="N291" s="252"/>
      <c r="O291" s="252"/>
      <c r="P291" s="252"/>
      <c r="Q291" s="252"/>
      <c r="R291" s="252"/>
      <c r="S291" s="252"/>
      <c r="T291" s="252"/>
      <c r="U291" s="252"/>
    </row>
    <row r="292" spans="1:21" ht="16.5" customHeight="1" x14ac:dyDescent="0.2">
      <c r="A292" s="23" t="s">
        <v>73</v>
      </c>
      <c r="B292" s="23"/>
      <c r="C292" s="252" t="s">
        <v>353</v>
      </c>
      <c r="D292" s="252"/>
      <c r="E292" s="252"/>
      <c r="F292" s="252"/>
      <c r="G292" s="252"/>
      <c r="H292" s="252"/>
      <c r="I292" s="252"/>
      <c r="J292" s="252"/>
      <c r="K292" s="252"/>
      <c r="L292" s="252"/>
      <c r="M292" s="252"/>
      <c r="N292" s="252"/>
      <c r="O292" s="252"/>
      <c r="P292" s="252"/>
      <c r="Q292" s="252"/>
      <c r="R292" s="252"/>
      <c r="S292" s="252"/>
      <c r="T292" s="252"/>
      <c r="U292" s="252"/>
    </row>
    <row r="293" spans="1:21" ht="16.5" customHeight="1" x14ac:dyDescent="0.2">
      <c r="A293" s="23"/>
      <c r="B293" s="23"/>
      <c r="C293" s="252" t="s">
        <v>354</v>
      </c>
      <c r="D293" s="252"/>
      <c r="E293" s="252"/>
      <c r="F293" s="252"/>
      <c r="G293" s="252"/>
      <c r="H293" s="252"/>
      <c r="I293" s="252"/>
      <c r="J293" s="252"/>
      <c r="K293" s="252"/>
      <c r="L293" s="252"/>
      <c r="M293" s="252"/>
      <c r="N293" s="252"/>
      <c r="O293" s="252"/>
      <c r="P293" s="252"/>
      <c r="Q293" s="252"/>
      <c r="R293" s="252"/>
      <c r="S293" s="252"/>
      <c r="T293" s="252"/>
      <c r="U293" s="252"/>
    </row>
    <row r="294" spans="1:21" ht="4.5" customHeight="1" x14ac:dyDescent="0.2"/>
    <row r="295" spans="1:21" ht="16.5" customHeight="1" x14ac:dyDescent="0.2">
      <c r="A295" s="24" t="s">
        <v>80</v>
      </c>
      <c r="B295" s="23"/>
      <c r="C295" s="23"/>
      <c r="D295" s="23"/>
      <c r="E295" s="252" t="s">
        <v>97</v>
      </c>
      <c r="F295" s="252"/>
      <c r="G295" s="252"/>
      <c r="H295" s="252"/>
      <c r="I295" s="252"/>
      <c r="J295" s="252"/>
      <c r="K295" s="252"/>
      <c r="L295" s="252"/>
      <c r="M295" s="252"/>
      <c r="N295" s="252"/>
      <c r="O295" s="252"/>
      <c r="P295" s="252"/>
      <c r="Q295" s="252"/>
      <c r="R295" s="252"/>
      <c r="S295" s="252"/>
      <c r="T295" s="252"/>
      <c r="U295" s="252"/>
    </row>
  </sheetData>
  <mergeCells count="17">
    <mergeCell ref="K1:U1"/>
    <mergeCell ref="C277:U277"/>
    <mergeCell ref="C279:U279"/>
    <mergeCell ref="C280:U280"/>
    <mergeCell ref="C282:U282"/>
    <mergeCell ref="C283:U283"/>
    <mergeCell ref="C284:U284"/>
    <mergeCell ref="C285:U285"/>
    <mergeCell ref="C286:U286"/>
    <mergeCell ref="C287:U287"/>
    <mergeCell ref="C293:U293"/>
    <mergeCell ref="E295:U295"/>
    <mergeCell ref="C288:U288"/>
    <mergeCell ref="C289:U289"/>
    <mergeCell ref="C290:U290"/>
    <mergeCell ref="C291:U291"/>
    <mergeCell ref="C292:U292"/>
  </mergeCells>
  <pageMargins left="0.7" right="0.7" top="0.75" bottom="0.75" header="0.3" footer="0.3"/>
  <pageSetup paperSize="9" fitToHeight="0" orientation="landscape" horizontalDpi="300" verticalDpi="300" r:id="rId1"/>
  <headerFooter scaleWithDoc="0" alignWithMargins="0">
    <oddHeader>&amp;C&amp;"Arial"&amp;8TABLE 17A.13</oddHeader>
    <oddFooter>&amp;L&amp;"Arial"&amp;8REPORT ON
GOVERNMENT
SERVICES 2022&amp;R&amp;"Arial"&amp;8YOUTH JUSTICE
SERVICES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251"/>
  <sheetViews>
    <sheetView showGridLines="0" workbookViewId="0"/>
  </sheetViews>
  <sheetFormatPr defaultColWidth="11.42578125" defaultRowHeight="12.75" x14ac:dyDescent="0.2"/>
  <cols>
    <col min="1" max="10" width="1.85546875" customWidth="1"/>
    <col min="11" max="11" width="10.85546875" customWidth="1"/>
    <col min="12" max="12" width="5.42578125" customWidth="1"/>
    <col min="13" max="21" width="8" customWidth="1"/>
  </cols>
  <sheetData>
    <row r="1" spans="1:21" ht="33.950000000000003" customHeight="1" x14ac:dyDescent="0.2">
      <c r="A1" s="8" t="s">
        <v>355</v>
      </c>
      <c r="B1" s="8"/>
      <c r="C1" s="8"/>
      <c r="D1" s="8"/>
      <c r="E1" s="8"/>
      <c r="F1" s="8"/>
      <c r="G1" s="8"/>
      <c r="H1" s="8"/>
      <c r="I1" s="8"/>
      <c r="J1" s="8"/>
      <c r="K1" s="257" t="s">
        <v>356</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357</v>
      </c>
      <c r="N2" s="13" t="s">
        <v>358</v>
      </c>
      <c r="O2" s="13" t="s">
        <v>359</v>
      </c>
      <c r="P2" s="13" t="s">
        <v>360</v>
      </c>
      <c r="Q2" s="13" t="s">
        <v>361</v>
      </c>
      <c r="R2" s="13" t="s">
        <v>362</v>
      </c>
      <c r="S2" s="13" t="s">
        <v>363</v>
      </c>
      <c r="T2" s="13" t="s">
        <v>364</v>
      </c>
      <c r="U2" s="13" t="s">
        <v>365</v>
      </c>
    </row>
    <row r="3" spans="1:21" ht="16.5" customHeight="1" x14ac:dyDescent="0.2">
      <c r="A3" s="7" t="s">
        <v>366</v>
      </c>
      <c r="B3" s="7"/>
      <c r="C3" s="7"/>
      <c r="D3" s="7"/>
      <c r="E3" s="7"/>
      <c r="F3" s="7"/>
      <c r="G3" s="7"/>
      <c r="H3" s="7"/>
      <c r="I3" s="7"/>
      <c r="J3" s="7"/>
      <c r="K3" s="7"/>
      <c r="L3" s="9"/>
      <c r="M3" s="10"/>
      <c r="N3" s="10"/>
      <c r="O3" s="10"/>
      <c r="P3" s="10"/>
      <c r="Q3" s="10"/>
      <c r="R3" s="10"/>
      <c r="S3" s="10"/>
      <c r="T3" s="10"/>
      <c r="U3" s="10"/>
    </row>
    <row r="4" spans="1:21" ht="16.5" customHeight="1" x14ac:dyDescent="0.2">
      <c r="A4" s="7"/>
      <c r="B4" s="7" t="s">
        <v>50</v>
      </c>
      <c r="C4" s="7"/>
      <c r="D4" s="7"/>
      <c r="E4" s="7"/>
      <c r="F4" s="7"/>
      <c r="G4" s="7"/>
      <c r="H4" s="7"/>
      <c r="I4" s="7"/>
      <c r="J4" s="7"/>
      <c r="K4" s="7"/>
      <c r="L4" s="9"/>
      <c r="M4" s="10"/>
      <c r="N4" s="10"/>
      <c r="O4" s="10"/>
      <c r="P4" s="10"/>
      <c r="Q4" s="10"/>
      <c r="R4" s="10"/>
      <c r="S4" s="10"/>
      <c r="T4" s="10"/>
      <c r="U4" s="10"/>
    </row>
    <row r="5" spans="1:21" ht="16.5" customHeight="1" x14ac:dyDescent="0.2">
      <c r="A5" s="7"/>
      <c r="B5" s="7"/>
      <c r="C5" s="7" t="s">
        <v>367</v>
      </c>
      <c r="D5" s="7"/>
      <c r="E5" s="7"/>
      <c r="F5" s="7"/>
      <c r="G5" s="7"/>
      <c r="H5" s="7"/>
      <c r="I5" s="7"/>
      <c r="J5" s="7"/>
      <c r="K5" s="7"/>
      <c r="L5" s="9"/>
      <c r="M5" s="10"/>
      <c r="N5" s="10"/>
      <c r="O5" s="10"/>
      <c r="P5" s="10"/>
      <c r="Q5" s="10"/>
      <c r="R5" s="10"/>
      <c r="S5" s="10"/>
      <c r="T5" s="10"/>
      <c r="U5" s="10"/>
    </row>
    <row r="6" spans="1:21" ht="16.5" customHeight="1" x14ac:dyDescent="0.2">
      <c r="A6" s="7"/>
      <c r="B6" s="7"/>
      <c r="C6" s="7"/>
      <c r="D6" s="7" t="s">
        <v>368</v>
      </c>
      <c r="E6" s="7"/>
      <c r="F6" s="7"/>
      <c r="G6" s="7"/>
      <c r="H6" s="7"/>
      <c r="I6" s="7"/>
      <c r="J6" s="7"/>
      <c r="K6" s="7"/>
      <c r="L6" s="9"/>
      <c r="M6" s="10"/>
      <c r="N6" s="10"/>
      <c r="O6" s="10"/>
      <c r="P6" s="10"/>
      <c r="Q6" s="10"/>
      <c r="R6" s="10"/>
      <c r="S6" s="10"/>
      <c r="T6" s="10"/>
      <c r="U6" s="10"/>
    </row>
    <row r="7" spans="1:21" ht="16.5" customHeight="1" x14ac:dyDescent="0.2">
      <c r="A7" s="7"/>
      <c r="B7" s="7"/>
      <c r="C7" s="7"/>
      <c r="D7" s="7"/>
      <c r="E7" s="7" t="s">
        <v>369</v>
      </c>
      <c r="F7" s="7"/>
      <c r="G7" s="7"/>
      <c r="H7" s="7"/>
      <c r="I7" s="7"/>
      <c r="J7" s="7"/>
      <c r="K7" s="7"/>
      <c r="L7" s="9"/>
      <c r="M7" s="10"/>
      <c r="N7" s="10"/>
      <c r="O7" s="10"/>
      <c r="P7" s="10"/>
      <c r="Q7" s="10"/>
      <c r="R7" s="10"/>
      <c r="S7" s="10"/>
      <c r="T7" s="10"/>
      <c r="U7" s="10"/>
    </row>
    <row r="8" spans="1:21" ht="29.45" customHeight="1" x14ac:dyDescent="0.2">
      <c r="A8" s="7"/>
      <c r="B8" s="7"/>
      <c r="C8" s="7"/>
      <c r="D8" s="7"/>
      <c r="E8" s="7"/>
      <c r="F8" s="259" t="s">
        <v>146</v>
      </c>
      <c r="G8" s="259"/>
      <c r="H8" s="259"/>
      <c r="I8" s="259"/>
      <c r="J8" s="259"/>
      <c r="K8" s="259"/>
      <c r="L8" s="9" t="s">
        <v>53</v>
      </c>
      <c r="M8" s="131">
        <v>41.3</v>
      </c>
      <c r="N8" s="127">
        <v>8</v>
      </c>
      <c r="O8" s="131">
        <v>68</v>
      </c>
      <c r="P8" s="131">
        <v>59.3</v>
      </c>
      <c r="Q8" s="127">
        <v>6</v>
      </c>
      <c r="R8" s="127">
        <v>2.2999999999999998</v>
      </c>
      <c r="S8" s="127">
        <v>3</v>
      </c>
      <c r="T8" s="128" t="s">
        <v>277</v>
      </c>
      <c r="U8" s="129">
        <v>187.8</v>
      </c>
    </row>
    <row r="9" spans="1:21" ht="16.5" customHeight="1" x14ac:dyDescent="0.2">
      <c r="A9" s="7"/>
      <c r="B9" s="7"/>
      <c r="C9" s="7"/>
      <c r="D9" s="7"/>
      <c r="E9" s="7"/>
      <c r="F9" s="7" t="s">
        <v>144</v>
      </c>
      <c r="G9" s="7"/>
      <c r="H9" s="7"/>
      <c r="I9" s="7"/>
      <c r="J9" s="7"/>
      <c r="K9" s="7"/>
      <c r="L9" s="9" t="s">
        <v>53</v>
      </c>
      <c r="M9" s="131">
        <v>49.8</v>
      </c>
      <c r="N9" s="131">
        <v>84</v>
      </c>
      <c r="O9" s="131">
        <v>29</v>
      </c>
      <c r="P9" s="131">
        <v>18</v>
      </c>
      <c r="Q9" s="127">
        <v>4</v>
      </c>
      <c r="R9" s="127">
        <v>3.3</v>
      </c>
      <c r="S9" s="131">
        <v>19</v>
      </c>
      <c r="T9" s="128" t="s">
        <v>277</v>
      </c>
      <c r="U9" s="129">
        <v>207</v>
      </c>
    </row>
    <row r="10" spans="1:21" ht="16.5" customHeight="1" x14ac:dyDescent="0.2">
      <c r="A10" s="7"/>
      <c r="B10" s="7"/>
      <c r="C10" s="7"/>
      <c r="D10" s="7"/>
      <c r="E10" s="7"/>
      <c r="F10" s="7" t="s">
        <v>211</v>
      </c>
      <c r="G10" s="7"/>
      <c r="H10" s="7"/>
      <c r="I10" s="7"/>
      <c r="J10" s="7"/>
      <c r="K10" s="7"/>
      <c r="L10" s="9" t="s">
        <v>53</v>
      </c>
      <c r="M10" s="131">
        <v>91.5</v>
      </c>
      <c r="N10" s="131">
        <v>92</v>
      </c>
      <c r="O10" s="131">
        <v>98</v>
      </c>
      <c r="P10" s="131">
        <v>80</v>
      </c>
      <c r="Q10" s="131">
        <v>10</v>
      </c>
      <c r="R10" s="127">
        <v>5.5</v>
      </c>
      <c r="S10" s="131">
        <v>22</v>
      </c>
      <c r="T10" s="128" t="s">
        <v>277</v>
      </c>
      <c r="U10" s="129">
        <v>399</v>
      </c>
    </row>
    <row r="11" spans="1:21" ht="16.5" customHeight="1" x14ac:dyDescent="0.2">
      <c r="A11" s="7"/>
      <c r="B11" s="7"/>
      <c r="C11" s="7"/>
      <c r="D11" s="7"/>
      <c r="E11" s="7" t="s">
        <v>370</v>
      </c>
      <c r="F11" s="7"/>
      <c r="G11" s="7"/>
      <c r="H11" s="7"/>
      <c r="I11" s="7"/>
      <c r="J11" s="7"/>
      <c r="K11" s="7"/>
      <c r="L11" s="9"/>
      <c r="M11" s="10"/>
      <c r="N11" s="10"/>
      <c r="O11" s="10"/>
      <c r="P11" s="10"/>
      <c r="Q11" s="10"/>
      <c r="R11" s="10"/>
      <c r="S11" s="10"/>
      <c r="T11" s="10"/>
      <c r="U11" s="10"/>
    </row>
    <row r="12" spans="1:21" ht="29.45" customHeight="1" x14ac:dyDescent="0.2">
      <c r="A12" s="7"/>
      <c r="B12" s="7"/>
      <c r="C12" s="7"/>
      <c r="D12" s="7"/>
      <c r="E12" s="7"/>
      <c r="F12" s="259" t="s">
        <v>146</v>
      </c>
      <c r="G12" s="259"/>
      <c r="H12" s="259"/>
      <c r="I12" s="259"/>
      <c r="J12" s="259"/>
      <c r="K12" s="259"/>
      <c r="L12" s="9" t="s">
        <v>53</v>
      </c>
      <c r="M12" s="131">
        <v>41.3</v>
      </c>
      <c r="N12" s="127">
        <v>8</v>
      </c>
      <c r="O12" s="131">
        <v>68</v>
      </c>
      <c r="P12" s="131">
        <v>59.3</v>
      </c>
      <c r="Q12" s="127">
        <v>6</v>
      </c>
      <c r="R12" s="127">
        <v>2.2999999999999998</v>
      </c>
      <c r="S12" s="127">
        <v>3</v>
      </c>
      <c r="T12" s="128" t="s">
        <v>277</v>
      </c>
      <c r="U12" s="129">
        <v>187.8</v>
      </c>
    </row>
    <row r="13" spans="1:21" ht="16.5" customHeight="1" x14ac:dyDescent="0.2">
      <c r="A13" s="7"/>
      <c r="B13" s="7"/>
      <c r="C13" s="7"/>
      <c r="D13" s="7"/>
      <c r="E13" s="7"/>
      <c r="F13" s="7" t="s">
        <v>144</v>
      </c>
      <c r="G13" s="7"/>
      <c r="H13" s="7"/>
      <c r="I13" s="7"/>
      <c r="J13" s="7"/>
      <c r="K13" s="7"/>
      <c r="L13" s="9" t="s">
        <v>53</v>
      </c>
      <c r="M13" s="131">
        <v>49.8</v>
      </c>
      <c r="N13" s="131">
        <v>84</v>
      </c>
      <c r="O13" s="131">
        <v>29</v>
      </c>
      <c r="P13" s="131">
        <v>18</v>
      </c>
      <c r="Q13" s="127">
        <v>4</v>
      </c>
      <c r="R13" s="127">
        <v>3.3</v>
      </c>
      <c r="S13" s="131">
        <v>19</v>
      </c>
      <c r="T13" s="128" t="s">
        <v>277</v>
      </c>
      <c r="U13" s="129">
        <v>207</v>
      </c>
    </row>
    <row r="14" spans="1:21" ht="16.5" customHeight="1" x14ac:dyDescent="0.2">
      <c r="A14" s="7"/>
      <c r="B14" s="7"/>
      <c r="C14" s="7"/>
      <c r="D14" s="7"/>
      <c r="E14" s="7"/>
      <c r="F14" s="7" t="s">
        <v>211</v>
      </c>
      <c r="G14" s="7"/>
      <c r="H14" s="7"/>
      <c r="I14" s="7"/>
      <c r="J14" s="7"/>
      <c r="K14" s="7"/>
      <c r="L14" s="9" t="s">
        <v>53</v>
      </c>
      <c r="M14" s="131">
        <v>91.5</v>
      </c>
      <c r="N14" s="131">
        <v>92</v>
      </c>
      <c r="O14" s="131">
        <v>98</v>
      </c>
      <c r="P14" s="131">
        <v>80</v>
      </c>
      <c r="Q14" s="131">
        <v>10</v>
      </c>
      <c r="R14" s="127">
        <v>5.5</v>
      </c>
      <c r="S14" s="131">
        <v>22</v>
      </c>
      <c r="T14" s="128" t="s">
        <v>277</v>
      </c>
      <c r="U14" s="129">
        <v>399</v>
      </c>
    </row>
    <row r="15" spans="1:21" ht="16.5" customHeight="1" x14ac:dyDescent="0.2">
      <c r="A15" s="7"/>
      <c r="B15" s="7"/>
      <c r="C15" s="7" t="s">
        <v>371</v>
      </c>
      <c r="D15" s="7"/>
      <c r="E15" s="7"/>
      <c r="F15" s="7"/>
      <c r="G15" s="7"/>
      <c r="H15" s="7"/>
      <c r="I15" s="7"/>
      <c r="J15" s="7"/>
      <c r="K15" s="7"/>
      <c r="L15" s="9"/>
      <c r="M15" s="10"/>
      <c r="N15" s="10"/>
      <c r="O15" s="10"/>
      <c r="P15" s="10"/>
      <c r="Q15" s="10"/>
      <c r="R15" s="10"/>
      <c r="S15" s="10"/>
      <c r="T15" s="10"/>
      <c r="U15" s="10"/>
    </row>
    <row r="16" spans="1:21" ht="16.5" customHeight="1" x14ac:dyDescent="0.2">
      <c r="A16" s="7"/>
      <c r="B16" s="7"/>
      <c r="C16" s="7"/>
      <c r="D16" s="7" t="s">
        <v>368</v>
      </c>
      <c r="E16" s="7"/>
      <c r="F16" s="7"/>
      <c r="G16" s="7"/>
      <c r="H16" s="7"/>
      <c r="I16" s="7"/>
      <c r="J16" s="7"/>
      <c r="K16" s="7"/>
      <c r="L16" s="9"/>
      <c r="M16" s="10"/>
      <c r="N16" s="10"/>
      <c r="O16" s="10"/>
      <c r="P16" s="10"/>
      <c r="Q16" s="10"/>
      <c r="R16" s="10"/>
      <c r="S16" s="10"/>
      <c r="T16" s="10"/>
      <c r="U16" s="10"/>
    </row>
    <row r="17" spans="1:21" ht="16.5" customHeight="1" x14ac:dyDescent="0.2">
      <c r="A17" s="7"/>
      <c r="B17" s="7"/>
      <c r="C17" s="7"/>
      <c r="D17" s="7"/>
      <c r="E17" s="7" t="s">
        <v>369</v>
      </c>
      <c r="F17" s="7"/>
      <c r="G17" s="7"/>
      <c r="H17" s="7"/>
      <c r="I17" s="7"/>
      <c r="J17" s="7"/>
      <c r="K17" s="7"/>
      <c r="L17" s="9"/>
      <c r="M17" s="10"/>
      <c r="N17" s="10"/>
      <c r="O17" s="10"/>
      <c r="P17" s="10"/>
      <c r="Q17" s="10"/>
      <c r="R17" s="10"/>
      <c r="S17" s="10"/>
      <c r="T17" s="10"/>
      <c r="U17" s="10"/>
    </row>
    <row r="18" spans="1:21" ht="29.45" customHeight="1" x14ac:dyDescent="0.2">
      <c r="A18" s="7"/>
      <c r="B18" s="7"/>
      <c r="C18" s="7"/>
      <c r="D18" s="7"/>
      <c r="E18" s="7"/>
      <c r="F18" s="259" t="s">
        <v>146</v>
      </c>
      <c r="G18" s="259"/>
      <c r="H18" s="259"/>
      <c r="I18" s="259"/>
      <c r="J18" s="259"/>
      <c r="K18" s="259"/>
      <c r="L18" s="9" t="s">
        <v>96</v>
      </c>
      <c r="M18" s="129">
        <v>100</v>
      </c>
      <c r="N18" s="129">
        <v>100</v>
      </c>
      <c r="O18" s="129">
        <v>100</v>
      </c>
      <c r="P18" s="129">
        <v>100</v>
      </c>
      <c r="Q18" s="129">
        <v>100</v>
      </c>
      <c r="R18" s="129">
        <v>100</v>
      </c>
      <c r="S18" s="129">
        <v>100</v>
      </c>
      <c r="T18" s="128" t="s">
        <v>277</v>
      </c>
      <c r="U18" s="129">
        <v>100</v>
      </c>
    </row>
    <row r="19" spans="1:21" ht="16.5" customHeight="1" x14ac:dyDescent="0.2">
      <c r="A19" s="7"/>
      <c r="B19" s="7"/>
      <c r="C19" s="7"/>
      <c r="D19" s="7"/>
      <c r="E19" s="7"/>
      <c r="F19" s="7" t="s">
        <v>144</v>
      </c>
      <c r="G19" s="7"/>
      <c r="H19" s="7"/>
      <c r="I19" s="7"/>
      <c r="J19" s="7"/>
      <c r="K19" s="7"/>
      <c r="L19" s="9" t="s">
        <v>96</v>
      </c>
      <c r="M19" s="129">
        <v>100</v>
      </c>
      <c r="N19" s="129">
        <v>100</v>
      </c>
      <c r="O19" s="129">
        <v>100</v>
      </c>
      <c r="P19" s="129">
        <v>100</v>
      </c>
      <c r="Q19" s="129">
        <v>100</v>
      </c>
      <c r="R19" s="129">
        <v>100</v>
      </c>
      <c r="S19" s="129">
        <v>100</v>
      </c>
      <c r="T19" s="128" t="s">
        <v>277</v>
      </c>
      <c r="U19" s="129">
        <v>100</v>
      </c>
    </row>
    <row r="20" spans="1:21" ht="16.5" customHeight="1" x14ac:dyDescent="0.2">
      <c r="A20" s="7"/>
      <c r="B20" s="7"/>
      <c r="C20" s="7"/>
      <c r="D20" s="7"/>
      <c r="E20" s="7"/>
      <c r="F20" s="7" t="s">
        <v>165</v>
      </c>
      <c r="G20" s="7"/>
      <c r="H20" s="7"/>
      <c r="I20" s="7"/>
      <c r="J20" s="7"/>
      <c r="K20" s="7"/>
      <c r="L20" s="9" t="s">
        <v>96</v>
      </c>
      <c r="M20" s="129">
        <v>100</v>
      </c>
      <c r="N20" s="129">
        <v>100</v>
      </c>
      <c r="O20" s="129">
        <v>100</v>
      </c>
      <c r="P20" s="129">
        <v>100</v>
      </c>
      <c r="Q20" s="129">
        <v>100</v>
      </c>
      <c r="R20" s="129">
        <v>100</v>
      </c>
      <c r="S20" s="129">
        <v>100</v>
      </c>
      <c r="T20" s="128" t="s">
        <v>277</v>
      </c>
      <c r="U20" s="129">
        <v>100</v>
      </c>
    </row>
    <row r="21" spans="1:21" ht="16.5" customHeight="1" x14ac:dyDescent="0.2">
      <c r="A21" s="7"/>
      <c r="B21" s="7"/>
      <c r="C21" s="7" t="s">
        <v>367</v>
      </c>
      <c r="D21" s="7"/>
      <c r="E21" s="7"/>
      <c r="F21" s="7"/>
      <c r="G21" s="7"/>
      <c r="H21" s="7"/>
      <c r="I21" s="7"/>
      <c r="J21" s="7"/>
      <c r="K21" s="7"/>
      <c r="L21" s="9"/>
      <c r="M21" s="10"/>
      <c r="N21" s="10"/>
      <c r="O21" s="10"/>
      <c r="P21" s="10"/>
      <c r="Q21" s="10"/>
      <c r="R21" s="10"/>
      <c r="S21" s="10"/>
      <c r="T21" s="10"/>
      <c r="U21" s="10"/>
    </row>
    <row r="22" spans="1:21" ht="16.5" customHeight="1" x14ac:dyDescent="0.2">
      <c r="A22" s="7"/>
      <c r="B22" s="7"/>
      <c r="C22" s="7"/>
      <c r="D22" s="7" t="s">
        <v>372</v>
      </c>
      <c r="E22" s="7"/>
      <c r="F22" s="7"/>
      <c r="G22" s="7"/>
      <c r="H22" s="7"/>
      <c r="I22" s="7"/>
      <c r="J22" s="7"/>
      <c r="K22" s="7"/>
      <c r="L22" s="9"/>
      <c r="M22" s="10"/>
      <c r="N22" s="10"/>
      <c r="O22" s="10"/>
      <c r="P22" s="10"/>
      <c r="Q22" s="10"/>
      <c r="R22" s="10"/>
      <c r="S22" s="10"/>
      <c r="T22" s="10"/>
      <c r="U22" s="10"/>
    </row>
    <row r="23" spans="1:21" ht="16.5" customHeight="1" x14ac:dyDescent="0.2">
      <c r="A23" s="7"/>
      <c r="B23" s="7"/>
      <c r="C23" s="7"/>
      <c r="D23" s="7"/>
      <c r="E23" s="7" t="s">
        <v>369</v>
      </c>
      <c r="F23" s="7"/>
      <c r="G23" s="7"/>
      <c r="H23" s="7"/>
      <c r="I23" s="7"/>
      <c r="J23" s="7"/>
      <c r="K23" s="7"/>
      <c r="L23" s="9"/>
      <c r="M23" s="10"/>
      <c r="N23" s="10"/>
      <c r="O23" s="10"/>
      <c r="P23" s="10"/>
      <c r="Q23" s="10"/>
      <c r="R23" s="10"/>
      <c r="S23" s="10"/>
      <c r="T23" s="10"/>
      <c r="U23" s="10"/>
    </row>
    <row r="24" spans="1:21" ht="29.45" customHeight="1" x14ac:dyDescent="0.2">
      <c r="A24" s="7"/>
      <c r="B24" s="7"/>
      <c r="C24" s="7"/>
      <c r="D24" s="7"/>
      <c r="E24" s="7"/>
      <c r="F24" s="259" t="s">
        <v>146</v>
      </c>
      <c r="G24" s="259"/>
      <c r="H24" s="259"/>
      <c r="I24" s="259"/>
      <c r="J24" s="259"/>
      <c r="K24" s="259"/>
      <c r="L24" s="9" t="s">
        <v>53</v>
      </c>
      <c r="M24" s="131">
        <v>37</v>
      </c>
      <c r="N24" s="127">
        <v>7</v>
      </c>
      <c r="O24" s="131">
        <v>83</v>
      </c>
      <c r="P24" s="127">
        <v>7.5</v>
      </c>
      <c r="Q24" s="127">
        <v>3</v>
      </c>
      <c r="R24" s="127">
        <v>1</v>
      </c>
      <c r="S24" s="127">
        <v>5</v>
      </c>
      <c r="T24" s="128" t="s">
        <v>277</v>
      </c>
      <c r="U24" s="129">
        <v>143.5</v>
      </c>
    </row>
    <row r="25" spans="1:21" ht="16.5" customHeight="1" x14ac:dyDescent="0.2">
      <c r="A25" s="7"/>
      <c r="B25" s="7"/>
      <c r="C25" s="7"/>
      <c r="D25" s="7"/>
      <c r="E25" s="7"/>
      <c r="F25" s="7" t="s">
        <v>144</v>
      </c>
      <c r="G25" s="7"/>
      <c r="H25" s="7"/>
      <c r="I25" s="7"/>
      <c r="J25" s="7"/>
      <c r="K25" s="7"/>
      <c r="L25" s="9" t="s">
        <v>53</v>
      </c>
      <c r="M25" s="131">
        <v>67</v>
      </c>
      <c r="N25" s="131">
        <v>51</v>
      </c>
      <c r="O25" s="131">
        <v>47</v>
      </c>
      <c r="P25" s="127">
        <v>1.3</v>
      </c>
      <c r="Q25" s="127">
        <v>2</v>
      </c>
      <c r="R25" s="127">
        <v>1.5</v>
      </c>
      <c r="S25" s="127">
        <v>7</v>
      </c>
      <c r="T25" s="128" t="s">
        <v>277</v>
      </c>
      <c r="U25" s="129">
        <v>176.8</v>
      </c>
    </row>
    <row r="26" spans="1:21" ht="16.5" customHeight="1" x14ac:dyDescent="0.2">
      <c r="A26" s="7"/>
      <c r="B26" s="7"/>
      <c r="C26" s="7"/>
      <c r="D26" s="7"/>
      <c r="E26" s="7"/>
      <c r="F26" s="7" t="s">
        <v>211</v>
      </c>
      <c r="G26" s="7"/>
      <c r="H26" s="7"/>
      <c r="I26" s="7"/>
      <c r="J26" s="7"/>
      <c r="K26" s="7"/>
      <c r="L26" s="9" t="s">
        <v>53</v>
      </c>
      <c r="M26" s="129">
        <v>105</v>
      </c>
      <c r="N26" s="131">
        <v>58</v>
      </c>
      <c r="O26" s="129">
        <v>132</v>
      </c>
      <c r="P26" s="127">
        <v>8.8000000000000007</v>
      </c>
      <c r="Q26" s="127">
        <v>5</v>
      </c>
      <c r="R26" s="127">
        <v>2.5</v>
      </c>
      <c r="S26" s="131">
        <v>12</v>
      </c>
      <c r="T26" s="128" t="s">
        <v>277</v>
      </c>
      <c r="U26" s="129">
        <v>323.3</v>
      </c>
    </row>
    <row r="27" spans="1:21" ht="16.5" customHeight="1" x14ac:dyDescent="0.2">
      <c r="A27" s="7"/>
      <c r="B27" s="7"/>
      <c r="C27" s="7"/>
      <c r="D27" s="7"/>
      <c r="E27" s="7" t="s">
        <v>370</v>
      </c>
      <c r="F27" s="7"/>
      <c r="G27" s="7"/>
      <c r="H27" s="7"/>
      <c r="I27" s="7"/>
      <c r="J27" s="7"/>
      <c r="K27" s="7"/>
      <c r="L27" s="9"/>
      <c r="M27" s="10"/>
      <c r="N27" s="10"/>
      <c r="O27" s="10"/>
      <c r="P27" s="10"/>
      <c r="Q27" s="10"/>
      <c r="R27" s="10"/>
      <c r="S27" s="10"/>
      <c r="T27" s="10"/>
      <c r="U27" s="10"/>
    </row>
    <row r="28" spans="1:21" ht="29.45" customHeight="1" x14ac:dyDescent="0.2">
      <c r="A28" s="7"/>
      <c r="B28" s="7"/>
      <c r="C28" s="7"/>
      <c r="D28" s="7"/>
      <c r="E28" s="7"/>
      <c r="F28" s="259" t="s">
        <v>146</v>
      </c>
      <c r="G28" s="259"/>
      <c r="H28" s="259"/>
      <c r="I28" s="259"/>
      <c r="J28" s="259"/>
      <c r="K28" s="259"/>
      <c r="L28" s="9" t="s">
        <v>53</v>
      </c>
      <c r="M28" s="131">
        <v>37</v>
      </c>
      <c r="N28" s="127">
        <v>7</v>
      </c>
      <c r="O28" s="131">
        <v>83</v>
      </c>
      <c r="P28" s="127">
        <v>8</v>
      </c>
      <c r="Q28" s="127">
        <v>3</v>
      </c>
      <c r="R28" s="127">
        <v>1</v>
      </c>
      <c r="S28" s="127">
        <v>5</v>
      </c>
      <c r="T28" s="128" t="s">
        <v>277</v>
      </c>
      <c r="U28" s="129">
        <v>144</v>
      </c>
    </row>
    <row r="29" spans="1:21" ht="16.5" customHeight="1" x14ac:dyDescent="0.2">
      <c r="A29" s="7"/>
      <c r="B29" s="7"/>
      <c r="C29" s="7"/>
      <c r="D29" s="7"/>
      <c r="E29" s="7"/>
      <c r="F29" s="7" t="s">
        <v>144</v>
      </c>
      <c r="G29" s="7"/>
      <c r="H29" s="7"/>
      <c r="I29" s="7"/>
      <c r="J29" s="7"/>
      <c r="K29" s="7"/>
      <c r="L29" s="9" t="s">
        <v>53</v>
      </c>
      <c r="M29" s="131">
        <v>67</v>
      </c>
      <c r="N29" s="131">
        <v>51</v>
      </c>
      <c r="O29" s="131">
        <v>47</v>
      </c>
      <c r="P29" s="127">
        <v>1.8</v>
      </c>
      <c r="Q29" s="127">
        <v>2</v>
      </c>
      <c r="R29" s="127">
        <v>1.5</v>
      </c>
      <c r="S29" s="127">
        <v>7</v>
      </c>
      <c r="T29" s="128" t="s">
        <v>277</v>
      </c>
      <c r="U29" s="129">
        <v>177.3</v>
      </c>
    </row>
    <row r="30" spans="1:21" ht="16.5" customHeight="1" x14ac:dyDescent="0.2">
      <c r="A30" s="7"/>
      <c r="B30" s="7"/>
      <c r="C30" s="7"/>
      <c r="D30" s="7"/>
      <c r="E30" s="7"/>
      <c r="F30" s="7" t="s">
        <v>211</v>
      </c>
      <c r="G30" s="7"/>
      <c r="H30" s="7"/>
      <c r="I30" s="7"/>
      <c r="J30" s="7"/>
      <c r="K30" s="7"/>
      <c r="L30" s="9" t="s">
        <v>53</v>
      </c>
      <c r="M30" s="129">
        <v>105</v>
      </c>
      <c r="N30" s="131">
        <v>58</v>
      </c>
      <c r="O30" s="129">
        <v>132</v>
      </c>
      <c r="P30" s="127">
        <v>9.8000000000000007</v>
      </c>
      <c r="Q30" s="127">
        <v>5</v>
      </c>
      <c r="R30" s="127">
        <v>2.5</v>
      </c>
      <c r="S30" s="131">
        <v>12</v>
      </c>
      <c r="T30" s="128" t="s">
        <v>277</v>
      </c>
      <c r="U30" s="129">
        <v>324.3</v>
      </c>
    </row>
    <row r="31" spans="1:21" ht="16.5" customHeight="1" x14ac:dyDescent="0.2">
      <c r="A31" s="7"/>
      <c r="B31" s="7"/>
      <c r="C31" s="7" t="s">
        <v>371</v>
      </c>
      <c r="D31" s="7"/>
      <c r="E31" s="7"/>
      <c r="F31" s="7"/>
      <c r="G31" s="7"/>
      <c r="H31" s="7"/>
      <c r="I31" s="7"/>
      <c r="J31" s="7"/>
      <c r="K31" s="7"/>
      <c r="L31" s="9"/>
      <c r="M31" s="10"/>
      <c r="N31" s="10"/>
      <c r="O31" s="10"/>
      <c r="P31" s="10"/>
      <c r="Q31" s="10"/>
      <c r="R31" s="10"/>
      <c r="S31" s="10"/>
      <c r="T31" s="10"/>
      <c r="U31" s="10"/>
    </row>
    <row r="32" spans="1:21" ht="16.5" customHeight="1" x14ac:dyDescent="0.2">
      <c r="A32" s="7"/>
      <c r="B32" s="7"/>
      <c r="C32" s="7"/>
      <c r="D32" s="7" t="s">
        <v>372</v>
      </c>
      <c r="E32" s="7"/>
      <c r="F32" s="7"/>
      <c r="G32" s="7"/>
      <c r="H32" s="7"/>
      <c r="I32" s="7"/>
      <c r="J32" s="7"/>
      <c r="K32" s="7"/>
      <c r="L32" s="9"/>
      <c r="M32" s="10"/>
      <c r="N32" s="10"/>
      <c r="O32" s="10"/>
      <c r="P32" s="10"/>
      <c r="Q32" s="10"/>
      <c r="R32" s="10"/>
      <c r="S32" s="10"/>
      <c r="T32" s="10"/>
      <c r="U32" s="10"/>
    </row>
    <row r="33" spans="1:21" ht="16.5" customHeight="1" x14ac:dyDescent="0.2">
      <c r="A33" s="7"/>
      <c r="B33" s="7"/>
      <c r="C33" s="7"/>
      <c r="D33" s="7"/>
      <c r="E33" s="7" t="s">
        <v>369</v>
      </c>
      <c r="F33" s="7"/>
      <c r="G33" s="7"/>
      <c r="H33" s="7"/>
      <c r="I33" s="7"/>
      <c r="J33" s="7"/>
      <c r="K33" s="7"/>
      <c r="L33" s="9"/>
      <c r="M33" s="10"/>
      <c r="N33" s="10"/>
      <c r="O33" s="10"/>
      <c r="P33" s="10"/>
      <c r="Q33" s="10"/>
      <c r="R33" s="10"/>
      <c r="S33" s="10"/>
      <c r="T33" s="10"/>
      <c r="U33" s="10"/>
    </row>
    <row r="34" spans="1:21" ht="29.45" customHeight="1" x14ac:dyDescent="0.2">
      <c r="A34" s="7"/>
      <c r="B34" s="7"/>
      <c r="C34" s="7"/>
      <c r="D34" s="7"/>
      <c r="E34" s="7"/>
      <c r="F34" s="259" t="s">
        <v>146</v>
      </c>
      <c r="G34" s="259"/>
      <c r="H34" s="259"/>
      <c r="I34" s="259"/>
      <c r="J34" s="259"/>
      <c r="K34" s="259"/>
      <c r="L34" s="9" t="s">
        <v>96</v>
      </c>
      <c r="M34" s="129">
        <v>100</v>
      </c>
      <c r="N34" s="129">
        <v>100</v>
      </c>
      <c r="O34" s="129">
        <v>100</v>
      </c>
      <c r="P34" s="131">
        <v>93.8</v>
      </c>
      <c r="Q34" s="129">
        <v>100</v>
      </c>
      <c r="R34" s="129">
        <v>100</v>
      </c>
      <c r="S34" s="129">
        <v>100</v>
      </c>
      <c r="T34" s="128" t="s">
        <v>277</v>
      </c>
      <c r="U34" s="131">
        <v>99.7</v>
      </c>
    </row>
    <row r="35" spans="1:21" ht="16.5" customHeight="1" x14ac:dyDescent="0.2">
      <c r="A35" s="7"/>
      <c r="B35" s="7"/>
      <c r="C35" s="7"/>
      <c r="D35" s="7"/>
      <c r="E35" s="7"/>
      <c r="F35" s="7" t="s">
        <v>144</v>
      </c>
      <c r="G35" s="7"/>
      <c r="H35" s="7"/>
      <c r="I35" s="7"/>
      <c r="J35" s="7"/>
      <c r="K35" s="7"/>
      <c r="L35" s="9" t="s">
        <v>96</v>
      </c>
      <c r="M35" s="129">
        <v>100</v>
      </c>
      <c r="N35" s="129">
        <v>100</v>
      </c>
      <c r="O35" s="129">
        <v>100</v>
      </c>
      <c r="P35" s="131">
        <v>71.400000000000006</v>
      </c>
      <c r="Q35" s="129">
        <v>100</v>
      </c>
      <c r="R35" s="129">
        <v>100</v>
      </c>
      <c r="S35" s="129">
        <v>100</v>
      </c>
      <c r="T35" s="128" t="s">
        <v>277</v>
      </c>
      <c r="U35" s="131">
        <v>99.7</v>
      </c>
    </row>
    <row r="36" spans="1:21" ht="16.5" customHeight="1" x14ac:dyDescent="0.2">
      <c r="A36" s="7"/>
      <c r="B36" s="7"/>
      <c r="C36" s="7"/>
      <c r="D36" s="7"/>
      <c r="E36" s="7"/>
      <c r="F36" s="7" t="s">
        <v>165</v>
      </c>
      <c r="G36" s="7"/>
      <c r="H36" s="7"/>
      <c r="I36" s="7"/>
      <c r="J36" s="7"/>
      <c r="K36" s="7"/>
      <c r="L36" s="9" t="s">
        <v>96</v>
      </c>
      <c r="M36" s="129">
        <v>100</v>
      </c>
      <c r="N36" s="129">
        <v>100</v>
      </c>
      <c r="O36" s="129">
        <v>100</v>
      </c>
      <c r="P36" s="131">
        <v>89.7</v>
      </c>
      <c r="Q36" s="129">
        <v>100</v>
      </c>
      <c r="R36" s="129">
        <v>100</v>
      </c>
      <c r="S36" s="129">
        <v>100</v>
      </c>
      <c r="T36" s="128" t="s">
        <v>277</v>
      </c>
      <c r="U36" s="131">
        <v>99.7</v>
      </c>
    </row>
    <row r="37" spans="1:21" ht="16.5" customHeight="1" x14ac:dyDescent="0.2">
      <c r="A37" s="7"/>
      <c r="B37" s="7" t="s">
        <v>61</v>
      </c>
      <c r="C37" s="7"/>
      <c r="D37" s="7"/>
      <c r="E37" s="7"/>
      <c r="F37" s="7"/>
      <c r="G37" s="7"/>
      <c r="H37" s="7"/>
      <c r="I37" s="7"/>
      <c r="J37" s="7"/>
      <c r="K37" s="7"/>
      <c r="L37" s="9"/>
      <c r="M37" s="10"/>
      <c r="N37" s="10"/>
      <c r="O37" s="10"/>
      <c r="P37" s="10"/>
      <c r="Q37" s="10"/>
      <c r="R37" s="10"/>
      <c r="S37" s="10"/>
      <c r="T37" s="10"/>
      <c r="U37" s="10"/>
    </row>
    <row r="38" spans="1:21" ht="16.5" customHeight="1" x14ac:dyDescent="0.2">
      <c r="A38" s="7"/>
      <c r="B38" s="7"/>
      <c r="C38" s="7" t="s">
        <v>367</v>
      </c>
      <c r="D38" s="7"/>
      <c r="E38" s="7"/>
      <c r="F38" s="7"/>
      <c r="G38" s="7"/>
      <c r="H38" s="7"/>
      <c r="I38" s="7"/>
      <c r="J38" s="7"/>
      <c r="K38" s="7"/>
      <c r="L38" s="9"/>
      <c r="M38" s="10"/>
      <c r="N38" s="10"/>
      <c r="O38" s="10"/>
      <c r="P38" s="10"/>
      <c r="Q38" s="10"/>
      <c r="R38" s="10"/>
      <c r="S38" s="10"/>
      <c r="T38" s="10"/>
      <c r="U38" s="10"/>
    </row>
    <row r="39" spans="1:21" ht="16.5" customHeight="1" x14ac:dyDescent="0.2">
      <c r="A39" s="7"/>
      <c r="B39" s="7"/>
      <c r="C39" s="7"/>
      <c r="D39" s="7" t="s">
        <v>368</v>
      </c>
      <c r="E39" s="7"/>
      <c r="F39" s="7"/>
      <c r="G39" s="7"/>
      <c r="H39" s="7"/>
      <c r="I39" s="7"/>
      <c r="J39" s="7"/>
      <c r="K39" s="7"/>
      <c r="L39" s="9"/>
      <c r="M39" s="10"/>
      <c r="N39" s="10"/>
      <c r="O39" s="10"/>
      <c r="P39" s="10"/>
      <c r="Q39" s="10"/>
      <c r="R39" s="10"/>
      <c r="S39" s="10"/>
      <c r="T39" s="10"/>
      <c r="U39" s="10"/>
    </row>
    <row r="40" spans="1:21" ht="16.5" customHeight="1" x14ac:dyDescent="0.2">
      <c r="A40" s="7"/>
      <c r="B40" s="7"/>
      <c r="C40" s="7"/>
      <c r="D40" s="7"/>
      <c r="E40" s="7" t="s">
        <v>369</v>
      </c>
      <c r="F40" s="7"/>
      <c r="G40" s="7"/>
      <c r="H40" s="7"/>
      <c r="I40" s="7"/>
      <c r="J40" s="7"/>
      <c r="K40" s="7"/>
      <c r="L40" s="9"/>
      <c r="M40" s="10"/>
      <c r="N40" s="10"/>
      <c r="O40" s="10"/>
      <c r="P40" s="10"/>
      <c r="Q40" s="10"/>
      <c r="R40" s="10"/>
      <c r="S40" s="10"/>
      <c r="T40" s="10"/>
      <c r="U40" s="10"/>
    </row>
    <row r="41" spans="1:21" ht="29.45" customHeight="1" x14ac:dyDescent="0.2">
      <c r="A41" s="7"/>
      <c r="B41" s="7"/>
      <c r="C41" s="7"/>
      <c r="D41" s="7"/>
      <c r="E41" s="7"/>
      <c r="F41" s="259" t="s">
        <v>146</v>
      </c>
      <c r="G41" s="259"/>
      <c r="H41" s="259"/>
      <c r="I41" s="259"/>
      <c r="J41" s="259"/>
      <c r="K41" s="259"/>
      <c r="L41" s="9" t="s">
        <v>53</v>
      </c>
      <c r="M41" s="131">
        <v>44</v>
      </c>
      <c r="N41" s="131">
        <v>10</v>
      </c>
      <c r="O41" s="131">
        <v>58.5</v>
      </c>
      <c r="P41" s="131">
        <v>61.5</v>
      </c>
      <c r="Q41" s="127">
        <v>9</v>
      </c>
      <c r="R41" s="127">
        <v>4.5</v>
      </c>
      <c r="S41" s="131">
        <v>12</v>
      </c>
      <c r="T41" s="128" t="s">
        <v>277</v>
      </c>
      <c r="U41" s="129">
        <v>199.5</v>
      </c>
    </row>
    <row r="42" spans="1:21" ht="16.5" customHeight="1" x14ac:dyDescent="0.2">
      <c r="A42" s="7"/>
      <c r="B42" s="7"/>
      <c r="C42" s="7"/>
      <c r="D42" s="7"/>
      <c r="E42" s="7"/>
      <c r="F42" s="7" t="s">
        <v>144</v>
      </c>
      <c r="G42" s="7"/>
      <c r="H42" s="7"/>
      <c r="I42" s="7"/>
      <c r="J42" s="7"/>
      <c r="K42" s="7"/>
      <c r="L42" s="9" t="s">
        <v>53</v>
      </c>
      <c r="M42" s="131">
        <v>55</v>
      </c>
      <c r="N42" s="131">
        <v>84</v>
      </c>
      <c r="O42" s="131">
        <v>17.5</v>
      </c>
      <c r="P42" s="131">
        <v>21.3</v>
      </c>
      <c r="Q42" s="127">
        <v>6</v>
      </c>
      <c r="R42" s="127">
        <v>6</v>
      </c>
      <c r="S42" s="131">
        <v>20</v>
      </c>
      <c r="T42" s="128" t="s">
        <v>277</v>
      </c>
      <c r="U42" s="129">
        <v>209.8</v>
      </c>
    </row>
    <row r="43" spans="1:21" ht="16.5" customHeight="1" x14ac:dyDescent="0.2">
      <c r="A43" s="7"/>
      <c r="B43" s="7"/>
      <c r="C43" s="7"/>
      <c r="D43" s="7"/>
      <c r="E43" s="7"/>
      <c r="F43" s="7" t="s">
        <v>211</v>
      </c>
      <c r="G43" s="7"/>
      <c r="H43" s="7"/>
      <c r="I43" s="7"/>
      <c r="J43" s="7"/>
      <c r="K43" s="7"/>
      <c r="L43" s="9" t="s">
        <v>53</v>
      </c>
      <c r="M43" s="129">
        <v>100</v>
      </c>
      <c r="N43" s="131">
        <v>94</v>
      </c>
      <c r="O43" s="131">
        <v>76</v>
      </c>
      <c r="P43" s="131">
        <v>85.3</v>
      </c>
      <c r="Q43" s="131">
        <v>15</v>
      </c>
      <c r="R43" s="131">
        <v>10.5</v>
      </c>
      <c r="S43" s="131">
        <v>32</v>
      </c>
      <c r="T43" s="128" t="s">
        <v>277</v>
      </c>
      <c r="U43" s="129">
        <v>412.8</v>
      </c>
    </row>
    <row r="44" spans="1:21" ht="16.5" customHeight="1" x14ac:dyDescent="0.2">
      <c r="A44" s="7"/>
      <c r="B44" s="7"/>
      <c r="C44" s="7"/>
      <c r="D44" s="7"/>
      <c r="E44" s="7" t="s">
        <v>370</v>
      </c>
      <c r="F44" s="7"/>
      <c r="G44" s="7"/>
      <c r="H44" s="7"/>
      <c r="I44" s="7"/>
      <c r="J44" s="7"/>
      <c r="K44" s="7"/>
      <c r="L44" s="9"/>
      <c r="M44" s="10"/>
      <c r="N44" s="10"/>
      <c r="O44" s="10"/>
      <c r="P44" s="10"/>
      <c r="Q44" s="10"/>
      <c r="R44" s="10"/>
      <c r="S44" s="10"/>
      <c r="T44" s="10"/>
      <c r="U44" s="10"/>
    </row>
    <row r="45" spans="1:21" ht="29.45" customHeight="1" x14ac:dyDescent="0.2">
      <c r="A45" s="7"/>
      <c r="B45" s="7"/>
      <c r="C45" s="7"/>
      <c r="D45" s="7"/>
      <c r="E45" s="7"/>
      <c r="F45" s="259" t="s">
        <v>146</v>
      </c>
      <c r="G45" s="259"/>
      <c r="H45" s="259"/>
      <c r="I45" s="259"/>
      <c r="J45" s="259"/>
      <c r="K45" s="259"/>
      <c r="L45" s="9" t="s">
        <v>53</v>
      </c>
      <c r="M45" s="131">
        <v>44</v>
      </c>
      <c r="N45" s="131">
        <v>10</v>
      </c>
      <c r="O45" s="131">
        <v>58.5</v>
      </c>
      <c r="P45" s="131">
        <v>62.3</v>
      </c>
      <c r="Q45" s="127">
        <v>9</v>
      </c>
      <c r="R45" s="127">
        <v>4.5</v>
      </c>
      <c r="S45" s="131">
        <v>12</v>
      </c>
      <c r="T45" s="128" t="s">
        <v>277</v>
      </c>
      <c r="U45" s="129">
        <v>200.3</v>
      </c>
    </row>
    <row r="46" spans="1:21" ht="16.5" customHeight="1" x14ac:dyDescent="0.2">
      <c r="A46" s="7"/>
      <c r="B46" s="7"/>
      <c r="C46" s="7"/>
      <c r="D46" s="7"/>
      <c r="E46" s="7"/>
      <c r="F46" s="7" t="s">
        <v>144</v>
      </c>
      <c r="G46" s="7"/>
      <c r="H46" s="7"/>
      <c r="I46" s="7"/>
      <c r="J46" s="7"/>
      <c r="K46" s="7"/>
      <c r="L46" s="9" t="s">
        <v>53</v>
      </c>
      <c r="M46" s="131">
        <v>55</v>
      </c>
      <c r="N46" s="131">
        <v>84</v>
      </c>
      <c r="O46" s="131">
        <v>17.5</v>
      </c>
      <c r="P46" s="131">
        <v>21.3</v>
      </c>
      <c r="Q46" s="127">
        <v>6</v>
      </c>
      <c r="R46" s="127">
        <v>6</v>
      </c>
      <c r="S46" s="131">
        <v>20</v>
      </c>
      <c r="T46" s="128" t="s">
        <v>277</v>
      </c>
      <c r="U46" s="129">
        <v>209.8</v>
      </c>
    </row>
    <row r="47" spans="1:21" ht="16.5" customHeight="1" x14ac:dyDescent="0.2">
      <c r="A47" s="7"/>
      <c r="B47" s="7"/>
      <c r="C47" s="7"/>
      <c r="D47" s="7"/>
      <c r="E47" s="7"/>
      <c r="F47" s="7" t="s">
        <v>211</v>
      </c>
      <c r="G47" s="7"/>
      <c r="H47" s="7"/>
      <c r="I47" s="7"/>
      <c r="J47" s="7"/>
      <c r="K47" s="7"/>
      <c r="L47" s="9" t="s">
        <v>53</v>
      </c>
      <c r="M47" s="129">
        <v>100</v>
      </c>
      <c r="N47" s="131">
        <v>94</v>
      </c>
      <c r="O47" s="131">
        <v>76</v>
      </c>
      <c r="P47" s="131">
        <v>86</v>
      </c>
      <c r="Q47" s="131">
        <v>15</v>
      </c>
      <c r="R47" s="131">
        <v>10.5</v>
      </c>
      <c r="S47" s="131">
        <v>32</v>
      </c>
      <c r="T47" s="128" t="s">
        <v>277</v>
      </c>
      <c r="U47" s="129">
        <v>413.5</v>
      </c>
    </row>
    <row r="48" spans="1:21" ht="16.5" customHeight="1" x14ac:dyDescent="0.2">
      <c r="A48" s="7"/>
      <c r="B48" s="7"/>
      <c r="C48" s="7" t="s">
        <v>371</v>
      </c>
      <c r="D48" s="7"/>
      <c r="E48" s="7"/>
      <c r="F48" s="7"/>
      <c r="G48" s="7"/>
      <c r="H48" s="7"/>
      <c r="I48" s="7"/>
      <c r="J48" s="7"/>
      <c r="K48" s="7"/>
      <c r="L48" s="9"/>
      <c r="M48" s="10"/>
      <c r="N48" s="10"/>
      <c r="O48" s="10"/>
      <c r="P48" s="10"/>
      <c r="Q48" s="10"/>
      <c r="R48" s="10"/>
      <c r="S48" s="10"/>
      <c r="T48" s="10"/>
      <c r="U48" s="10"/>
    </row>
    <row r="49" spans="1:21" ht="16.5" customHeight="1" x14ac:dyDescent="0.2">
      <c r="A49" s="7"/>
      <c r="B49" s="7"/>
      <c r="C49" s="7"/>
      <c r="D49" s="7" t="s">
        <v>368</v>
      </c>
      <c r="E49" s="7"/>
      <c r="F49" s="7"/>
      <c r="G49" s="7"/>
      <c r="H49" s="7"/>
      <c r="I49" s="7"/>
      <c r="J49" s="7"/>
      <c r="K49" s="7"/>
      <c r="L49" s="9"/>
      <c r="M49" s="10"/>
      <c r="N49" s="10"/>
      <c r="O49" s="10"/>
      <c r="P49" s="10"/>
      <c r="Q49" s="10"/>
      <c r="R49" s="10"/>
      <c r="S49" s="10"/>
      <c r="T49" s="10"/>
      <c r="U49" s="10"/>
    </row>
    <row r="50" spans="1:21" ht="16.5" customHeight="1" x14ac:dyDescent="0.2">
      <c r="A50" s="7"/>
      <c r="B50" s="7"/>
      <c r="C50" s="7"/>
      <c r="D50" s="7"/>
      <c r="E50" s="7" t="s">
        <v>369</v>
      </c>
      <c r="F50" s="7"/>
      <c r="G50" s="7"/>
      <c r="H50" s="7"/>
      <c r="I50" s="7"/>
      <c r="J50" s="7"/>
      <c r="K50" s="7"/>
      <c r="L50" s="9"/>
      <c r="M50" s="10"/>
      <c r="N50" s="10"/>
      <c r="O50" s="10"/>
      <c r="P50" s="10"/>
      <c r="Q50" s="10"/>
      <c r="R50" s="10"/>
      <c r="S50" s="10"/>
      <c r="T50" s="10"/>
      <c r="U50" s="10"/>
    </row>
    <row r="51" spans="1:21" ht="29.45" customHeight="1" x14ac:dyDescent="0.2">
      <c r="A51" s="7"/>
      <c r="B51" s="7"/>
      <c r="C51" s="7"/>
      <c r="D51" s="7"/>
      <c r="E51" s="7"/>
      <c r="F51" s="259" t="s">
        <v>146</v>
      </c>
      <c r="G51" s="259"/>
      <c r="H51" s="259"/>
      <c r="I51" s="259"/>
      <c r="J51" s="259"/>
      <c r="K51" s="259"/>
      <c r="L51" s="9" t="s">
        <v>96</v>
      </c>
      <c r="M51" s="129">
        <v>100</v>
      </c>
      <c r="N51" s="129">
        <v>100</v>
      </c>
      <c r="O51" s="129">
        <v>100</v>
      </c>
      <c r="P51" s="131">
        <v>98.8</v>
      </c>
      <c r="Q51" s="129">
        <v>100</v>
      </c>
      <c r="R51" s="129">
        <v>100</v>
      </c>
      <c r="S51" s="129">
        <v>100</v>
      </c>
      <c r="T51" s="128" t="s">
        <v>277</v>
      </c>
      <c r="U51" s="131">
        <v>99.6</v>
      </c>
    </row>
    <row r="52" spans="1:21" ht="16.5" customHeight="1" x14ac:dyDescent="0.2">
      <c r="A52" s="7"/>
      <c r="B52" s="7"/>
      <c r="C52" s="7"/>
      <c r="D52" s="7"/>
      <c r="E52" s="7"/>
      <c r="F52" s="7" t="s">
        <v>144</v>
      </c>
      <c r="G52" s="7"/>
      <c r="H52" s="7"/>
      <c r="I52" s="7"/>
      <c r="J52" s="7"/>
      <c r="K52" s="7"/>
      <c r="L52" s="9" t="s">
        <v>96</v>
      </c>
      <c r="M52" s="129">
        <v>100</v>
      </c>
      <c r="N52" s="129">
        <v>100</v>
      </c>
      <c r="O52" s="129">
        <v>100</v>
      </c>
      <c r="P52" s="129">
        <v>100</v>
      </c>
      <c r="Q52" s="129">
        <v>100</v>
      </c>
      <c r="R52" s="129">
        <v>100</v>
      </c>
      <c r="S52" s="129">
        <v>100</v>
      </c>
      <c r="T52" s="128" t="s">
        <v>277</v>
      </c>
      <c r="U52" s="129">
        <v>100</v>
      </c>
    </row>
    <row r="53" spans="1:21" ht="16.5" customHeight="1" x14ac:dyDescent="0.2">
      <c r="A53" s="7"/>
      <c r="B53" s="7"/>
      <c r="C53" s="7"/>
      <c r="D53" s="7"/>
      <c r="E53" s="7"/>
      <c r="F53" s="7" t="s">
        <v>165</v>
      </c>
      <c r="G53" s="7"/>
      <c r="H53" s="7"/>
      <c r="I53" s="7"/>
      <c r="J53" s="7"/>
      <c r="K53" s="7"/>
      <c r="L53" s="9" t="s">
        <v>96</v>
      </c>
      <c r="M53" s="129">
        <v>100</v>
      </c>
      <c r="N53" s="129">
        <v>100</v>
      </c>
      <c r="O53" s="129">
        <v>100</v>
      </c>
      <c r="P53" s="131">
        <v>99.1</v>
      </c>
      <c r="Q53" s="129">
        <v>100</v>
      </c>
      <c r="R53" s="129">
        <v>100</v>
      </c>
      <c r="S53" s="129">
        <v>100</v>
      </c>
      <c r="T53" s="128" t="s">
        <v>277</v>
      </c>
      <c r="U53" s="131">
        <v>99.8</v>
      </c>
    </row>
    <row r="54" spans="1:21" ht="16.5" customHeight="1" x14ac:dyDescent="0.2">
      <c r="A54" s="7"/>
      <c r="B54" s="7"/>
      <c r="C54" s="7" t="s">
        <v>367</v>
      </c>
      <c r="D54" s="7"/>
      <c r="E54" s="7"/>
      <c r="F54" s="7"/>
      <c r="G54" s="7"/>
      <c r="H54" s="7"/>
      <c r="I54" s="7"/>
      <c r="J54" s="7"/>
      <c r="K54" s="7"/>
      <c r="L54" s="9"/>
      <c r="M54" s="10"/>
      <c r="N54" s="10"/>
      <c r="O54" s="10"/>
      <c r="P54" s="10"/>
      <c r="Q54" s="10"/>
      <c r="R54" s="10"/>
      <c r="S54" s="10"/>
      <c r="T54" s="10"/>
      <c r="U54" s="10"/>
    </row>
    <row r="55" spans="1:21" ht="16.5" customHeight="1" x14ac:dyDescent="0.2">
      <c r="A55" s="7"/>
      <c r="B55" s="7"/>
      <c r="C55" s="7"/>
      <c r="D55" s="7" t="s">
        <v>372</v>
      </c>
      <c r="E55" s="7"/>
      <c r="F55" s="7"/>
      <c r="G55" s="7"/>
      <c r="H55" s="7"/>
      <c r="I55" s="7"/>
      <c r="J55" s="7"/>
      <c r="K55" s="7"/>
      <c r="L55" s="9"/>
      <c r="M55" s="10"/>
      <c r="N55" s="10"/>
      <c r="O55" s="10"/>
      <c r="P55" s="10"/>
      <c r="Q55" s="10"/>
      <c r="R55" s="10"/>
      <c r="S55" s="10"/>
      <c r="T55" s="10"/>
      <c r="U55" s="10"/>
    </row>
    <row r="56" spans="1:21" ht="16.5" customHeight="1" x14ac:dyDescent="0.2">
      <c r="A56" s="7"/>
      <c r="B56" s="7"/>
      <c r="C56" s="7"/>
      <c r="D56" s="7"/>
      <c r="E56" s="7" t="s">
        <v>369</v>
      </c>
      <c r="F56" s="7"/>
      <c r="G56" s="7"/>
      <c r="H56" s="7"/>
      <c r="I56" s="7"/>
      <c r="J56" s="7"/>
      <c r="K56" s="7"/>
      <c r="L56" s="9"/>
      <c r="M56" s="10"/>
      <c r="N56" s="10"/>
      <c r="O56" s="10"/>
      <c r="P56" s="10"/>
      <c r="Q56" s="10"/>
      <c r="R56" s="10"/>
      <c r="S56" s="10"/>
      <c r="T56" s="10"/>
      <c r="U56" s="10"/>
    </row>
    <row r="57" spans="1:21" ht="29.45" customHeight="1" x14ac:dyDescent="0.2">
      <c r="A57" s="7"/>
      <c r="B57" s="7"/>
      <c r="C57" s="7"/>
      <c r="D57" s="7"/>
      <c r="E57" s="7"/>
      <c r="F57" s="259" t="s">
        <v>146</v>
      </c>
      <c r="G57" s="259"/>
      <c r="H57" s="259"/>
      <c r="I57" s="259"/>
      <c r="J57" s="259"/>
      <c r="K57" s="259"/>
      <c r="L57" s="9" t="s">
        <v>53</v>
      </c>
      <c r="M57" s="131">
        <v>57</v>
      </c>
      <c r="N57" s="127">
        <v>7</v>
      </c>
      <c r="O57" s="131">
        <v>80.5</v>
      </c>
      <c r="P57" s="127">
        <v>6</v>
      </c>
      <c r="Q57" s="127">
        <v>3</v>
      </c>
      <c r="R57" s="127">
        <v>1</v>
      </c>
      <c r="S57" s="127">
        <v>4</v>
      </c>
      <c r="T57" s="128" t="s">
        <v>277</v>
      </c>
      <c r="U57" s="129">
        <v>158.5</v>
      </c>
    </row>
    <row r="58" spans="1:21" ht="16.5" customHeight="1" x14ac:dyDescent="0.2">
      <c r="A58" s="7"/>
      <c r="B58" s="7"/>
      <c r="C58" s="7"/>
      <c r="D58" s="7"/>
      <c r="E58" s="7"/>
      <c r="F58" s="7" t="s">
        <v>144</v>
      </c>
      <c r="G58" s="7"/>
      <c r="H58" s="7"/>
      <c r="I58" s="7"/>
      <c r="J58" s="7"/>
      <c r="K58" s="7"/>
      <c r="L58" s="9" t="s">
        <v>53</v>
      </c>
      <c r="M58" s="131">
        <v>76</v>
      </c>
      <c r="N58" s="131">
        <v>65</v>
      </c>
      <c r="O58" s="131">
        <v>40</v>
      </c>
      <c r="P58" s="127">
        <v>1.8</v>
      </c>
      <c r="Q58" s="127">
        <v>3</v>
      </c>
      <c r="R58" s="127">
        <v>2.7</v>
      </c>
      <c r="S58" s="127">
        <v>8</v>
      </c>
      <c r="T58" s="128" t="s">
        <v>277</v>
      </c>
      <c r="U58" s="129">
        <v>196.4</v>
      </c>
    </row>
    <row r="59" spans="1:21" ht="16.5" customHeight="1" x14ac:dyDescent="0.2">
      <c r="A59" s="7"/>
      <c r="B59" s="7"/>
      <c r="C59" s="7"/>
      <c r="D59" s="7"/>
      <c r="E59" s="7"/>
      <c r="F59" s="7" t="s">
        <v>211</v>
      </c>
      <c r="G59" s="7"/>
      <c r="H59" s="7"/>
      <c r="I59" s="7"/>
      <c r="J59" s="7"/>
      <c r="K59" s="7"/>
      <c r="L59" s="9" t="s">
        <v>53</v>
      </c>
      <c r="M59" s="129">
        <v>135</v>
      </c>
      <c r="N59" s="131">
        <v>72</v>
      </c>
      <c r="O59" s="129">
        <v>120.8</v>
      </c>
      <c r="P59" s="127">
        <v>8</v>
      </c>
      <c r="Q59" s="127">
        <v>6</v>
      </c>
      <c r="R59" s="127">
        <v>3.7</v>
      </c>
      <c r="S59" s="131">
        <v>12</v>
      </c>
      <c r="T59" s="128" t="s">
        <v>277</v>
      </c>
      <c r="U59" s="129">
        <v>357.4</v>
      </c>
    </row>
    <row r="60" spans="1:21" ht="16.5" customHeight="1" x14ac:dyDescent="0.2">
      <c r="A60" s="7"/>
      <c r="B60" s="7"/>
      <c r="C60" s="7"/>
      <c r="D60" s="7"/>
      <c r="E60" s="7" t="s">
        <v>370</v>
      </c>
      <c r="F60" s="7"/>
      <c r="G60" s="7"/>
      <c r="H60" s="7"/>
      <c r="I60" s="7"/>
      <c r="J60" s="7"/>
      <c r="K60" s="7"/>
      <c r="L60" s="9"/>
      <c r="M60" s="10"/>
      <c r="N60" s="10"/>
      <c r="O60" s="10"/>
      <c r="P60" s="10"/>
      <c r="Q60" s="10"/>
      <c r="R60" s="10"/>
      <c r="S60" s="10"/>
      <c r="T60" s="10"/>
      <c r="U60" s="10"/>
    </row>
    <row r="61" spans="1:21" ht="29.45" customHeight="1" x14ac:dyDescent="0.2">
      <c r="A61" s="7"/>
      <c r="B61" s="7"/>
      <c r="C61" s="7"/>
      <c r="D61" s="7"/>
      <c r="E61" s="7"/>
      <c r="F61" s="259" t="s">
        <v>146</v>
      </c>
      <c r="G61" s="259"/>
      <c r="H61" s="259"/>
      <c r="I61" s="259"/>
      <c r="J61" s="259"/>
      <c r="K61" s="259"/>
      <c r="L61" s="9" t="s">
        <v>53</v>
      </c>
      <c r="M61" s="131">
        <v>57</v>
      </c>
      <c r="N61" s="127">
        <v>7</v>
      </c>
      <c r="O61" s="131">
        <v>80.5</v>
      </c>
      <c r="P61" s="127">
        <v>6.3</v>
      </c>
      <c r="Q61" s="127">
        <v>3</v>
      </c>
      <c r="R61" s="127">
        <v>1</v>
      </c>
      <c r="S61" s="127">
        <v>4</v>
      </c>
      <c r="T61" s="128" t="s">
        <v>277</v>
      </c>
      <c r="U61" s="129">
        <v>158.80000000000001</v>
      </c>
    </row>
    <row r="62" spans="1:21" ht="16.5" customHeight="1" x14ac:dyDescent="0.2">
      <c r="A62" s="7"/>
      <c r="B62" s="7"/>
      <c r="C62" s="7"/>
      <c r="D62" s="7"/>
      <c r="E62" s="7"/>
      <c r="F62" s="7" t="s">
        <v>144</v>
      </c>
      <c r="G62" s="7"/>
      <c r="H62" s="7"/>
      <c r="I62" s="7"/>
      <c r="J62" s="7"/>
      <c r="K62" s="7"/>
      <c r="L62" s="9" t="s">
        <v>53</v>
      </c>
      <c r="M62" s="131">
        <v>76</v>
      </c>
      <c r="N62" s="131">
        <v>65</v>
      </c>
      <c r="O62" s="131">
        <v>40</v>
      </c>
      <c r="P62" s="127">
        <v>2</v>
      </c>
      <c r="Q62" s="127">
        <v>3</v>
      </c>
      <c r="R62" s="127">
        <v>2.7</v>
      </c>
      <c r="S62" s="127">
        <v>8</v>
      </c>
      <c r="T62" s="128" t="s">
        <v>277</v>
      </c>
      <c r="U62" s="129">
        <v>196.7</v>
      </c>
    </row>
    <row r="63" spans="1:21" ht="16.5" customHeight="1" x14ac:dyDescent="0.2">
      <c r="A63" s="7"/>
      <c r="B63" s="7"/>
      <c r="C63" s="7"/>
      <c r="D63" s="7"/>
      <c r="E63" s="7"/>
      <c r="F63" s="7" t="s">
        <v>211</v>
      </c>
      <c r="G63" s="7"/>
      <c r="H63" s="7"/>
      <c r="I63" s="7"/>
      <c r="J63" s="7"/>
      <c r="K63" s="7"/>
      <c r="L63" s="9" t="s">
        <v>53</v>
      </c>
      <c r="M63" s="129">
        <v>135</v>
      </c>
      <c r="N63" s="131">
        <v>72</v>
      </c>
      <c r="O63" s="129">
        <v>120.8</v>
      </c>
      <c r="P63" s="127">
        <v>8.5</v>
      </c>
      <c r="Q63" s="127">
        <v>6</v>
      </c>
      <c r="R63" s="127">
        <v>3.7</v>
      </c>
      <c r="S63" s="131">
        <v>12</v>
      </c>
      <c r="T63" s="128" t="s">
        <v>277</v>
      </c>
      <c r="U63" s="129">
        <v>357.9</v>
      </c>
    </row>
    <row r="64" spans="1:21" ht="16.5" customHeight="1" x14ac:dyDescent="0.2">
      <c r="A64" s="7"/>
      <c r="B64" s="7"/>
      <c r="C64" s="7" t="s">
        <v>371</v>
      </c>
      <c r="D64" s="7"/>
      <c r="E64" s="7"/>
      <c r="F64" s="7"/>
      <c r="G64" s="7"/>
      <c r="H64" s="7"/>
      <c r="I64" s="7"/>
      <c r="J64" s="7"/>
      <c r="K64" s="7"/>
      <c r="L64" s="9"/>
      <c r="M64" s="10"/>
      <c r="N64" s="10"/>
      <c r="O64" s="10"/>
      <c r="P64" s="10"/>
      <c r="Q64" s="10"/>
      <c r="R64" s="10"/>
      <c r="S64" s="10"/>
      <c r="T64" s="10"/>
      <c r="U64" s="10"/>
    </row>
    <row r="65" spans="1:21" ht="16.5" customHeight="1" x14ac:dyDescent="0.2">
      <c r="A65" s="7"/>
      <c r="B65" s="7"/>
      <c r="C65" s="7"/>
      <c r="D65" s="7" t="s">
        <v>372</v>
      </c>
      <c r="E65" s="7"/>
      <c r="F65" s="7"/>
      <c r="G65" s="7"/>
      <c r="H65" s="7"/>
      <c r="I65" s="7"/>
      <c r="J65" s="7"/>
      <c r="K65" s="7"/>
      <c r="L65" s="9"/>
      <c r="M65" s="10"/>
      <c r="N65" s="10"/>
      <c r="O65" s="10"/>
      <c r="P65" s="10"/>
      <c r="Q65" s="10"/>
      <c r="R65" s="10"/>
      <c r="S65" s="10"/>
      <c r="T65" s="10"/>
      <c r="U65" s="10"/>
    </row>
    <row r="66" spans="1:21" ht="16.5" customHeight="1" x14ac:dyDescent="0.2">
      <c r="A66" s="7"/>
      <c r="B66" s="7"/>
      <c r="C66" s="7"/>
      <c r="D66" s="7"/>
      <c r="E66" s="7" t="s">
        <v>369</v>
      </c>
      <c r="F66" s="7"/>
      <c r="G66" s="7"/>
      <c r="H66" s="7"/>
      <c r="I66" s="7"/>
      <c r="J66" s="7"/>
      <c r="K66" s="7"/>
      <c r="L66" s="9"/>
      <c r="M66" s="10"/>
      <c r="N66" s="10"/>
      <c r="O66" s="10"/>
      <c r="P66" s="10"/>
      <c r="Q66" s="10"/>
      <c r="R66" s="10"/>
      <c r="S66" s="10"/>
      <c r="T66" s="10"/>
      <c r="U66" s="10"/>
    </row>
    <row r="67" spans="1:21" ht="29.45" customHeight="1" x14ac:dyDescent="0.2">
      <c r="A67" s="7"/>
      <c r="B67" s="7"/>
      <c r="C67" s="7"/>
      <c r="D67" s="7"/>
      <c r="E67" s="7"/>
      <c r="F67" s="259" t="s">
        <v>146</v>
      </c>
      <c r="G67" s="259"/>
      <c r="H67" s="259"/>
      <c r="I67" s="259"/>
      <c r="J67" s="259"/>
      <c r="K67" s="259"/>
      <c r="L67" s="9" t="s">
        <v>96</v>
      </c>
      <c r="M67" s="129">
        <v>100</v>
      </c>
      <c r="N67" s="129">
        <v>100</v>
      </c>
      <c r="O67" s="129">
        <v>100</v>
      </c>
      <c r="P67" s="131">
        <v>96</v>
      </c>
      <c r="Q67" s="129">
        <v>100</v>
      </c>
      <c r="R67" s="129">
        <v>100</v>
      </c>
      <c r="S67" s="129">
        <v>100</v>
      </c>
      <c r="T67" s="128" t="s">
        <v>277</v>
      </c>
      <c r="U67" s="131">
        <v>99.8</v>
      </c>
    </row>
    <row r="68" spans="1:21" ht="16.5" customHeight="1" x14ac:dyDescent="0.2">
      <c r="A68" s="7"/>
      <c r="B68" s="7"/>
      <c r="C68" s="7"/>
      <c r="D68" s="7"/>
      <c r="E68" s="7"/>
      <c r="F68" s="7" t="s">
        <v>144</v>
      </c>
      <c r="G68" s="7"/>
      <c r="H68" s="7"/>
      <c r="I68" s="7"/>
      <c r="J68" s="7"/>
      <c r="K68" s="7"/>
      <c r="L68" s="9" t="s">
        <v>96</v>
      </c>
      <c r="M68" s="129">
        <v>100</v>
      </c>
      <c r="N68" s="129">
        <v>100</v>
      </c>
      <c r="O68" s="129">
        <v>100</v>
      </c>
      <c r="P68" s="131">
        <v>87.5</v>
      </c>
      <c r="Q68" s="129">
        <v>100</v>
      </c>
      <c r="R68" s="129">
        <v>100</v>
      </c>
      <c r="S68" s="129">
        <v>100</v>
      </c>
      <c r="T68" s="128" t="s">
        <v>277</v>
      </c>
      <c r="U68" s="131">
        <v>99.9</v>
      </c>
    </row>
    <row r="69" spans="1:21" ht="16.5" customHeight="1" x14ac:dyDescent="0.2">
      <c r="A69" s="7"/>
      <c r="B69" s="7"/>
      <c r="C69" s="7"/>
      <c r="D69" s="7"/>
      <c r="E69" s="7"/>
      <c r="F69" s="7" t="s">
        <v>165</v>
      </c>
      <c r="G69" s="7"/>
      <c r="H69" s="7"/>
      <c r="I69" s="7"/>
      <c r="J69" s="7"/>
      <c r="K69" s="7"/>
      <c r="L69" s="9" t="s">
        <v>96</v>
      </c>
      <c r="M69" s="129">
        <v>100</v>
      </c>
      <c r="N69" s="129">
        <v>100</v>
      </c>
      <c r="O69" s="129">
        <v>100</v>
      </c>
      <c r="P69" s="131">
        <v>94.1</v>
      </c>
      <c r="Q69" s="129">
        <v>100</v>
      </c>
      <c r="R69" s="129">
        <v>100</v>
      </c>
      <c r="S69" s="129">
        <v>100</v>
      </c>
      <c r="T69" s="128" t="s">
        <v>277</v>
      </c>
      <c r="U69" s="131">
        <v>99.9</v>
      </c>
    </row>
    <row r="70" spans="1:21" ht="16.5" customHeight="1" x14ac:dyDescent="0.2">
      <c r="A70" s="7"/>
      <c r="B70" s="7" t="s">
        <v>62</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367</v>
      </c>
      <c r="D71" s="7"/>
      <c r="E71" s="7"/>
      <c r="F71" s="7"/>
      <c r="G71" s="7"/>
      <c r="H71" s="7"/>
      <c r="I71" s="7"/>
      <c r="J71" s="7"/>
      <c r="K71" s="7"/>
      <c r="L71" s="9"/>
      <c r="M71" s="10"/>
      <c r="N71" s="10"/>
      <c r="O71" s="10"/>
      <c r="P71" s="10"/>
      <c r="Q71" s="10"/>
      <c r="R71" s="10"/>
      <c r="S71" s="10"/>
      <c r="T71" s="10"/>
      <c r="U71" s="10"/>
    </row>
    <row r="72" spans="1:21" ht="16.5" customHeight="1" x14ac:dyDescent="0.2">
      <c r="A72" s="7"/>
      <c r="B72" s="7"/>
      <c r="C72" s="7"/>
      <c r="D72" s="7" t="s">
        <v>368</v>
      </c>
      <c r="E72" s="7"/>
      <c r="F72" s="7"/>
      <c r="G72" s="7"/>
      <c r="H72" s="7"/>
      <c r="I72" s="7"/>
      <c r="J72" s="7"/>
      <c r="K72" s="7"/>
      <c r="L72" s="9"/>
      <c r="M72" s="10"/>
      <c r="N72" s="10"/>
      <c r="O72" s="10"/>
      <c r="P72" s="10"/>
      <c r="Q72" s="10"/>
      <c r="R72" s="10"/>
      <c r="S72" s="10"/>
      <c r="T72" s="10"/>
      <c r="U72" s="10"/>
    </row>
    <row r="73" spans="1:21" ht="16.5" customHeight="1" x14ac:dyDescent="0.2">
      <c r="A73" s="7"/>
      <c r="B73" s="7"/>
      <c r="C73" s="7"/>
      <c r="D73" s="7"/>
      <c r="E73" s="7" t="s">
        <v>369</v>
      </c>
      <c r="F73" s="7"/>
      <c r="G73" s="7"/>
      <c r="H73" s="7"/>
      <c r="I73" s="7"/>
      <c r="J73" s="7"/>
      <c r="K73" s="7"/>
      <c r="L73" s="9"/>
      <c r="M73" s="10"/>
      <c r="N73" s="10"/>
      <c r="O73" s="10"/>
      <c r="P73" s="10"/>
      <c r="Q73" s="10"/>
      <c r="R73" s="10"/>
      <c r="S73" s="10"/>
      <c r="T73" s="10"/>
      <c r="U73" s="10"/>
    </row>
    <row r="74" spans="1:21" ht="29.45" customHeight="1" x14ac:dyDescent="0.2">
      <c r="A74" s="7"/>
      <c r="B74" s="7"/>
      <c r="C74" s="7"/>
      <c r="D74" s="7"/>
      <c r="E74" s="7"/>
      <c r="F74" s="259" t="s">
        <v>146</v>
      </c>
      <c r="G74" s="259"/>
      <c r="H74" s="259"/>
      <c r="I74" s="259"/>
      <c r="J74" s="259"/>
      <c r="K74" s="259"/>
      <c r="L74" s="9" t="s">
        <v>53</v>
      </c>
      <c r="M74" s="131">
        <v>58.5</v>
      </c>
      <c r="N74" s="131">
        <v>16</v>
      </c>
      <c r="O74" s="131">
        <v>60</v>
      </c>
      <c r="P74" s="131">
        <v>83</v>
      </c>
      <c r="Q74" s="131">
        <v>13</v>
      </c>
      <c r="R74" s="127">
        <v>3</v>
      </c>
      <c r="S74" s="127">
        <v>4</v>
      </c>
      <c r="T74" s="128" t="s">
        <v>277</v>
      </c>
      <c r="U74" s="129">
        <v>237.5</v>
      </c>
    </row>
    <row r="75" spans="1:21" ht="16.5" customHeight="1" x14ac:dyDescent="0.2">
      <c r="A75" s="7"/>
      <c r="B75" s="7"/>
      <c r="C75" s="7"/>
      <c r="D75" s="7"/>
      <c r="E75" s="7"/>
      <c r="F75" s="7" t="s">
        <v>144</v>
      </c>
      <c r="G75" s="7"/>
      <c r="H75" s="7"/>
      <c r="I75" s="7"/>
      <c r="J75" s="7"/>
      <c r="K75" s="7"/>
      <c r="L75" s="9" t="s">
        <v>53</v>
      </c>
      <c r="M75" s="131">
        <v>51.8</v>
      </c>
      <c r="N75" s="131">
        <v>93</v>
      </c>
      <c r="O75" s="131">
        <v>16</v>
      </c>
      <c r="P75" s="131">
        <v>18.8</v>
      </c>
      <c r="Q75" s="127">
        <v>6</v>
      </c>
      <c r="R75" s="127">
        <v>5.8</v>
      </c>
      <c r="S75" s="131">
        <v>12</v>
      </c>
      <c r="T75" s="128" t="s">
        <v>277</v>
      </c>
      <c r="U75" s="129">
        <v>203.3</v>
      </c>
    </row>
    <row r="76" spans="1:21" ht="16.5" customHeight="1" x14ac:dyDescent="0.2">
      <c r="A76" s="7"/>
      <c r="B76" s="7"/>
      <c r="C76" s="7"/>
      <c r="D76" s="7"/>
      <c r="E76" s="7"/>
      <c r="F76" s="7" t="s">
        <v>211</v>
      </c>
      <c r="G76" s="7"/>
      <c r="H76" s="7"/>
      <c r="I76" s="7"/>
      <c r="J76" s="7"/>
      <c r="K76" s="7"/>
      <c r="L76" s="9" t="s">
        <v>53</v>
      </c>
      <c r="M76" s="129">
        <v>112.8</v>
      </c>
      <c r="N76" s="129">
        <v>109</v>
      </c>
      <c r="O76" s="131">
        <v>77</v>
      </c>
      <c r="P76" s="129">
        <v>105</v>
      </c>
      <c r="Q76" s="131">
        <v>19</v>
      </c>
      <c r="R76" s="127">
        <v>8.8000000000000007</v>
      </c>
      <c r="S76" s="131">
        <v>16</v>
      </c>
      <c r="T76" s="128" t="s">
        <v>277</v>
      </c>
      <c r="U76" s="129">
        <v>447.5</v>
      </c>
    </row>
    <row r="77" spans="1:21" ht="16.5" customHeight="1" x14ac:dyDescent="0.2">
      <c r="A77" s="7"/>
      <c r="B77" s="7"/>
      <c r="C77" s="7"/>
      <c r="D77" s="7"/>
      <c r="E77" s="7" t="s">
        <v>370</v>
      </c>
      <c r="F77" s="7"/>
      <c r="G77" s="7"/>
      <c r="H77" s="7"/>
      <c r="I77" s="7"/>
      <c r="J77" s="7"/>
      <c r="K77" s="7"/>
      <c r="L77" s="9"/>
      <c r="M77" s="10"/>
      <c r="N77" s="10"/>
      <c r="O77" s="10"/>
      <c r="P77" s="10"/>
      <c r="Q77" s="10"/>
      <c r="R77" s="10"/>
      <c r="S77" s="10"/>
      <c r="T77" s="10"/>
      <c r="U77" s="10"/>
    </row>
    <row r="78" spans="1:21" ht="29.45" customHeight="1" x14ac:dyDescent="0.2">
      <c r="A78" s="7"/>
      <c r="B78" s="7"/>
      <c r="C78" s="7"/>
      <c r="D78" s="7"/>
      <c r="E78" s="7"/>
      <c r="F78" s="259" t="s">
        <v>146</v>
      </c>
      <c r="G78" s="259"/>
      <c r="H78" s="259"/>
      <c r="I78" s="259"/>
      <c r="J78" s="259"/>
      <c r="K78" s="259"/>
      <c r="L78" s="9" t="s">
        <v>53</v>
      </c>
      <c r="M78" s="131">
        <v>58.5</v>
      </c>
      <c r="N78" s="131">
        <v>16</v>
      </c>
      <c r="O78" s="131">
        <v>60</v>
      </c>
      <c r="P78" s="131">
        <v>85.3</v>
      </c>
      <c r="Q78" s="131">
        <v>13</v>
      </c>
      <c r="R78" s="127">
        <v>3</v>
      </c>
      <c r="S78" s="127">
        <v>4</v>
      </c>
      <c r="T78" s="128" t="s">
        <v>277</v>
      </c>
      <c r="U78" s="129">
        <v>239.8</v>
      </c>
    </row>
    <row r="79" spans="1:21" ht="16.5" customHeight="1" x14ac:dyDescent="0.2">
      <c r="A79" s="7"/>
      <c r="B79" s="7"/>
      <c r="C79" s="7"/>
      <c r="D79" s="7"/>
      <c r="E79" s="7"/>
      <c r="F79" s="7" t="s">
        <v>144</v>
      </c>
      <c r="G79" s="7"/>
      <c r="H79" s="7"/>
      <c r="I79" s="7"/>
      <c r="J79" s="7"/>
      <c r="K79" s="7"/>
      <c r="L79" s="9" t="s">
        <v>53</v>
      </c>
      <c r="M79" s="131">
        <v>51.8</v>
      </c>
      <c r="N79" s="131">
        <v>93</v>
      </c>
      <c r="O79" s="131">
        <v>16</v>
      </c>
      <c r="P79" s="131">
        <v>19.5</v>
      </c>
      <c r="Q79" s="127">
        <v>6</v>
      </c>
      <c r="R79" s="127">
        <v>5.8</v>
      </c>
      <c r="S79" s="131">
        <v>12</v>
      </c>
      <c r="T79" s="128" t="s">
        <v>277</v>
      </c>
      <c r="U79" s="129">
        <v>204</v>
      </c>
    </row>
    <row r="80" spans="1:21" ht="16.5" customHeight="1" x14ac:dyDescent="0.2">
      <c r="A80" s="7"/>
      <c r="B80" s="7"/>
      <c r="C80" s="7"/>
      <c r="D80" s="7"/>
      <c r="E80" s="7"/>
      <c r="F80" s="7" t="s">
        <v>211</v>
      </c>
      <c r="G80" s="7"/>
      <c r="H80" s="7"/>
      <c r="I80" s="7"/>
      <c r="J80" s="7"/>
      <c r="K80" s="7"/>
      <c r="L80" s="9" t="s">
        <v>53</v>
      </c>
      <c r="M80" s="129">
        <v>112.8</v>
      </c>
      <c r="N80" s="129">
        <v>109</v>
      </c>
      <c r="O80" s="131">
        <v>77</v>
      </c>
      <c r="P80" s="129">
        <v>108</v>
      </c>
      <c r="Q80" s="131">
        <v>19</v>
      </c>
      <c r="R80" s="127">
        <v>8.8000000000000007</v>
      </c>
      <c r="S80" s="131">
        <v>16</v>
      </c>
      <c r="T80" s="128" t="s">
        <v>277</v>
      </c>
      <c r="U80" s="129">
        <v>450.5</v>
      </c>
    </row>
    <row r="81" spans="1:21" ht="16.5" customHeight="1" x14ac:dyDescent="0.2">
      <c r="A81" s="7"/>
      <c r="B81" s="7"/>
      <c r="C81" s="7" t="s">
        <v>371</v>
      </c>
      <c r="D81" s="7"/>
      <c r="E81" s="7"/>
      <c r="F81" s="7"/>
      <c r="G81" s="7"/>
      <c r="H81" s="7"/>
      <c r="I81" s="7"/>
      <c r="J81" s="7"/>
      <c r="K81" s="7"/>
      <c r="L81" s="9"/>
      <c r="M81" s="10"/>
      <c r="N81" s="10"/>
      <c r="O81" s="10"/>
      <c r="P81" s="10"/>
      <c r="Q81" s="10"/>
      <c r="R81" s="10"/>
      <c r="S81" s="10"/>
      <c r="T81" s="10"/>
      <c r="U81" s="10"/>
    </row>
    <row r="82" spans="1:21" ht="16.5" customHeight="1" x14ac:dyDescent="0.2">
      <c r="A82" s="7"/>
      <c r="B82" s="7"/>
      <c r="C82" s="7"/>
      <c r="D82" s="7" t="s">
        <v>368</v>
      </c>
      <c r="E82" s="7"/>
      <c r="F82" s="7"/>
      <c r="G82" s="7"/>
      <c r="H82" s="7"/>
      <c r="I82" s="7"/>
      <c r="J82" s="7"/>
      <c r="K82" s="7"/>
      <c r="L82" s="9"/>
      <c r="M82" s="10"/>
      <c r="N82" s="10"/>
      <c r="O82" s="10"/>
      <c r="P82" s="10"/>
      <c r="Q82" s="10"/>
      <c r="R82" s="10"/>
      <c r="S82" s="10"/>
      <c r="T82" s="10"/>
      <c r="U82" s="10"/>
    </row>
    <row r="83" spans="1:21" ht="16.5" customHeight="1" x14ac:dyDescent="0.2">
      <c r="A83" s="7"/>
      <c r="B83" s="7"/>
      <c r="C83" s="7"/>
      <c r="D83" s="7"/>
      <c r="E83" s="7" t="s">
        <v>369</v>
      </c>
      <c r="F83" s="7"/>
      <c r="G83" s="7"/>
      <c r="H83" s="7"/>
      <c r="I83" s="7"/>
      <c r="J83" s="7"/>
      <c r="K83" s="7"/>
      <c r="L83" s="9"/>
      <c r="M83" s="10"/>
      <c r="N83" s="10"/>
      <c r="O83" s="10"/>
      <c r="P83" s="10"/>
      <c r="Q83" s="10"/>
      <c r="R83" s="10"/>
      <c r="S83" s="10"/>
      <c r="T83" s="10"/>
      <c r="U83" s="10"/>
    </row>
    <row r="84" spans="1:21" ht="29.45" customHeight="1" x14ac:dyDescent="0.2">
      <c r="A84" s="7"/>
      <c r="B84" s="7"/>
      <c r="C84" s="7"/>
      <c r="D84" s="7"/>
      <c r="E84" s="7"/>
      <c r="F84" s="259" t="s">
        <v>146</v>
      </c>
      <c r="G84" s="259"/>
      <c r="H84" s="259"/>
      <c r="I84" s="259"/>
      <c r="J84" s="259"/>
      <c r="K84" s="259"/>
      <c r="L84" s="9" t="s">
        <v>96</v>
      </c>
      <c r="M84" s="129">
        <v>100</v>
      </c>
      <c r="N84" s="129">
        <v>100</v>
      </c>
      <c r="O84" s="129">
        <v>100</v>
      </c>
      <c r="P84" s="131">
        <v>97.4</v>
      </c>
      <c r="Q84" s="129">
        <v>100</v>
      </c>
      <c r="R84" s="129">
        <v>100</v>
      </c>
      <c r="S84" s="129">
        <v>100</v>
      </c>
      <c r="T84" s="128" t="s">
        <v>277</v>
      </c>
      <c r="U84" s="131">
        <v>99.1</v>
      </c>
    </row>
    <row r="85" spans="1:21" ht="16.5" customHeight="1" x14ac:dyDescent="0.2">
      <c r="A85" s="7"/>
      <c r="B85" s="7"/>
      <c r="C85" s="7"/>
      <c r="D85" s="7"/>
      <c r="E85" s="7"/>
      <c r="F85" s="7" t="s">
        <v>144</v>
      </c>
      <c r="G85" s="7"/>
      <c r="H85" s="7"/>
      <c r="I85" s="7"/>
      <c r="J85" s="7"/>
      <c r="K85" s="7"/>
      <c r="L85" s="9" t="s">
        <v>96</v>
      </c>
      <c r="M85" s="129">
        <v>100</v>
      </c>
      <c r="N85" s="129">
        <v>100</v>
      </c>
      <c r="O85" s="129">
        <v>100</v>
      </c>
      <c r="P85" s="131">
        <v>96.2</v>
      </c>
      <c r="Q85" s="129">
        <v>100</v>
      </c>
      <c r="R85" s="129">
        <v>100</v>
      </c>
      <c r="S85" s="129">
        <v>100</v>
      </c>
      <c r="T85" s="128" t="s">
        <v>277</v>
      </c>
      <c r="U85" s="131">
        <v>99.6</v>
      </c>
    </row>
    <row r="86" spans="1:21" ht="16.5" customHeight="1" x14ac:dyDescent="0.2">
      <c r="A86" s="7"/>
      <c r="B86" s="7"/>
      <c r="C86" s="7"/>
      <c r="D86" s="7"/>
      <c r="E86" s="7"/>
      <c r="F86" s="7" t="s">
        <v>165</v>
      </c>
      <c r="G86" s="7"/>
      <c r="H86" s="7"/>
      <c r="I86" s="7"/>
      <c r="J86" s="7"/>
      <c r="K86" s="7"/>
      <c r="L86" s="9" t="s">
        <v>96</v>
      </c>
      <c r="M86" s="129">
        <v>100</v>
      </c>
      <c r="N86" s="129">
        <v>100</v>
      </c>
      <c r="O86" s="129">
        <v>100</v>
      </c>
      <c r="P86" s="131">
        <v>97.2</v>
      </c>
      <c r="Q86" s="129">
        <v>100</v>
      </c>
      <c r="R86" s="129">
        <v>100</v>
      </c>
      <c r="S86" s="129">
        <v>100</v>
      </c>
      <c r="T86" s="128" t="s">
        <v>277</v>
      </c>
      <c r="U86" s="131">
        <v>99.3</v>
      </c>
    </row>
    <row r="87" spans="1:21" ht="16.5" customHeight="1" x14ac:dyDescent="0.2">
      <c r="A87" s="7"/>
      <c r="B87" s="7"/>
      <c r="C87" s="7" t="s">
        <v>367</v>
      </c>
      <c r="D87" s="7"/>
      <c r="E87" s="7"/>
      <c r="F87" s="7"/>
      <c r="G87" s="7"/>
      <c r="H87" s="7"/>
      <c r="I87" s="7"/>
      <c r="J87" s="7"/>
      <c r="K87" s="7"/>
      <c r="L87" s="9"/>
      <c r="M87" s="10"/>
      <c r="N87" s="10"/>
      <c r="O87" s="10"/>
      <c r="P87" s="10"/>
      <c r="Q87" s="10"/>
      <c r="R87" s="10"/>
      <c r="S87" s="10"/>
      <c r="T87" s="10"/>
      <c r="U87" s="10"/>
    </row>
    <row r="88" spans="1:21" ht="16.5" customHeight="1" x14ac:dyDescent="0.2">
      <c r="A88" s="7"/>
      <c r="B88" s="7"/>
      <c r="C88" s="7"/>
      <c r="D88" s="7" t="s">
        <v>372</v>
      </c>
      <c r="E88" s="7"/>
      <c r="F88" s="7"/>
      <c r="G88" s="7"/>
      <c r="H88" s="7"/>
      <c r="I88" s="7"/>
      <c r="J88" s="7"/>
      <c r="K88" s="7"/>
      <c r="L88" s="9"/>
      <c r="M88" s="10"/>
      <c r="N88" s="10"/>
      <c r="O88" s="10"/>
      <c r="P88" s="10"/>
      <c r="Q88" s="10"/>
      <c r="R88" s="10"/>
      <c r="S88" s="10"/>
      <c r="T88" s="10"/>
      <c r="U88" s="10"/>
    </row>
    <row r="89" spans="1:21" ht="16.5" customHeight="1" x14ac:dyDescent="0.2">
      <c r="A89" s="7"/>
      <c r="B89" s="7"/>
      <c r="C89" s="7"/>
      <c r="D89" s="7"/>
      <c r="E89" s="7" t="s">
        <v>369</v>
      </c>
      <c r="F89" s="7"/>
      <c r="G89" s="7"/>
      <c r="H89" s="7"/>
      <c r="I89" s="7"/>
      <c r="J89" s="7"/>
      <c r="K89" s="7"/>
      <c r="L89" s="9"/>
      <c r="M89" s="10"/>
      <c r="N89" s="10"/>
      <c r="O89" s="10"/>
      <c r="P89" s="10"/>
      <c r="Q89" s="10"/>
      <c r="R89" s="10"/>
      <c r="S89" s="10"/>
      <c r="T89" s="10"/>
      <c r="U89" s="10"/>
    </row>
    <row r="90" spans="1:21" ht="29.45" customHeight="1" x14ac:dyDescent="0.2">
      <c r="A90" s="7"/>
      <c r="B90" s="7"/>
      <c r="C90" s="7"/>
      <c r="D90" s="7"/>
      <c r="E90" s="7"/>
      <c r="F90" s="259" t="s">
        <v>146</v>
      </c>
      <c r="G90" s="259"/>
      <c r="H90" s="259"/>
      <c r="I90" s="259"/>
      <c r="J90" s="259"/>
      <c r="K90" s="259"/>
      <c r="L90" s="9" t="s">
        <v>53</v>
      </c>
      <c r="M90" s="131">
        <v>67.5</v>
      </c>
      <c r="N90" s="127">
        <v>7</v>
      </c>
      <c r="O90" s="131">
        <v>87</v>
      </c>
      <c r="P90" s="127">
        <v>7</v>
      </c>
      <c r="Q90" s="127">
        <v>5</v>
      </c>
      <c r="R90" s="127">
        <v>1</v>
      </c>
      <c r="S90" s="127">
        <v>4</v>
      </c>
      <c r="T90" s="128" t="s">
        <v>277</v>
      </c>
      <c r="U90" s="129">
        <v>178.5</v>
      </c>
    </row>
    <row r="91" spans="1:21" ht="16.5" customHeight="1" x14ac:dyDescent="0.2">
      <c r="A91" s="7"/>
      <c r="B91" s="7"/>
      <c r="C91" s="7"/>
      <c r="D91" s="7"/>
      <c r="E91" s="7"/>
      <c r="F91" s="7" t="s">
        <v>144</v>
      </c>
      <c r="G91" s="7"/>
      <c r="H91" s="7"/>
      <c r="I91" s="7"/>
      <c r="J91" s="7"/>
      <c r="K91" s="7"/>
      <c r="L91" s="9" t="s">
        <v>53</v>
      </c>
      <c r="M91" s="131">
        <v>81.8</v>
      </c>
      <c r="N91" s="131">
        <v>65</v>
      </c>
      <c r="O91" s="131">
        <v>46</v>
      </c>
      <c r="P91" s="127">
        <v>3</v>
      </c>
      <c r="Q91" s="127">
        <v>4</v>
      </c>
      <c r="R91" s="127">
        <v>1</v>
      </c>
      <c r="S91" s="127">
        <v>8</v>
      </c>
      <c r="T91" s="128" t="s">
        <v>277</v>
      </c>
      <c r="U91" s="129">
        <v>208.8</v>
      </c>
    </row>
    <row r="92" spans="1:21" ht="16.5" customHeight="1" x14ac:dyDescent="0.2">
      <c r="A92" s="7"/>
      <c r="B92" s="7"/>
      <c r="C92" s="7"/>
      <c r="D92" s="7"/>
      <c r="E92" s="7"/>
      <c r="F92" s="7" t="s">
        <v>211</v>
      </c>
      <c r="G92" s="7"/>
      <c r="H92" s="7"/>
      <c r="I92" s="7"/>
      <c r="J92" s="7"/>
      <c r="K92" s="7"/>
      <c r="L92" s="9" t="s">
        <v>53</v>
      </c>
      <c r="M92" s="129">
        <v>151.5</v>
      </c>
      <c r="N92" s="131">
        <v>72</v>
      </c>
      <c r="O92" s="129">
        <v>133</v>
      </c>
      <c r="P92" s="131">
        <v>10.8</v>
      </c>
      <c r="Q92" s="127">
        <v>9</v>
      </c>
      <c r="R92" s="127">
        <v>2</v>
      </c>
      <c r="S92" s="131">
        <v>12</v>
      </c>
      <c r="T92" s="128" t="s">
        <v>277</v>
      </c>
      <c r="U92" s="129">
        <v>390.3</v>
      </c>
    </row>
    <row r="93" spans="1:21" ht="16.5" customHeight="1" x14ac:dyDescent="0.2">
      <c r="A93" s="7"/>
      <c r="B93" s="7"/>
      <c r="C93" s="7"/>
      <c r="D93" s="7"/>
      <c r="E93" s="7" t="s">
        <v>370</v>
      </c>
      <c r="F93" s="7"/>
      <c r="G93" s="7"/>
      <c r="H93" s="7"/>
      <c r="I93" s="7"/>
      <c r="J93" s="7"/>
      <c r="K93" s="7"/>
      <c r="L93" s="9"/>
      <c r="M93" s="10"/>
      <c r="N93" s="10"/>
      <c r="O93" s="10"/>
      <c r="P93" s="10"/>
      <c r="Q93" s="10"/>
      <c r="R93" s="10"/>
      <c r="S93" s="10"/>
      <c r="T93" s="10"/>
      <c r="U93" s="10"/>
    </row>
    <row r="94" spans="1:21" ht="29.45" customHeight="1" x14ac:dyDescent="0.2">
      <c r="A94" s="7"/>
      <c r="B94" s="7"/>
      <c r="C94" s="7"/>
      <c r="D94" s="7"/>
      <c r="E94" s="7"/>
      <c r="F94" s="259" t="s">
        <v>146</v>
      </c>
      <c r="G94" s="259"/>
      <c r="H94" s="259"/>
      <c r="I94" s="259"/>
      <c r="J94" s="259"/>
      <c r="K94" s="259"/>
      <c r="L94" s="9" t="s">
        <v>53</v>
      </c>
      <c r="M94" s="131">
        <v>67.5</v>
      </c>
      <c r="N94" s="127">
        <v>7</v>
      </c>
      <c r="O94" s="131">
        <v>87</v>
      </c>
      <c r="P94" s="127">
        <v>7.3</v>
      </c>
      <c r="Q94" s="127">
        <v>5</v>
      </c>
      <c r="R94" s="127">
        <v>1</v>
      </c>
      <c r="S94" s="127">
        <v>4</v>
      </c>
      <c r="T94" s="128" t="s">
        <v>277</v>
      </c>
      <c r="U94" s="129">
        <v>178.8</v>
      </c>
    </row>
    <row r="95" spans="1:21" ht="16.5" customHeight="1" x14ac:dyDescent="0.2">
      <c r="A95" s="7"/>
      <c r="B95" s="7"/>
      <c r="C95" s="7"/>
      <c r="D95" s="7"/>
      <c r="E95" s="7"/>
      <c r="F95" s="7" t="s">
        <v>144</v>
      </c>
      <c r="G95" s="7"/>
      <c r="H95" s="7"/>
      <c r="I95" s="7"/>
      <c r="J95" s="7"/>
      <c r="K95" s="7"/>
      <c r="L95" s="9" t="s">
        <v>53</v>
      </c>
      <c r="M95" s="131">
        <v>81.8</v>
      </c>
      <c r="N95" s="131">
        <v>65</v>
      </c>
      <c r="O95" s="131">
        <v>46</v>
      </c>
      <c r="P95" s="127">
        <v>3.3</v>
      </c>
      <c r="Q95" s="127">
        <v>4</v>
      </c>
      <c r="R95" s="127">
        <v>1</v>
      </c>
      <c r="S95" s="127">
        <v>8</v>
      </c>
      <c r="T95" s="128" t="s">
        <v>277</v>
      </c>
      <c r="U95" s="129">
        <v>209</v>
      </c>
    </row>
    <row r="96" spans="1:21" ht="16.5" customHeight="1" x14ac:dyDescent="0.2">
      <c r="A96" s="7"/>
      <c r="B96" s="7"/>
      <c r="C96" s="7"/>
      <c r="D96" s="7"/>
      <c r="E96" s="7"/>
      <c r="F96" s="7" t="s">
        <v>211</v>
      </c>
      <c r="G96" s="7"/>
      <c r="H96" s="7"/>
      <c r="I96" s="7"/>
      <c r="J96" s="7"/>
      <c r="K96" s="7"/>
      <c r="L96" s="9" t="s">
        <v>53</v>
      </c>
      <c r="M96" s="129">
        <v>151.5</v>
      </c>
      <c r="N96" s="131">
        <v>72</v>
      </c>
      <c r="O96" s="129">
        <v>133</v>
      </c>
      <c r="P96" s="131">
        <v>11.3</v>
      </c>
      <c r="Q96" s="127">
        <v>9</v>
      </c>
      <c r="R96" s="127">
        <v>2</v>
      </c>
      <c r="S96" s="131">
        <v>12</v>
      </c>
      <c r="T96" s="128" t="s">
        <v>277</v>
      </c>
      <c r="U96" s="129">
        <v>390.8</v>
      </c>
    </row>
    <row r="97" spans="1:21" ht="16.5" customHeight="1" x14ac:dyDescent="0.2">
      <c r="A97" s="7"/>
      <c r="B97" s="7"/>
      <c r="C97" s="7" t="s">
        <v>371</v>
      </c>
      <c r="D97" s="7"/>
      <c r="E97" s="7"/>
      <c r="F97" s="7"/>
      <c r="G97" s="7"/>
      <c r="H97" s="7"/>
      <c r="I97" s="7"/>
      <c r="J97" s="7"/>
      <c r="K97" s="7"/>
      <c r="L97" s="9"/>
      <c r="M97" s="10"/>
      <c r="N97" s="10"/>
      <c r="O97" s="10"/>
      <c r="P97" s="10"/>
      <c r="Q97" s="10"/>
      <c r="R97" s="10"/>
      <c r="S97" s="10"/>
      <c r="T97" s="10"/>
      <c r="U97" s="10"/>
    </row>
    <row r="98" spans="1:21" ht="16.5" customHeight="1" x14ac:dyDescent="0.2">
      <c r="A98" s="7"/>
      <c r="B98" s="7"/>
      <c r="C98" s="7"/>
      <c r="D98" s="7" t="s">
        <v>372</v>
      </c>
      <c r="E98" s="7"/>
      <c r="F98" s="7"/>
      <c r="G98" s="7"/>
      <c r="H98" s="7"/>
      <c r="I98" s="7"/>
      <c r="J98" s="7"/>
      <c r="K98" s="7"/>
      <c r="L98" s="9"/>
      <c r="M98" s="10"/>
      <c r="N98" s="10"/>
      <c r="O98" s="10"/>
      <c r="P98" s="10"/>
      <c r="Q98" s="10"/>
      <c r="R98" s="10"/>
      <c r="S98" s="10"/>
      <c r="T98" s="10"/>
      <c r="U98" s="10"/>
    </row>
    <row r="99" spans="1:21" ht="16.5" customHeight="1" x14ac:dyDescent="0.2">
      <c r="A99" s="7"/>
      <c r="B99" s="7"/>
      <c r="C99" s="7"/>
      <c r="D99" s="7"/>
      <c r="E99" s="7" t="s">
        <v>369</v>
      </c>
      <c r="F99" s="7"/>
      <c r="G99" s="7"/>
      <c r="H99" s="7"/>
      <c r="I99" s="7"/>
      <c r="J99" s="7"/>
      <c r="K99" s="7"/>
      <c r="L99" s="9"/>
      <c r="M99" s="10"/>
      <c r="N99" s="10"/>
      <c r="O99" s="10"/>
      <c r="P99" s="10"/>
      <c r="Q99" s="10"/>
      <c r="R99" s="10"/>
      <c r="S99" s="10"/>
      <c r="T99" s="10"/>
      <c r="U99" s="10"/>
    </row>
    <row r="100" spans="1:21" ht="29.45" customHeight="1" x14ac:dyDescent="0.2">
      <c r="A100" s="7"/>
      <c r="B100" s="7"/>
      <c r="C100" s="7"/>
      <c r="D100" s="7"/>
      <c r="E100" s="7"/>
      <c r="F100" s="259" t="s">
        <v>146</v>
      </c>
      <c r="G100" s="259"/>
      <c r="H100" s="259"/>
      <c r="I100" s="259"/>
      <c r="J100" s="259"/>
      <c r="K100" s="259"/>
      <c r="L100" s="9" t="s">
        <v>96</v>
      </c>
      <c r="M100" s="129">
        <v>100</v>
      </c>
      <c r="N100" s="129">
        <v>100</v>
      </c>
      <c r="O100" s="129">
        <v>100</v>
      </c>
      <c r="P100" s="131">
        <v>96.6</v>
      </c>
      <c r="Q100" s="129">
        <v>100</v>
      </c>
      <c r="R100" s="129">
        <v>100</v>
      </c>
      <c r="S100" s="129">
        <v>100</v>
      </c>
      <c r="T100" s="128" t="s">
        <v>277</v>
      </c>
      <c r="U100" s="131">
        <v>99.9</v>
      </c>
    </row>
    <row r="101" spans="1:21" ht="16.5" customHeight="1" x14ac:dyDescent="0.2">
      <c r="A101" s="7"/>
      <c r="B101" s="7"/>
      <c r="C101" s="7"/>
      <c r="D101" s="7"/>
      <c r="E101" s="7"/>
      <c r="F101" s="7" t="s">
        <v>144</v>
      </c>
      <c r="G101" s="7"/>
      <c r="H101" s="7"/>
      <c r="I101" s="7"/>
      <c r="J101" s="7"/>
      <c r="K101" s="7"/>
      <c r="L101" s="9" t="s">
        <v>96</v>
      </c>
      <c r="M101" s="129">
        <v>100</v>
      </c>
      <c r="N101" s="129">
        <v>100</v>
      </c>
      <c r="O101" s="129">
        <v>100</v>
      </c>
      <c r="P101" s="131">
        <v>92.3</v>
      </c>
      <c r="Q101" s="129">
        <v>100</v>
      </c>
      <c r="R101" s="129">
        <v>100</v>
      </c>
      <c r="S101" s="129">
        <v>100</v>
      </c>
      <c r="T101" s="128" t="s">
        <v>277</v>
      </c>
      <c r="U101" s="131">
        <v>99.9</v>
      </c>
    </row>
    <row r="102" spans="1:21" ht="16.5" customHeight="1" x14ac:dyDescent="0.2">
      <c r="A102" s="7"/>
      <c r="B102" s="7"/>
      <c r="C102" s="7"/>
      <c r="D102" s="7"/>
      <c r="E102" s="7"/>
      <c r="F102" s="7" t="s">
        <v>165</v>
      </c>
      <c r="G102" s="7"/>
      <c r="H102" s="7"/>
      <c r="I102" s="7"/>
      <c r="J102" s="7"/>
      <c r="K102" s="7"/>
      <c r="L102" s="9" t="s">
        <v>96</v>
      </c>
      <c r="M102" s="129">
        <v>100</v>
      </c>
      <c r="N102" s="129">
        <v>100</v>
      </c>
      <c r="O102" s="129">
        <v>100</v>
      </c>
      <c r="P102" s="131">
        <v>95.6</v>
      </c>
      <c r="Q102" s="129">
        <v>100</v>
      </c>
      <c r="R102" s="129">
        <v>100</v>
      </c>
      <c r="S102" s="129">
        <v>100</v>
      </c>
      <c r="T102" s="128" t="s">
        <v>277</v>
      </c>
      <c r="U102" s="131">
        <v>99.9</v>
      </c>
    </row>
    <row r="103" spans="1:21" ht="16.5" customHeight="1" x14ac:dyDescent="0.2">
      <c r="A103" s="7"/>
      <c r="B103" s="7" t="s">
        <v>63</v>
      </c>
      <c r="C103" s="7"/>
      <c r="D103" s="7"/>
      <c r="E103" s="7"/>
      <c r="F103" s="7"/>
      <c r="G103" s="7"/>
      <c r="H103" s="7"/>
      <c r="I103" s="7"/>
      <c r="J103" s="7"/>
      <c r="K103" s="7"/>
      <c r="L103" s="9"/>
      <c r="M103" s="10"/>
      <c r="N103" s="10"/>
      <c r="O103" s="10"/>
      <c r="P103" s="10"/>
      <c r="Q103" s="10"/>
      <c r="R103" s="10"/>
      <c r="S103" s="10"/>
      <c r="T103" s="10"/>
      <c r="U103" s="10"/>
    </row>
    <row r="104" spans="1:21" ht="16.5" customHeight="1" x14ac:dyDescent="0.2">
      <c r="A104" s="7"/>
      <c r="B104" s="7"/>
      <c r="C104" s="7" t="s">
        <v>367</v>
      </c>
      <c r="D104" s="7"/>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t="s">
        <v>368</v>
      </c>
      <c r="E105" s="7"/>
      <c r="F105" s="7"/>
      <c r="G105" s="7"/>
      <c r="H105" s="7"/>
      <c r="I105" s="7"/>
      <c r="J105" s="7"/>
      <c r="K105" s="7"/>
      <c r="L105" s="9"/>
      <c r="M105" s="10"/>
      <c r="N105" s="10"/>
      <c r="O105" s="10"/>
      <c r="P105" s="10"/>
      <c r="Q105" s="10"/>
      <c r="R105" s="10"/>
      <c r="S105" s="10"/>
      <c r="T105" s="10"/>
      <c r="U105" s="10"/>
    </row>
    <row r="106" spans="1:21" ht="16.5" customHeight="1" x14ac:dyDescent="0.2">
      <c r="A106" s="7"/>
      <c r="B106" s="7"/>
      <c r="C106" s="7"/>
      <c r="D106" s="7"/>
      <c r="E106" s="7" t="s">
        <v>369</v>
      </c>
      <c r="F106" s="7"/>
      <c r="G106" s="7"/>
      <c r="H106" s="7"/>
      <c r="I106" s="7"/>
      <c r="J106" s="7"/>
      <c r="K106" s="7"/>
      <c r="L106" s="9"/>
      <c r="M106" s="10"/>
      <c r="N106" s="10"/>
      <c r="O106" s="10"/>
      <c r="P106" s="10"/>
      <c r="Q106" s="10"/>
      <c r="R106" s="10"/>
      <c r="S106" s="10"/>
      <c r="T106" s="10"/>
      <c r="U106" s="10"/>
    </row>
    <row r="107" spans="1:21" ht="29.45" customHeight="1" x14ac:dyDescent="0.2">
      <c r="A107" s="7"/>
      <c r="B107" s="7"/>
      <c r="C107" s="7"/>
      <c r="D107" s="7"/>
      <c r="E107" s="7"/>
      <c r="F107" s="259" t="s">
        <v>146</v>
      </c>
      <c r="G107" s="259"/>
      <c r="H107" s="259"/>
      <c r="I107" s="259"/>
      <c r="J107" s="259"/>
      <c r="K107" s="259"/>
      <c r="L107" s="9" t="s">
        <v>53</v>
      </c>
      <c r="M107" s="131">
        <v>69</v>
      </c>
      <c r="N107" s="131">
        <v>17</v>
      </c>
      <c r="O107" s="131">
        <v>69.8</v>
      </c>
      <c r="P107" s="131">
        <v>62.5</v>
      </c>
      <c r="Q107" s="131">
        <v>13</v>
      </c>
      <c r="R107" s="127">
        <v>2.7</v>
      </c>
      <c r="S107" s="127">
        <v>5</v>
      </c>
      <c r="T107" s="128" t="s">
        <v>277</v>
      </c>
      <c r="U107" s="129">
        <v>239</v>
      </c>
    </row>
    <row r="108" spans="1:21" ht="16.5" customHeight="1" x14ac:dyDescent="0.2">
      <c r="A108" s="7"/>
      <c r="B108" s="7"/>
      <c r="C108" s="7"/>
      <c r="D108" s="7"/>
      <c r="E108" s="7"/>
      <c r="F108" s="7" t="s">
        <v>144</v>
      </c>
      <c r="G108" s="7"/>
      <c r="H108" s="7"/>
      <c r="I108" s="7"/>
      <c r="J108" s="7"/>
      <c r="K108" s="7"/>
      <c r="L108" s="9" t="s">
        <v>53</v>
      </c>
      <c r="M108" s="131">
        <v>64.3</v>
      </c>
      <c r="N108" s="131">
        <v>99</v>
      </c>
      <c r="O108" s="131">
        <v>24.5</v>
      </c>
      <c r="P108" s="131">
        <v>24</v>
      </c>
      <c r="Q108" s="127">
        <v>9</v>
      </c>
      <c r="R108" s="127">
        <v>5</v>
      </c>
      <c r="S108" s="131">
        <v>23</v>
      </c>
      <c r="T108" s="128" t="s">
        <v>277</v>
      </c>
      <c r="U108" s="129">
        <v>248.8</v>
      </c>
    </row>
    <row r="109" spans="1:21" ht="16.5" customHeight="1" x14ac:dyDescent="0.2">
      <c r="A109" s="7"/>
      <c r="B109" s="7"/>
      <c r="C109" s="7"/>
      <c r="D109" s="7"/>
      <c r="E109" s="7"/>
      <c r="F109" s="7" t="s">
        <v>211</v>
      </c>
      <c r="G109" s="7"/>
      <c r="H109" s="7"/>
      <c r="I109" s="7"/>
      <c r="J109" s="7"/>
      <c r="K109" s="7"/>
      <c r="L109" s="9" t="s">
        <v>53</v>
      </c>
      <c r="M109" s="129">
        <v>135.5</v>
      </c>
      <c r="N109" s="129">
        <v>116</v>
      </c>
      <c r="O109" s="131">
        <v>95.3</v>
      </c>
      <c r="P109" s="131">
        <v>88.8</v>
      </c>
      <c r="Q109" s="131">
        <v>22</v>
      </c>
      <c r="R109" s="127">
        <v>7.7</v>
      </c>
      <c r="S109" s="131">
        <v>28</v>
      </c>
      <c r="T109" s="128" t="s">
        <v>277</v>
      </c>
      <c r="U109" s="129">
        <v>493.2</v>
      </c>
    </row>
    <row r="110" spans="1:21" ht="16.5" customHeight="1" x14ac:dyDescent="0.2">
      <c r="A110" s="7"/>
      <c r="B110" s="7"/>
      <c r="C110" s="7"/>
      <c r="D110" s="7"/>
      <c r="E110" s="7" t="s">
        <v>370</v>
      </c>
      <c r="F110" s="7"/>
      <c r="G110" s="7"/>
      <c r="H110" s="7"/>
      <c r="I110" s="7"/>
      <c r="J110" s="7"/>
      <c r="K110" s="7"/>
      <c r="L110" s="9"/>
      <c r="M110" s="10"/>
      <c r="N110" s="10"/>
      <c r="O110" s="10"/>
      <c r="P110" s="10"/>
      <c r="Q110" s="10"/>
      <c r="R110" s="10"/>
      <c r="S110" s="10"/>
      <c r="T110" s="10"/>
      <c r="U110" s="10"/>
    </row>
    <row r="111" spans="1:21" ht="29.45" customHeight="1" x14ac:dyDescent="0.2">
      <c r="A111" s="7"/>
      <c r="B111" s="7"/>
      <c r="C111" s="7"/>
      <c r="D111" s="7"/>
      <c r="E111" s="7"/>
      <c r="F111" s="259" t="s">
        <v>146</v>
      </c>
      <c r="G111" s="259"/>
      <c r="H111" s="259"/>
      <c r="I111" s="259"/>
      <c r="J111" s="259"/>
      <c r="K111" s="259"/>
      <c r="L111" s="9" t="s">
        <v>53</v>
      </c>
      <c r="M111" s="131">
        <v>69</v>
      </c>
      <c r="N111" s="131">
        <v>17</v>
      </c>
      <c r="O111" s="131">
        <v>69.8</v>
      </c>
      <c r="P111" s="131">
        <v>90.5</v>
      </c>
      <c r="Q111" s="131">
        <v>13</v>
      </c>
      <c r="R111" s="127">
        <v>2.7</v>
      </c>
      <c r="S111" s="127">
        <v>5</v>
      </c>
      <c r="T111" s="128" t="s">
        <v>277</v>
      </c>
      <c r="U111" s="129">
        <v>267</v>
      </c>
    </row>
    <row r="112" spans="1:21" ht="16.5" customHeight="1" x14ac:dyDescent="0.2">
      <c r="A112" s="7"/>
      <c r="B112" s="7"/>
      <c r="C112" s="7"/>
      <c r="D112" s="7"/>
      <c r="E112" s="7"/>
      <c r="F112" s="7" t="s">
        <v>144</v>
      </c>
      <c r="G112" s="7"/>
      <c r="H112" s="7"/>
      <c r="I112" s="7"/>
      <c r="J112" s="7"/>
      <c r="K112" s="7"/>
      <c r="L112" s="9" t="s">
        <v>53</v>
      </c>
      <c r="M112" s="131">
        <v>64.3</v>
      </c>
      <c r="N112" s="131">
        <v>99</v>
      </c>
      <c r="O112" s="131">
        <v>24.5</v>
      </c>
      <c r="P112" s="131">
        <v>28.3</v>
      </c>
      <c r="Q112" s="127">
        <v>9</v>
      </c>
      <c r="R112" s="127">
        <v>5</v>
      </c>
      <c r="S112" s="131">
        <v>23</v>
      </c>
      <c r="T112" s="128" t="s">
        <v>277</v>
      </c>
      <c r="U112" s="129">
        <v>253</v>
      </c>
    </row>
    <row r="113" spans="1:21" ht="16.5" customHeight="1" x14ac:dyDescent="0.2">
      <c r="A113" s="7"/>
      <c r="B113" s="7"/>
      <c r="C113" s="7"/>
      <c r="D113" s="7"/>
      <c r="E113" s="7"/>
      <c r="F113" s="7" t="s">
        <v>211</v>
      </c>
      <c r="G113" s="7"/>
      <c r="H113" s="7"/>
      <c r="I113" s="7"/>
      <c r="J113" s="7"/>
      <c r="K113" s="7"/>
      <c r="L113" s="9" t="s">
        <v>53</v>
      </c>
      <c r="M113" s="129">
        <v>135.5</v>
      </c>
      <c r="N113" s="129">
        <v>116</v>
      </c>
      <c r="O113" s="131">
        <v>95.3</v>
      </c>
      <c r="P113" s="129">
        <v>121.5</v>
      </c>
      <c r="Q113" s="131">
        <v>22</v>
      </c>
      <c r="R113" s="127">
        <v>7.7</v>
      </c>
      <c r="S113" s="131">
        <v>28</v>
      </c>
      <c r="T113" s="128" t="s">
        <v>277</v>
      </c>
      <c r="U113" s="129">
        <v>526</v>
      </c>
    </row>
    <row r="114" spans="1:21" ht="16.5" customHeight="1" x14ac:dyDescent="0.2">
      <c r="A114" s="7"/>
      <c r="B114" s="7"/>
      <c r="C114" s="7" t="s">
        <v>371</v>
      </c>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c r="D115" s="7" t="s">
        <v>368</v>
      </c>
      <c r="E115" s="7"/>
      <c r="F115" s="7"/>
      <c r="G115" s="7"/>
      <c r="H115" s="7"/>
      <c r="I115" s="7"/>
      <c r="J115" s="7"/>
      <c r="K115" s="7"/>
      <c r="L115" s="9"/>
      <c r="M115" s="10"/>
      <c r="N115" s="10"/>
      <c r="O115" s="10"/>
      <c r="P115" s="10"/>
      <c r="Q115" s="10"/>
      <c r="R115" s="10"/>
      <c r="S115" s="10"/>
      <c r="T115" s="10"/>
      <c r="U115" s="10"/>
    </row>
    <row r="116" spans="1:21" ht="16.5" customHeight="1" x14ac:dyDescent="0.2">
      <c r="A116" s="7"/>
      <c r="B116" s="7"/>
      <c r="C116" s="7"/>
      <c r="D116" s="7"/>
      <c r="E116" s="7" t="s">
        <v>369</v>
      </c>
      <c r="F116" s="7"/>
      <c r="G116" s="7"/>
      <c r="H116" s="7"/>
      <c r="I116" s="7"/>
      <c r="J116" s="7"/>
      <c r="K116" s="7"/>
      <c r="L116" s="9"/>
      <c r="M116" s="10"/>
      <c r="N116" s="10"/>
      <c r="O116" s="10"/>
      <c r="P116" s="10"/>
      <c r="Q116" s="10"/>
      <c r="R116" s="10"/>
      <c r="S116" s="10"/>
      <c r="T116" s="10"/>
      <c r="U116" s="10"/>
    </row>
    <row r="117" spans="1:21" ht="29.45" customHeight="1" x14ac:dyDescent="0.2">
      <c r="A117" s="7"/>
      <c r="B117" s="7"/>
      <c r="C117" s="7"/>
      <c r="D117" s="7"/>
      <c r="E117" s="7"/>
      <c r="F117" s="259" t="s">
        <v>146</v>
      </c>
      <c r="G117" s="259"/>
      <c r="H117" s="259"/>
      <c r="I117" s="259"/>
      <c r="J117" s="259"/>
      <c r="K117" s="259"/>
      <c r="L117" s="9" t="s">
        <v>96</v>
      </c>
      <c r="M117" s="129">
        <v>100</v>
      </c>
      <c r="N117" s="129">
        <v>100</v>
      </c>
      <c r="O117" s="129">
        <v>100</v>
      </c>
      <c r="P117" s="131">
        <v>69.099999999999994</v>
      </c>
      <c r="Q117" s="129">
        <v>100</v>
      </c>
      <c r="R117" s="129">
        <v>100</v>
      </c>
      <c r="S117" s="129">
        <v>100</v>
      </c>
      <c r="T117" s="128" t="s">
        <v>277</v>
      </c>
      <c r="U117" s="131">
        <v>89.5</v>
      </c>
    </row>
    <row r="118" spans="1:21" ht="16.5" customHeight="1" x14ac:dyDescent="0.2">
      <c r="A118" s="7"/>
      <c r="B118" s="7"/>
      <c r="C118" s="7"/>
      <c r="D118" s="7"/>
      <c r="E118" s="7"/>
      <c r="F118" s="7" t="s">
        <v>144</v>
      </c>
      <c r="G118" s="7"/>
      <c r="H118" s="7"/>
      <c r="I118" s="7"/>
      <c r="J118" s="7"/>
      <c r="K118" s="7"/>
      <c r="L118" s="9" t="s">
        <v>96</v>
      </c>
      <c r="M118" s="129">
        <v>100</v>
      </c>
      <c r="N118" s="129">
        <v>100</v>
      </c>
      <c r="O118" s="129">
        <v>100</v>
      </c>
      <c r="P118" s="131">
        <v>85</v>
      </c>
      <c r="Q118" s="129">
        <v>100</v>
      </c>
      <c r="R118" s="129">
        <v>100</v>
      </c>
      <c r="S118" s="129">
        <v>100</v>
      </c>
      <c r="T118" s="128" t="s">
        <v>277</v>
      </c>
      <c r="U118" s="131">
        <v>98.3</v>
      </c>
    </row>
    <row r="119" spans="1:21" ht="16.5" customHeight="1" x14ac:dyDescent="0.2">
      <c r="A119" s="7"/>
      <c r="B119" s="7"/>
      <c r="C119" s="7"/>
      <c r="D119" s="7"/>
      <c r="E119" s="7"/>
      <c r="F119" s="7" t="s">
        <v>165</v>
      </c>
      <c r="G119" s="7"/>
      <c r="H119" s="7"/>
      <c r="I119" s="7"/>
      <c r="J119" s="7"/>
      <c r="K119" s="7"/>
      <c r="L119" s="9" t="s">
        <v>96</v>
      </c>
      <c r="M119" s="129">
        <v>100</v>
      </c>
      <c r="N119" s="129">
        <v>100</v>
      </c>
      <c r="O119" s="129">
        <v>100</v>
      </c>
      <c r="P119" s="131">
        <v>73</v>
      </c>
      <c r="Q119" s="129">
        <v>100</v>
      </c>
      <c r="R119" s="129">
        <v>100</v>
      </c>
      <c r="S119" s="129">
        <v>100</v>
      </c>
      <c r="T119" s="128" t="s">
        <v>277</v>
      </c>
      <c r="U119" s="131">
        <v>93.8</v>
      </c>
    </row>
    <row r="120" spans="1:21" ht="16.5" customHeight="1" x14ac:dyDescent="0.2">
      <c r="A120" s="7"/>
      <c r="B120" s="7"/>
      <c r="C120" s="7" t="s">
        <v>367</v>
      </c>
      <c r="D120" s="7"/>
      <c r="E120" s="7"/>
      <c r="F120" s="7"/>
      <c r="G120" s="7"/>
      <c r="H120" s="7"/>
      <c r="I120" s="7"/>
      <c r="J120" s="7"/>
      <c r="K120" s="7"/>
      <c r="L120" s="9"/>
      <c r="M120" s="10"/>
      <c r="N120" s="10"/>
      <c r="O120" s="10"/>
      <c r="P120" s="10"/>
      <c r="Q120" s="10"/>
      <c r="R120" s="10"/>
      <c r="S120" s="10"/>
      <c r="T120" s="10"/>
      <c r="U120" s="10"/>
    </row>
    <row r="121" spans="1:21" ht="16.5" customHeight="1" x14ac:dyDescent="0.2">
      <c r="A121" s="7"/>
      <c r="B121" s="7"/>
      <c r="C121" s="7"/>
      <c r="D121" s="7" t="s">
        <v>372</v>
      </c>
      <c r="E121" s="7"/>
      <c r="F121" s="7"/>
      <c r="G121" s="7"/>
      <c r="H121" s="7"/>
      <c r="I121" s="7"/>
      <c r="J121" s="7"/>
      <c r="K121" s="7"/>
      <c r="L121" s="9"/>
      <c r="M121" s="10"/>
      <c r="N121" s="10"/>
      <c r="O121" s="10"/>
      <c r="P121" s="10"/>
      <c r="Q121" s="10"/>
      <c r="R121" s="10"/>
      <c r="S121" s="10"/>
      <c r="T121" s="10"/>
      <c r="U121" s="10"/>
    </row>
    <row r="122" spans="1:21" ht="16.5" customHeight="1" x14ac:dyDescent="0.2">
      <c r="A122" s="7"/>
      <c r="B122" s="7"/>
      <c r="C122" s="7"/>
      <c r="D122" s="7"/>
      <c r="E122" s="7" t="s">
        <v>369</v>
      </c>
      <c r="F122" s="7"/>
      <c r="G122" s="7"/>
      <c r="H122" s="7"/>
      <c r="I122" s="7"/>
      <c r="J122" s="7"/>
      <c r="K122" s="7"/>
      <c r="L122" s="9"/>
      <c r="M122" s="10"/>
      <c r="N122" s="10"/>
      <c r="O122" s="10"/>
      <c r="P122" s="10"/>
      <c r="Q122" s="10"/>
      <c r="R122" s="10"/>
      <c r="S122" s="10"/>
      <c r="T122" s="10"/>
      <c r="U122" s="10"/>
    </row>
    <row r="123" spans="1:21" ht="29.45" customHeight="1" x14ac:dyDescent="0.2">
      <c r="A123" s="7"/>
      <c r="B123" s="7"/>
      <c r="C123" s="7"/>
      <c r="D123" s="7"/>
      <c r="E123" s="7"/>
      <c r="F123" s="259" t="s">
        <v>146</v>
      </c>
      <c r="G123" s="259"/>
      <c r="H123" s="259"/>
      <c r="I123" s="259"/>
      <c r="J123" s="259"/>
      <c r="K123" s="259"/>
      <c r="L123" s="9" t="s">
        <v>53</v>
      </c>
      <c r="M123" s="131">
        <v>64.3</v>
      </c>
      <c r="N123" s="131">
        <v>13</v>
      </c>
      <c r="O123" s="131">
        <v>66.5</v>
      </c>
      <c r="P123" s="127">
        <v>7.3</v>
      </c>
      <c r="Q123" s="127">
        <v>6</v>
      </c>
      <c r="R123" s="127">
        <v>1</v>
      </c>
      <c r="S123" s="127">
        <v>9</v>
      </c>
      <c r="T123" s="128" t="s">
        <v>277</v>
      </c>
      <c r="U123" s="129">
        <v>167</v>
      </c>
    </row>
    <row r="124" spans="1:21" ht="16.5" customHeight="1" x14ac:dyDescent="0.2">
      <c r="A124" s="7"/>
      <c r="B124" s="7"/>
      <c r="C124" s="7"/>
      <c r="D124" s="7"/>
      <c r="E124" s="7"/>
      <c r="F124" s="7" t="s">
        <v>144</v>
      </c>
      <c r="G124" s="7"/>
      <c r="H124" s="7"/>
      <c r="I124" s="7"/>
      <c r="J124" s="7"/>
      <c r="K124" s="7"/>
      <c r="L124" s="9" t="s">
        <v>53</v>
      </c>
      <c r="M124" s="131">
        <v>84.5</v>
      </c>
      <c r="N124" s="131">
        <v>64</v>
      </c>
      <c r="O124" s="131">
        <v>30.8</v>
      </c>
      <c r="P124" s="127">
        <v>5.3</v>
      </c>
      <c r="Q124" s="127">
        <v>3</v>
      </c>
      <c r="R124" s="127">
        <v>1.7</v>
      </c>
      <c r="S124" s="131">
        <v>17</v>
      </c>
      <c r="T124" s="128" t="s">
        <v>277</v>
      </c>
      <c r="U124" s="129">
        <v>206.2</v>
      </c>
    </row>
    <row r="125" spans="1:21" ht="16.5" customHeight="1" x14ac:dyDescent="0.2">
      <c r="A125" s="7"/>
      <c r="B125" s="7"/>
      <c r="C125" s="7"/>
      <c r="D125" s="7"/>
      <c r="E125" s="7"/>
      <c r="F125" s="7" t="s">
        <v>211</v>
      </c>
      <c r="G125" s="7"/>
      <c r="H125" s="7"/>
      <c r="I125" s="7"/>
      <c r="J125" s="7"/>
      <c r="K125" s="7"/>
      <c r="L125" s="9" t="s">
        <v>53</v>
      </c>
      <c r="M125" s="129">
        <v>151.80000000000001</v>
      </c>
      <c r="N125" s="131">
        <v>77</v>
      </c>
      <c r="O125" s="131">
        <v>98.5</v>
      </c>
      <c r="P125" s="131">
        <v>13</v>
      </c>
      <c r="Q125" s="127">
        <v>9</v>
      </c>
      <c r="R125" s="127">
        <v>2.7</v>
      </c>
      <c r="S125" s="131">
        <v>26</v>
      </c>
      <c r="T125" s="128" t="s">
        <v>277</v>
      </c>
      <c r="U125" s="129">
        <v>377.9</v>
      </c>
    </row>
    <row r="126" spans="1:21" ht="16.5" customHeight="1" x14ac:dyDescent="0.2">
      <c r="A126" s="7"/>
      <c r="B126" s="7"/>
      <c r="C126" s="7"/>
      <c r="D126" s="7"/>
      <c r="E126" s="7" t="s">
        <v>370</v>
      </c>
      <c r="F126" s="7"/>
      <c r="G126" s="7"/>
      <c r="H126" s="7"/>
      <c r="I126" s="7"/>
      <c r="J126" s="7"/>
      <c r="K126" s="7"/>
      <c r="L126" s="9"/>
      <c r="M126" s="10"/>
      <c r="N126" s="10"/>
      <c r="O126" s="10"/>
      <c r="P126" s="10"/>
      <c r="Q126" s="10"/>
      <c r="R126" s="10"/>
      <c r="S126" s="10"/>
      <c r="T126" s="10"/>
      <c r="U126" s="10"/>
    </row>
    <row r="127" spans="1:21" ht="29.45" customHeight="1" x14ac:dyDescent="0.2">
      <c r="A127" s="7"/>
      <c r="B127" s="7"/>
      <c r="C127" s="7"/>
      <c r="D127" s="7"/>
      <c r="E127" s="7"/>
      <c r="F127" s="259" t="s">
        <v>146</v>
      </c>
      <c r="G127" s="259"/>
      <c r="H127" s="259"/>
      <c r="I127" s="259"/>
      <c r="J127" s="259"/>
      <c r="K127" s="259"/>
      <c r="L127" s="9" t="s">
        <v>53</v>
      </c>
      <c r="M127" s="131">
        <v>64.3</v>
      </c>
      <c r="N127" s="131">
        <v>13</v>
      </c>
      <c r="O127" s="131">
        <v>66.5</v>
      </c>
      <c r="P127" s="131">
        <v>12.5</v>
      </c>
      <c r="Q127" s="127">
        <v>6</v>
      </c>
      <c r="R127" s="127">
        <v>1</v>
      </c>
      <c r="S127" s="127">
        <v>9</v>
      </c>
      <c r="T127" s="128" t="s">
        <v>277</v>
      </c>
      <c r="U127" s="129">
        <v>172.3</v>
      </c>
    </row>
    <row r="128" spans="1:21" ht="16.5" customHeight="1" x14ac:dyDescent="0.2">
      <c r="A128" s="7"/>
      <c r="B128" s="7"/>
      <c r="C128" s="7"/>
      <c r="D128" s="7"/>
      <c r="E128" s="7"/>
      <c r="F128" s="7" t="s">
        <v>144</v>
      </c>
      <c r="G128" s="7"/>
      <c r="H128" s="7"/>
      <c r="I128" s="7"/>
      <c r="J128" s="7"/>
      <c r="K128" s="7"/>
      <c r="L128" s="9" t="s">
        <v>53</v>
      </c>
      <c r="M128" s="131">
        <v>84.5</v>
      </c>
      <c r="N128" s="131">
        <v>64</v>
      </c>
      <c r="O128" s="131">
        <v>30.8</v>
      </c>
      <c r="P128" s="127">
        <v>8.3000000000000007</v>
      </c>
      <c r="Q128" s="127">
        <v>3</v>
      </c>
      <c r="R128" s="127">
        <v>1.7</v>
      </c>
      <c r="S128" s="131">
        <v>17</v>
      </c>
      <c r="T128" s="128" t="s">
        <v>277</v>
      </c>
      <c r="U128" s="129">
        <v>209.2</v>
      </c>
    </row>
    <row r="129" spans="1:21" ht="16.5" customHeight="1" x14ac:dyDescent="0.2">
      <c r="A129" s="7"/>
      <c r="B129" s="7"/>
      <c r="C129" s="7"/>
      <c r="D129" s="7"/>
      <c r="E129" s="7"/>
      <c r="F129" s="7" t="s">
        <v>211</v>
      </c>
      <c r="G129" s="7"/>
      <c r="H129" s="7"/>
      <c r="I129" s="7"/>
      <c r="J129" s="7"/>
      <c r="K129" s="7"/>
      <c r="L129" s="9" t="s">
        <v>53</v>
      </c>
      <c r="M129" s="129">
        <v>151.80000000000001</v>
      </c>
      <c r="N129" s="131">
        <v>77</v>
      </c>
      <c r="O129" s="131">
        <v>98.5</v>
      </c>
      <c r="P129" s="131">
        <v>21.3</v>
      </c>
      <c r="Q129" s="127">
        <v>9</v>
      </c>
      <c r="R129" s="127">
        <v>2.7</v>
      </c>
      <c r="S129" s="131">
        <v>26</v>
      </c>
      <c r="T129" s="128" t="s">
        <v>277</v>
      </c>
      <c r="U129" s="129">
        <v>386.2</v>
      </c>
    </row>
    <row r="130" spans="1:21" ht="16.5" customHeight="1" x14ac:dyDescent="0.2">
      <c r="A130" s="7"/>
      <c r="B130" s="7"/>
      <c r="C130" s="7" t="s">
        <v>371</v>
      </c>
      <c r="D130" s="7"/>
      <c r="E130" s="7"/>
      <c r="F130" s="7"/>
      <c r="G130" s="7"/>
      <c r="H130" s="7"/>
      <c r="I130" s="7"/>
      <c r="J130" s="7"/>
      <c r="K130" s="7"/>
      <c r="L130" s="9"/>
      <c r="M130" s="10"/>
      <c r="N130" s="10"/>
      <c r="O130" s="10"/>
      <c r="P130" s="10"/>
      <c r="Q130" s="10"/>
      <c r="R130" s="10"/>
      <c r="S130" s="10"/>
      <c r="T130" s="10"/>
      <c r="U130" s="10"/>
    </row>
    <row r="131" spans="1:21" ht="16.5" customHeight="1" x14ac:dyDescent="0.2">
      <c r="A131" s="7"/>
      <c r="B131" s="7"/>
      <c r="C131" s="7"/>
      <c r="D131" s="7" t="s">
        <v>372</v>
      </c>
      <c r="E131" s="7"/>
      <c r="F131" s="7"/>
      <c r="G131" s="7"/>
      <c r="H131" s="7"/>
      <c r="I131" s="7"/>
      <c r="J131" s="7"/>
      <c r="K131" s="7"/>
      <c r="L131" s="9"/>
      <c r="M131" s="10"/>
      <c r="N131" s="10"/>
      <c r="O131" s="10"/>
      <c r="P131" s="10"/>
      <c r="Q131" s="10"/>
      <c r="R131" s="10"/>
      <c r="S131" s="10"/>
      <c r="T131" s="10"/>
      <c r="U131" s="10"/>
    </row>
    <row r="132" spans="1:21" ht="16.5" customHeight="1" x14ac:dyDescent="0.2">
      <c r="A132" s="7"/>
      <c r="B132" s="7"/>
      <c r="C132" s="7"/>
      <c r="D132" s="7"/>
      <c r="E132" s="7" t="s">
        <v>369</v>
      </c>
      <c r="F132" s="7"/>
      <c r="G132" s="7"/>
      <c r="H132" s="7"/>
      <c r="I132" s="7"/>
      <c r="J132" s="7"/>
      <c r="K132" s="7"/>
      <c r="L132" s="9"/>
      <c r="M132" s="10"/>
      <c r="N132" s="10"/>
      <c r="O132" s="10"/>
      <c r="P132" s="10"/>
      <c r="Q132" s="10"/>
      <c r="R132" s="10"/>
      <c r="S132" s="10"/>
      <c r="T132" s="10"/>
      <c r="U132" s="10"/>
    </row>
    <row r="133" spans="1:21" ht="29.45" customHeight="1" x14ac:dyDescent="0.2">
      <c r="A133" s="7"/>
      <c r="B133" s="7"/>
      <c r="C133" s="7"/>
      <c r="D133" s="7"/>
      <c r="E133" s="7"/>
      <c r="F133" s="259" t="s">
        <v>146</v>
      </c>
      <c r="G133" s="259"/>
      <c r="H133" s="259"/>
      <c r="I133" s="259"/>
      <c r="J133" s="259"/>
      <c r="K133" s="259"/>
      <c r="L133" s="9" t="s">
        <v>96</v>
      </c>
      <c r="M133" s="129">
        <v>100</v>
      </c>
      <c r="N133" s="129">
        <v>100</v>
      </c>
      <c r="O133" s="129">
        <v>100</v>
      </c>
      <c r="P133" s="131">
        <v>58</v>
      </c>
      <c r="Q133" s="129">
        <v>100</v>
      </c>
      <c r="R133" s="129">
        <v>100</v>
      </c>
      <c r="S133" s="129">
        <v>100</v>
      </c>
      <c r="T133" s="128" t="s">
        <v>277</v>
      </c>
      <c r="U133" s="131">
        <v>97</v>
      </c>
    </row>
    <row r="134" spans="1:21" ht="16.5" customHeight="1" x14ac:dyDescent="0.2">
      <c r="A134" s="7"/>
      <c r="B134" s="7"/>
      <c r="C134" s="7"/>
      <c r="D134" s="7"/>
      <c r="E134" s="7"/>
      <c r="F134" s="7" t="s">
        <v>144</v>
      </c>
      <c r="G134" s="7"/>
      <c r="H134" s="7"/>
      <c r="I134" s="7"/>
      <c r="J134" s="7"/>
      <c r="K134" s="7"/>
      <c r="L134" s="9" t="s">
        <v>96</v>
      </c>
      <c r="M134" s="129">
        <v>100</v>
      </c>
      <c r="N134" s="129">
        <v>100</v>
      </c>
      <c r="O134" s="129">
        <v>100</v>
      </c>
      <c r="P134" s="131">
        <v>63.6</v>
      </c>
      <c r="Q134" s="129">
        <v>100</v>
      </c>
      <c r="R134" s="129">
        <v>100</v>
      </c>
      <c r="S134" s="129">
        <v>100</v>
      </c>
      <c r="T134" s="128" t="s">
        <v>277</v>
      </c>
      <c r="U134" s="131">
        <v>98.6</v>
      </c>
    </row>
    <row r="135" spans="1:21" ht="16.5" customHeight="1" x14ac:dyDescent="0.2">
      <c r="A135" s="7"/>
      <c r="B135" s="7"/>
      <c r="C135" s="7"/>
      <c r="D135" s="7"/>
      <c r="E135" s="7"/>
      <c r="F135" s="7" t="s">
        <v>165</v>
      </c>
      <c r="G135" s="7"/>
      <c r="H135" s="7"/>
      <c r="I135" s="7"/>
      <c r="J135" s="7"/>
      <c r="K135" s="7"/>
      <c r="L135" s="9" t="s">
        <v>96</v>
      </c>
      <c r="M135" s="129">
        <v>100</v>
      </c>
      <c r="N135" s="129">
        <v>100</v>
      </c>
      <c r="O135" s="129">
        <v>100</v>
      </c>
      <c r="P135" s="131">
        <v>61.2</v>
      </c>
      <c r="Q135" s="129">
        <v>100</v>
      </c>
      <c r="R135" s="129">
        <v>100</v>
      </c>
      <c r="S135" s="129">
        <v>100</v>
      </c>
      <c r="T135" s="128" t="s">
        <v>277</v>
      </c>
      <c r="U135" s="131">
        <v>97.9</v>
      </c>
    </row>
    <row r="136" spans="1:21" ht="16.5" customHeight="1" x14ac:dyDescent="0.2">
      <c r="A136" s="7"/>
      <c r="B136" s="7" t="s">
        <v>64</v>
      </c>
      <c r="C136" s="7"/>
      <c r="D136" s="7"/>
      <c r="E136" s="7"/>
      <c r="F136" s="7"/>
      <c r="G136" s="7"/>
      <c r="H136" s="7"/>
      <c r="I136" s="7"/>
      <c r="J136" s="7"/>
      <c r="K136" s="7"/>
      <c r="L136" s="9"/>
      <c r="M136" s="10"/>
      <c r="N136" s="10"/>
      <c r="O136" s="10"/>
      <c r="P136" s="10"/>
      <c r="Q136" s="10"/>
      <c r="R136" s="10"/>
      <c r="S136" s="10"/>
      <c r="T136" s="10"/>
      <c r="U136" s="10"/>
    </row>
    <row r="137" spans="1:21" ht="16.5" customHeight="1" x14ac:dyDescent="0.2">
      <c r="A137" s="7"/>
      <c r="B137" s="7"/>
      <c r="C137" s="7" t="s">
        <v>367</v>
      </c>
      <c r="D137" s="7"/>
      <c r="E137" s="7"/>
      <c r="F137" s="7"/>
      <c r="G137" s="7"/>
      <c r="H137" s="7"/>
      <c r="I137" s="7"/>
      <c r="J137" s="7"/>
      <c r="K137" s="7"/>
      <c r="L137" s="9"/>
      <c r="M137" s="10"/>
      <c r="N137" s="10"/>
      <c r="O137" s="10"/>
      <c r="P137" s="10"/>
      <c r="Q137" s="10"/>
      <c r="R137" s="10"/>
      <c r="S137" s="10"/>
      <c r="T137" s="10"/>
      <c r="U137" s="10"/>
    </row>
    <row r="138" spans="1:21" ht="16.5" customHeight="1" x14ac:dyDescent="0.2">
      <c r="A138" s="7"/>
      <c r="B138" s="7"/>
      <c r="C138" s="7"/>
      <c r="D138" s="7" t="s">
        <v>368</v>
      </c>
      <c r="E138" s="7"/>
      <c r="F138" s="7"/>
      <c r="G138" s="7"/>
      <c r="H138" s="7"/>
      <c r="I138" s="7"/>
      <c r="J138" s="7"/>
      <c r="K138" s="7"/>
      <c r="L138" s="9"/>
      <c r="M138" s="10"/>
      <c r="N138" s="10"/>
      <c r="O138" s="10"/>
      <c r="P138" s="10"/>
      <c r="Q138" s="10"/>
      <c r="R138" s="10"/>
      <c r="S138" s="10"/>
      <c r="T138" s="10"/>
      <c r="U138" s="10"/>
    </row>
    <row r="139" spans="1:21" ht="16.5" customHeight="1" x14ac:dyDescent="0.2">
      <c r="A139" s="7"/>
      <c r="B139" s="7"/>
      <c r="C139" s="7"/>
      <c r="D139" s="7"/>
      <c r="E139" s="7" t="s">
        <v>369</v>
      </c>
      <c r="F139" s="7"/>
      <c r="G139" s="7"/>
      <c r="H139" s="7"/>
      <c r="I139" s="7"/>
      <c r="J139" s="7"/>
      <c r="K139" s="7"/>
      <c r="L139" s="9"/>
      <c r="M139" s="10"/>
      <c r="N139" s="10"/>
      <c r="O139" s="10"/>
      <c r="P139" s="10"/>
      <c r="Q139" s="10"/>
      <c r="R139" s="10"/>
      <c r="S139" s="10"/>
      <c r="T139" s="10"/>
      <c r="U139" s="10"/>
    </row>
    <row r="140" spans="1:21" ht="29.45" customHeight="1" x14ac:dyDescent="0.2">
      <c r="A140" s="7"/>
      <c r="B140" s="7"/>
      <c r="C140" s="7"/>
      <c r="D140" s="7"/>
      <c r="E140" s="7"/>
      <c r="F140" s="259" t="s">
        <v>146</v>
      </c>
      <c r="G140" s="259"/>
      <c r="H140" s="259"/>
      <c r="I140" s="259"/>
      <c r="J140" s="259"/>
      <c r="K140" s="259"/>
      <c r="L140" s="9" t="s">
        <v>53</v>
      </c>
      <c r="M140" s="131">
        <v>77.3</v>
      </c>
      <c r="N140" s="131">
        <v>12</v>
      </c>
      <c r="O140" s="131">
        <v>72.3</v>
      </c>
      <c r="P140" s="131">
        <v>77</v>
      </c>
      <c r="Q140" s="131">
        <v>17</v>
      </c>
      <c r="R140" s="127">
        <v>1.5</v>
      </c>
      <c r="S140" s="127">
        <v>6</v>
      </c>
      <c r="T140" s="131">
        <v>11.5</v>
      </c>
      <c r="U140" s="129">
        <v>274.5</v>
      </c>
    </row>
    <row r="141" spans="1:21" ht="16.5" customHeight="1" x14ac:dyDescent="0.2">
      <c r="A141" s="7"/>
      <c r="B141" s="7"/>
      <c r="C141" s="7"/>
      <c r="D141" s="7"/>
      <c r="E141" s="7"/>
      <c r="F141" s="7" t="s">
        <v>144</v>
      </c>
      <c r="G141" s="7"/>
      <c r="H141" s="7"/>
      <c r="I141" s="7"/>
      <c r="J141" s="7"/>
      <c r="K141" s="7"/>
      <c r="L141" s="9" t="s">
        <v>53</v>
      </c>
      <c r="M141" s="131">
        <v>53</v>
      </c>
      <c r="N141" s="129">
        <v>104</v>
      </c>
      <c r="O141" s="131">
        <v>23.8</v>
      </c>
      <c r="P141" s="131">
        <v>23</v>
      </c>
      <c r="Q141" s="127">
        <v>9</v>
      </c>
      <c r="R141" s="127">
        <v>5.3</v>
      </c>
      <c r="S141" s="131">
        <v>12</v>
      </c>
      <c r="T141" s="127" t="s">
        <v>113</v>
      </c>
      <c r="U141" s="129">
        <v>230</v>
      </c>
    </row>
    <row r="142" spans="1:21" ht="16.5" customHeight="1" x14ac:dyDescent="0.2">
      <c r="A142" s="7"/>
      <c r="B142" s="7"/>
      <c r="C142" s="7"/>
      <c r="D142" s="7"/>
      <c r="E142" s="7"/>
      <c r="F142" s="7" t="s">
        <v>211</v>
      </c>
      <c r="G142" s="7"/>
      <c r="H142" s="7"/>
      <c r="I142" s="7"/>
      <c r="J142" s="7"/>
      <c r="K142" s="7"/>
      <c r="L142" s="9" t="s">
        <v>53</v>
      </c>
      <c r="M142" s="129">
        <v>132.30000000000001</v>
      </c>
      <c r="N142" s="129">
        <v>116</v>
      </c>
      <c r="O142" s="131">
        <v>96</v>
      </c>
      <c r="P142" s="129">
        <v>103</v>
      </c>
      <c r="Q142" s="131">
        <v>26</v>
      </c>
      <c r="R142" s="127">
        <v>6.8</v>
      </c>
      <c r="S142" s="131">
        <v>18</v>
      </c>
      <c r="T142" s="131">
        <v>11.5</v>
      </c>
      <c r="U142" s="129">
        <v>509.5</v>
      </c>
    </row>
    <row r="143" spans="1:21" ht="16.5" customHeight="1" x14ac:dyDescent="0.2">
      <c r="A143" s="7"/>
      <c r="B143" s="7"/>
      <c r="C143" s="7"/>
      <c r="D143" s="7"/>
      <c r="E143" s="7" t="s">
        <v>370</v>
      </c>
      <c r="F143" s="7"/>
      <c r="G143" s="7"/>
      <c r="H143" s="7"/>
      <c r="I143" s="7"/>
      <c r="J143" s="7"/>
      <c r="K143" s="7"/>
      <c r="L143" s="9"/>
      <c r="M143" s="10"/>
      <c r="N143" s="10"/>
      <c r="O143" s="10"/>
      <c r="P143" s="10"/>
      <c r="Q143" s="10"/>
      <c r="R143" s="10"/>
      <c r="S143" s="10"/>
      <c r="T143" s="10"/>
      <c r="U143" s="10"/>
    </row>
    <row r="144" spans="1:21" ht="29.45" customHeight="1" x14ac:dyDescent="0.2">
      <c r="A144" s="7"/>
      <c r="B144" s="7"/>
      <c r="C144" s="7"/>
      <c r="D144" s="7"/>
      <c r="E144" s="7"/>
      <c r="F144" s="259" t="s">
        <v>146</v>
      </c>
      <c r="G144" s="259"/>
      <c r="H144" s="259"/>
      <c r="I144" s="259"/>
      <c r="J144" s="259"/>
      <c r="K144" s="259"/>
      <c r="L144" s="9" t="s">
        <v>53</v>
      </c>
      <c r="M144" s="131">
        <v>77.3</v>
      </c>
      <c r="N144" s="131">
        <v>12</v>
      </c>
      <c r="O144" s="131">
        <v>72.3</v>
      </c>
      <c r="P144" s="131">
        <v>82</v>
      </c>
      <c r="Q144" s="131">
        <v>17</v>
      </c>
      <c r="R144" s="127">
        <v>1.5</v>
      </c>
      <c r="S144" s="127">
        <v>6</v>
      </c>
      <c r="T144" s="131">
        <v>11.5</v>
      </c>
      <c r="U144" s="129">
        <v>279.5</v>
      </c>
    </row>
    <row r="145" spans="1:21" ht="16.5" customHeight="1" x14ac:dyDescent="0.2">
      <c r="A145" s="7"/>
      <c r="B145" s="7"/>
      <c r="C145" s="7"/>
      <c r="D145" s="7"/>
      <c r="E145" s="7"/>
      <c r="F145" s="7" t="s">
        <v>144</v>
      </c>
      <c r="G145" s="7"/>
      <c r="H145" s="7"/>
      <c r="I145" s="7"/>
      <c r="J145" s="7"/>
      <c r="K145" s="7"/>
      <c r="L145" s="9" t="s">
        <v>53</v>
      </c>
      <c r="M145" s="131">
        <v>53</v>
      </c>
      <c r="N145" s="129">
        <v>104</v>
      </c>
      <c r="O145" s="131">
        <v>23.8</v>
      </c>
      <c r="P145" s="131">
        <v>24</v>
      </c>
      <c r="Q145" s="127">
        <v>9</v>
      </c>
      <c r="R145" s="127">
        <v>5.3</v>
      </c>
      <c r="S145" s="131">
        <v>12</v>
      </c>
      <c r="T145" s="127" t="s">
        <v>113</v>
      </c>
      <c r="U145" s="129">
        <v>231</v>
      </c>
    </row>
    <row r="146" spans="1:21" ht="16.5" customHeight="1" x14ac:dyDescent="0.2">
      <c r="A146" s="7"/>
      <c r="B146" s="7"/>
      <c r="C146" s="7"/>
      <c r="D146" s="7"/>
      <c r="E146" s="7"/>
      <c r="F146" s="7" t="s">
        <v>211</v>
      </c>
      <c r="G146" s="7"/>
      <c r="H146" s="7"/>
      <c r="I146" s="7"/>
      <c r="J146" s="7"/>
      <c r="K146" s="7"/>
      <c r="L146" s="9" t="s">
        <v>53</v>
      </c>
      <c r="M146" s="129">
        <v>132.30000000000001</v>
      </c>
      <c r="N146" s="129">
        <v>116</v>
      </c>
      <c r="O146" s="131">
        <v>96</v>
      </c>
      <c r="P146" s="129">
        <v>109</v>
      </c>
      <c r="Q146" s="131">
        <v>26</v>
      </c>
      <c r="R146" s="127">
        <v>6.8</v>
      </c>
      <c r="S146" s="131">
        <v>18</v>
      </c>
      <c r="T146" s="131">
        <v>11.5</v>
      </c>
      <c r="U146" s="129">
        <v>515.5</v>
      </c>
    </row>
    <row r="147" spans="1:21" ht="16.5" customHeight="1" x14ac:dyDescent="0.2">
      <c r="A147" s="7"/>
      <c r="B147" s="7"/>
      <c r="C147" s="7" t="s">
        <v>371</v>
      </c>
      <c r="D147" s="7"/>
      <c r="E147" s="7"/>
      <c r="F147" s="7"/>
      <c r="G147" s="7"/>
      <c r="H147" s="7"/>
      <c r="I147" s="7"/>
      <c r="J147" s="7"/>
      <c r="K147" s="7"/>
      <c r="L147" s="9"/>
      <c r="M147" s="10"/>
      <c r="N147" s="10"/>
      <c r="O147" s="10"/>
      <c r="P147" s="10"/>
      <c r="Q147" s="10"/>
      <c r="R147" s="10"/>
      <c r="S147" s="10"/>
      <c r="T147" s="10"/>
      <c r="U147" s="10"/>
    </row>
    <row r="148" spans="1:21" ht="16.5" customHeight="1" x14ac:dyDescent="0.2">
      <c r="A148" s="7"/>
      <c r="B148" s="7"/>
      <c r="C148" s="7"/>
      <c r="D148" s="7" t="s">
        <v>368</v>
      </c>
      <c r="E148" s="7"/>
      <c r="F148" s="7"/>
      <c r="G148" s="7"/>
      <c r="H148" s="7"/>
      <c r="I148" s="7"/>
      <c r="J148" s="7"/>
      <c r="K148" s="7"/>
      <c r="L148" s="9"/>
      <c r="M148" s="10"/>
      <c r="N148" s="10"/>
      <c r="O148" s="10"/>
      <c r="P148" s="10"/>
      <c r="Q148" s="10"/>
      <c r="R148" s="10"/>
      <c r="S148" s="10"/>
      <c r="T148" s="10"/>
      <c r="U148" s="10"/>
    </row>
    <row r="149" spans="1:21" ht="16.5" customHeight="1" x14ac:dyDescent="0.2">
      <c r="A149" s="7"/>
      <c r="B149" s="7"/>
      <c r="C149" s="7"/>
      <c r="D149" s="7"/>
      <c r="E149" s="7" t="s">
        <v>369</v>
      </c>
      <c r="F149" s="7"/>
      <c r="G149" s="7"/>
      <c r="H149" s="7"/>
      <c r="I149" s="7"/>
      <c r="J149" s="7"/>
      <c r="K149" s="7"/>
      <c r="L149" s="9"/>
      <c r="M149" s="10"/>
      <c r="N149" s="10"/>
      <c r="O149" s="10"/>
      <c r="P149" s="10"/>
      <c r="Q149" s="10"/>
      <c r="R149" s="10"/>
      <c r="S149" s="10"/>
      <c r="T149" s="10"/>
      <c r="U149" s="10"/>
    </row>
    <row r="150" spans="1:21" ht="29.45" customHeight="1" x14ac:dyDescent="0.2">
      <c r="A150" s="7"/>
      <c r="B150" s="7"/>
      <c r="C150" s="7"/>
      <c r="D150" s="7"/>
      <c r="E150" s="7"/>
      <c r="F150" s="259" t="s">
        <v>146</v>
      </c>
      <c r="G150" s="259"/>
      <c r="H150" s="259"/>
      <c r="I150" s="259"/>
      <c r="J150" s="259"/>
      <c r="K150" s="259"/>
      <c r="L150" s="9" t="s">
        <v>96</v>
      </c>
      <c r="M150" s="129">
        <v>100</v>
      </c>
      <c r="N150" s="129">
        <v>100</v>
      </c>
      <c r="O150" s="129">
        <v>100</v>
      </c>
      <c r="P150" s="131">
        <v>93.9</v>
      </c>
      <c r="Q150" s="129">
        <v>100</v>
      </c>
      <c r="R150" s="129">
        <v>100</v>
      </c>
      <c r="S150" s="129">
        <v>100</v>
      </c>
      <c r="T150" s="129">
        <v>100</v>
      </c>
      <c r="U150" s="131">
        <v>98.2</v>
      </c>
    </row>
    <row r="151" spans="1:21" ht="16.5" customHeight="1" x14ac:dyDescent="0.2">
      <c r="A151" s="7"/>
      <c r="B151" s="7"/>
      <c r="C151" s="7"/>
      <c r="D151" s="7"/>
      <c r="E151" s="7"/>
      <c r="F151" s="7" t="s">
        <v>144</v>
      </c>
      <c r="G151" s="7"/>
      <c r="H151" s="7"/>
      <c r="I151" s="7"/>
      <c r="J151" s="7"/>
      <c r="K151" s="7"/>
      <c r="L151" s="9" t="s">
        <v>96</v>
      </c>
      <c r="M151" s="129">
        <v>100</v>
      </c>
      <c r="N151" s="129">
        <v>100</v>
      </c>
      <c r="O151" s="129">
        <v>100</v>
      </c>
      <c r="P151" s="131">
        <v>95.8</v>
      </c>
      <c r="Q151" s="129">
        <v>100</v>
      </c>
      <c r="R151" s="129">
        <v>100</v>
      </c>
      <c r="S151" s="129">
        <v>100</v>
      </c>
      <c r="T151" s="128" t="s">
        <v>296</v>
      </c>
      <c r="U151" s="131">
        <v>99.6</v>
      </c>
    </row>
    <row r="152" spans="1:21" ht="16.5" customHeight="1" x14ac:dyDescent="0.2">
      <c r="A152" s="7"/>
      <c r="B152" s="7"/>
      <c r="C152" s="7"/>
      <c r="D152" s="7"/>
      <c r="E152" s="7"/>
      <c r="F152" s="7" t="s">
        <v>165</v>
      </c>
      <c r="G152" s="7"/>
      <c r="H152" s="7"/>
      <c r="I152" s="7"/>
      <c r="J152" s="7"/>
      <c r="K152" s="7"/>
      <c r="L152" s="9" t="s">
        <v>96</v>
      </c>
      <c r="M152" s="129">
        <v>100</v>
      </c>
      <c r="N152" s="129">
        <v>100</v>
      </c>
      <c r="O152" s="129">
        <v>100</v>
      </c>
      <c r="P152" s="131">
        <v>94.5</v>
      </c>
      <c r="Q152" s="129">
        <v>100</v>
      </c>
      <c r="R152" s="129">
        <v>100</v>
      </c>
      <c r="S152" s="129">
        <v>100</v>
      </c>
      <c r="T152" s="129">
        <v>100</v>
      </c>
      <c r="U152" s="131">
        <v>98.8</v>
      </c>
    </row>
    <row r="153" spans="1:21" ht="16.5" customHeight="1" x14ac:dyDescent="0.2">
      <c r="A153" s="7"/>
      <c r="B153" s="7"/>
      <c r="C153" s="7" t="s">
        <v>367</v>
      </c>
      <c r="D153" s="7"/>
      <c r="E153" s="7"/>
      <c r="F153" s="7"/>
      <c r="G153" s="7"/>
      <c r="H153" s="7"/>
      <c r="I153" s="7"/>
      <c r="J153" s="7"/>
      <c r="K153" s="7"/>
      <c r="L153" s="9"/>
      <c r="M153" s="10"/>
      <c r="N153" s="10"/>
      <c r="O153" s="10"/>
      <c r="P153" s="10"/>
      <c r="Q153" s="10"/>
      <c r="R153" s="10"/>
      <c r="S153" s="10"/>
      <c r="T153" s="10"/>
      <c r="U153" s="10"/>
    </row>
    <row r="154" spans="1:21" ht="16.5" customHeight="1" x14ac:dyDescent="0.2">
      <c r="A154" s="7"/>
      <c r="B154" s="7"/>
      <c r="C154" s="7"/>
      <c r="D154" s="7" t="s">
        <v>372</v>
      </c>
      <c r="E154" s="7"/>
      <c r="F154" s="7"/>
      <c r="G154" s="7"/>
      <c r="H154" s="7"/>
      <c r="I154" s="7"/>
      <c r="J154" s="7"/>
      <c r="K154" s="7"/>
      <c r="L154" s="9"/>
      <c r="M154" s="10"/>
      <c r="N154" s="10"/>
      <c r="O154" s="10"/>
      <c r="P154" s="10"/>
      <c r="Q154" s="10"/>
      <c r="R154" s="10"/>
      <c r="S154" s="10"/>
      <c r="T154" s="10"/>
      <c r="U154" s="10"/>
    </row>
    <row r="155" spans="1:21" ht="16.5" customHeight="1" x14ac:dyDescent="0.2">
      <c r="A155" s="7"/>
      <c r="B155" s="7"/>
      <c r="C155" s="7"/>
      <c r="D155" s="7"/>
      <c r="E155" s="7" t="s">
        <v>369</v>
      </c>
      <c r="F155" s="7"/>
      <c r="G155" s="7"/>
      <c r="H155" s="7"/>
      <c r="I155" s="7"/>
      <c r="J155" s="7"/>
      <c r="K155" s="7"/>
      <c r="L155" s="9"/>
      <c r="M155" s="10"/>
      <c r="N155" s="10"/>
      <c r="O155" s="10"/>
      <c r="P155" s="10"/>
      <c r="Q155" s="10"/>
      <c r="R155" s="10"/>
      <c r="S155" s="10"/>
      <c r="T155" s="10"/>
      <c r="U155" s="10"/>
    </row>
    <row r="156" spans="1:21" ht="29.45" customHeight="1" x14ac:dyDescent="0.2">
      <c r="A156" s="7"/>
      <c r="B156" s="7"/>
      <c r="C156" s="7"/>
      <c r="D156" s="7"/>
      <c r="E156" s="7"/>
      <c r="F156" s="259" t="s">
        <v>146</v>
      </c>
      <c r="G156" s="259"/>
      <c r="H156" s="259"/>
      <c r="I156" s="259"/>
      <c r="J156" s="259"/>
      <c r="K156" s="259"/>
      <c r="L156" s="9" t="s">
        <v>53</v>
      </c>
      <c r="M156" s="131">
        <v>65</v>
      </c>
      <c r="N156" s="131">
        <v>12</v>
      </c>
      <c r="O156" s="131">
        <v>50.8</v>
      </c>
      <c r="P156" s="131">
        <v>10</v>
      </c>
      <c r="Q156" s="127">
        <v>7</v>
      </c>
      <c r="R156" s="127">
        <v>1.5</v>
      </c>
      <c r="S156" s="127">
        <v>6</v>
      </c>
      <c r="T156" s="127">
        <v>2.8</v>
      </c>
      <c r="U156" s="129">
        <v>155</v>
      </c>
    </row>
    <row r="157" spans="1:21" ht="16.5" customHeight="1" x14ac:dyDescent="0.2">
      <c r="A157" s="7"/>
      <c r="B157" s="7"/>
      <c r="C157" s="7"/>
      <c r="D157" s="7"/>
      <c r="E157" s="7"/>
      <c r="F157" s="7" t="s">
        <v>144</v>
      </c>
      <c r="G157" s="7"/>
      <c r="H157" s="7"/>
      <c r="I157" s="7"/>
      <c r="J157" s="7"/>
      <c r="K157" s="7"/>
      <c r="L157" s="9" t="s">
        <v>53</v>
      </c>
      <c r="M157" s="131">
        <v>75</v>
      </c>
      <c r="N157" s="131">
        <v>58</v>
      </c>
      <c r="O157" s="131">
        <v>29.3</v>
      </c>
      <c r="P157" s="127">
        <v>4</v>
      </c>
      <c r="Q157" s="127">
        <v>3</v>
      </c>
      <c r="R157" s="127">
        <v>2.8</v>
      </c>
      <c r="S157" s="131">
        <v>15</v>
      </c>
      <c r="T157" s="127">
        <v>0.8</v>
      </c>
      <c r="U157" s="129">
        <v>187.8</v>
      </c>
    </row>
    <row r="158" spans="1:21" ht="16.5" customHeight="1" x14ac:dyDescent="0.2">
      <c r="A158" s="7"/>
      <c r="B158" s="7"/>
      <c r="C158" s="7"/>
      <c r="D158" s="7"/>
      <c r="E158" s="7"/>
      <c r="F158" s="7" t="s">
        <v>211</v>
      </c>
      <c r="G158" s="7"/>
      <c r="H158" s="7"/>
      <c r="I158" s="7"/>
      <c r="J158" s="7"/>
      <c r="K158" s="7"/>
      <c r="L158" s="9" t="s">
        <v>53</v>
      </c>
      <c r="M158" s="129">
        <v>141</v>
      </c>
      <c r="N158" s="131">
        <v>70</v>
      </c>
      <c r="O158" s="131">
        <v>80.8</v>
      </c>
      <c r="P158" s="131">
        <v>14</v>
      </c>
      <c r="Q158" s="131">
        <v>10</v>
      </c>
      <c r="R158" s="127">
        <v>4.3</v>
      </c>
      <c r="S158" s="131">
        <v>21</v>
      </c>
      <c r="T158" s="127">
        <v>3.5</v>
      </c>
      <c r="U158" s="129">
        <v>344.5</v>
      </c>
    </row>
    <row r="159" spans="1:21" ht="16.5" customHeight="1" x14ac:dyDescent="0.2">
      <c r="A159" s="7"/>
      <c r="B159" s="7"/>
      <c r="C159" s="7"/>
      <c r="D159" s="7"/>
      <c r="E159" s="7" t="s">
        <v>370</v>
      </c>
      <c r="F159" s="7"/>
      <c r="G159" s="7"/>
      <c r="H159" s="7"/>
      <c r="I159" s="7"/>
      <c r="J159" s="7"/>
      <c r="K159" s="7"/>
      <c r="L159" s="9"/>
      <c r="M159" s="10"/>
      <c r="N159" s="10"/>
      <c r="O159" s="10"/>
      <c r="P159" s="10"/>
      <c r="Q159" s="10"/>
      <c r="R159" s="10"/>
      <c r="S159" s="10"/>
      <c r="T159" s="10"/>
      <c r="U159" s="10"/>
    </row>
    <row r="160" spans="1:21" ht="29.45" customHeight="1" x14ac:dyDescent="0.2">
      <c r="A160" s="7"/>
      <c r="B160" s="7"/>
      <c r="C160" s="7"/>
      <c r="D160" s="7"/>
      <c r="E160" s="7"/>
      <c r="F160" s="259" t="s">
        <v>146</v>
      </c>
      <c r="G160" s="259"/>
      <c r="H160" s="259"/>
      <c r="I160" s="259"/>
      <c r="J160" s="259"/>
      <c r="K160" s="259"/>
      <c r="L160" s="9" t="s">
        <v>53</v>
      </c>
      <c r="M160" s="131">
        <v>65</v>
      </c>
      <c r="N160" s="131">
        <v>12</v>
      </c>
      <c r="O160" s="131">
        <v>50.8</v>
      </c>
      <c r="P160" s="131">
        <v>12</v>
      </c>
      <c r="Q160" s="127">
        <v>7</v>
      </c>
      <c r="R160" s="127">
        <v>1.5</v>
      </c>
      <c r="S160" s="127">
        <v>6</v>
      </c>
      <c r="T160" s="127">
        <v>3.3</v>
      </c>
      <c r="U160" s="129">
        <v>157.5</v>
      </c>
    </row>
    <row r="161" spans="1:21" ht="16.5" customHeight="1" x14ac:dyDescent="0.2">
      <c r="A161" s="7"/>
      <c r="B161" s="7"/>
      <c r="C161" s="7"/>
      <c r="D161" s="7"/>
      <c r="E161" s="7"/>
      <c r="F161" s="7" t="s">
        <v>144</v>
      </c>
      <c r="G161" s="7"/>
      <c r="H161" s="7"/>
      <c r="I161" s="7"/>
      <c r="J161" s="7"/>
      <c r="K161" s="7"/>
      <c r="L161" s="9" t="s">
        <v>53</v>
      </c>
      <c r="M161" s="131">
        <v>75</v>
      </c>
      <c r="N161" s="131">
        <v>58</v>
      </c>
      <c r="O161" s="131">
        <v>29.3</v>
      </c>
      <c r="P161" s="127">
        <v>6</v>
      </c>
      <c r="Q161" s="127">
        <v>3</v>
      </c>
      <c r="R161" s="127">
        <v>2.8</v>
      </c>
      <c r="S161" s="131">
        <v>15</v>
      </c>
      <c r="T161" s="127">
        <v>0.8</v>
      </c>
      <c r="U161" s="129">
        <v>189.8</v>
      </c>
    </row>
    <row r="162" spans="1:21" ht="16.5" customHeight="1" x14ac:dyDescent="0.2">
      <c r="A162" s="7"/>
      <c r="B162" s="7"/>
      <c r="C162" s="7"/>
      <c r="D162" s="7"/>
      <c r="E162" s="7"/>
      <c r="F162" s="7" t="s">
        <v>211</v>
      </c>
      <c r="G162" s="7"/>
      <c r="H162" s="7"/>
      <c r="I162" s="7"/>
      <c r="J162" s="7"/>
      <c r="K162" s="7"/>
      <c r="L162" s="9" t="s">
        <v>53</v>
      </c>
      <c r="M162" s="129">
        <v>141</v>
      </c>
      <c r="N162" s="131">
        <v>70</v>
      </c>
      <c r="O162" s="131">
        <v>80.8</v>
      </c>
      <c r="P162" s="131">
        <v>18</v>
      </c>
      <c r="Q162" s="131">
        <v>10</v>
      </c>
      <c r="R162" s="127">
        <v>4.3</v>
      </c>
      <c r="S162" s="131">
        <v>21</v>
      </c>
      <c r="T162" s="127">
        <v>4</v>
      </c>
      <c r="U162" s="129">
        <v>349</v>
      </c>
    </row>
    <row r="163" spans="1:21" ht="16.5" customHeight="1" x14ac:dyDescent="0.2">
      <c r="A163" s="7"/>
      <c r="B163" s="7"/>
      <c r="C163" s="7" t="s">
        <v>371</v>
      </c>
      <c r="D163" s="7"/>
      <c r="E163" s="7"/>
      <c r="F163" s="7"/>
      <c r="G163" s="7"/>
      <c r="H163" s="7"/>
      <c r="I163" s="7"/>
      <c r="J163" s="7"/>
      <c r="K163" s="7"/>
      <c r="L163" s="9"/>
      <c r="M163" s="10"/>
      <c r="N163" s="10"/>
      <c r="O163" s="10"/>
      <c r="P163" s="10"/>
      <c r="Q163" s="10"/>
      <c r="R163" s="10"/>
      <c r="S163" s="10"/>
      <c r="T163" s="10"/>
      <c r="U163" s="10"/>
    </row>
    <row r="164" spans="1:21" ht="16.5" customHeight="1" x14ac:dyDescent="0.2">
      <c r="A164" s="7"/>
      <c r="B164" s="7"/>
      <c r="C164" s="7"/>
      <c r="D164" s="7" t="s">
        <v>372</v>
      </c>
      <c r="E164" s="7"/>
      <c r="F164" s="7"/>
      <c r="G164" s="7"/>
      <c r="H164" s="7"/>
      <c r="I164" s="7"/>
      <c r="J164" s="7"/>
      <c r="K164" s="7"/>
      <c r="L164" s="9"/>
      <c r="M164" s="10"/>
      <c r="N164" s="10"/>
      <c r="O164" s="10"/>
      <c r="P164" s="10"/>
      <c r="Q164" s="10"/>
      <c r="R164" s="10"/>
      <c r="S164" s="10"/>
      <c r="T164" s="10"/>
      <c r="U164" s="10"/>
    </row>
    <row r="165" spans="1:21" ht="16.5" customHeight="1" x14ac:dyDescent="0.2">
      <c r="A165" s="7"/>
      <c r="B165" s="7"/>
      <c r="C165" s="7"/>
      <c r="D165" s="7"/>
      <c r="E165" s="7" t="s">
        <v>369</v>
      </c>
      <c r="F165" s="7"/>
      <c r="G165" s="7"/>
      <c r="H165" s="7"/>
      <c r="I165" s="7"/>
      <c r="J165" s="7"/>
      <c r="K165" s="7"/>
      <c r="L165" s="9"/>
      <c r="M165" s="10"/>
      <c r="N165" s="10"/>
      <c r="O165" s="10"/>
      <c r="P165" s="10"/>
      <c r="Q165" s="10"/>
      <c r="R165" s="10"/>
      <c r="S165" s="10"/>
      <c r="T165" s="10"/>
      <c r="U165" s="10"/>
    </row>
    <row r="166" spans="1:21" ht="29.45" customHeight="1" x14ac:dyDescent="0.2">
      <c r="A166" s="7"/>
      <c r="B166" s="7"/>
      <c r="C166" s="7"/>
      <c r="D166" s="7"/>
      <c r="E166" s="7"/>
      <c r="F166" s="259" t="s">
        <v>146</v>
      </c>
      <c r="G166" s="259"/>
      <c r="H166" s="259"/>
      <c r="I166" s="259"/>
      <c r="J166" s="259"/>
      <c r="K166" s="259"/>
      <c r="L166" s="9" t="s">
        <v>96</v>
      </c>
      <c r="M166" s="129">
        <v>100</v>
      </c>
      <c r="N166" s="129">
        <v>100</v>
      </c>
      <c r="O166" s="129">
        <v>100</v>
      </c>
      <c r="P166" s="131">
        <v>83.3</v>
      </c>
      <c r="Q166" s="129">
        <v>100</v>
      </c>
      <c r="R166" s="129">
        <v>100</v>
      </c>
      <c r="S166" s="129">
        <v>100</v>
      </c>
      <c r="T166" s="131">
        <v>84.6</v>
      </c>
      <c r="U166" s="131">
        <v>98.4</v>
      </c>
    </row>
    <row r="167" spans="1:21" ht="16.5" customHeight="1" x14ac:dyDescent="0.2">
      <c r="A167" s="7"/>
      <c r="B167" s="7"/>
      <c r="C167" s="7"/>
      <c r="D167" s="7"/>
      <c r="E167" s="7"/>
      <c r="F167" s="7" t="s">
        <v>144</v>
      </c>
      <c r="G167" s="7"/>
      <c r="H167" s="7"/>
      <c r="I167" s="7"/>
      <c r="J167" s="7"/>
      <c r="K167" s="7"/>
      <c r="L167" s="9" t="s">
        <v>96</v>
      </c>
      <c r="M167" s="129">
        <v>100</v>
      </c>
      <c r="N167" s="129">
        <v>100</v>
      </c>
      <c r="O167" s="129">
        <v>100</v>
      </c>
      <c r="P167" s="131">
        <v>66.7</v>
      </c>
      <c r="Q167" s="129">
        <v>100</v>
      </c>
      <c r="R167" s="129">
        <v>100</v>
      </c>
      <c r="S167" s="129">
        <v>100</v>
      </c>
      <c r="T167" s="129">
        <v>100</v>
      </c>
      <c r="U167" s="131">
        <v>98.9</v>
      </c>
    </row>
    <row r="168" spans="1:21" ht="16.5" customHeight="1" x14ac:dyDescent="0.2">
      <c r="A168" s="7"/>
      <c r="B168" s="7"/>
      <c r="C168" s="7"/>
      <c r="D168" s="7"/>
      <c r="E168" s="7"/>
      <c r="F168" s="7" t="s">
        <v>165</v>
      </c>
      <c r="G168" s="7"/>
      <c r="H168" s="7"/>
      <c r="I168" s="7"/>
      <c r="J168" s="7"/>
      <c r="K168" s="7"/>
      <c r="L168" s="9" t="s">
        <v>96</v>
      </c>
      <c r="M168" s="129">
        <v>100</v>
      </c>
      <c r="N168" s="129">
        <v>100</v>
      </c>
      <c r="O168" s="129">
        <v>100</v>
      </c>
      <c r="P168" s="131">
        <v>77.8</v>
      </c>
      <c r="Q168" s="129">
        <v>100</v>
      </c>
      <c r="R168" s="129">
        <v>100</v>
      </c>
      <c r="S168" s="129">
        <v>100</v>
      </c>
      <c r="T168" s="131">
        <v>87.5</v>
      </c>
      <c r="U168" s="131">
        <v>98.7</v>
      </c>
    </row>
    <row r="169" spans="1:21" ht="16.5" customHeight="1" x14ac:dyDescent="0.2">
      <c r="A169" s="7"/>
      <c r="B169" s="7" t="s">
        <v>65</v>
      </c>
      <c r="C169" s="7"/>
      <c r="D169" s="7"/>
      <c r="E169" s="7"/>
      <c r="F169" s="7"/>
      <c r="G169" s="7"/>
      <c r="H169" s="7"/>
      <c r="I169" s="7"/>
      <c r="J169" s="7"/>
      <c r="K169" s="7"/>
      <c r="L169" s="9"/>
      <c r="M169" s="10"/>
      <c r="N169" s="10"/>
      <c r="O169" s="10"/>
      <c r="P169" s="10"/>
      <c r="Q169" s="10"/>
      <c r="R169" s="10"/>
      <c r="S169" s="10"/>
      <c r="T169" s="10"/>
      <c r="U169" s="10"/>
    </row>
    <row r="170" spans="1:21" ht="16.5" customHeight="1" x14ac:dyDescent="0.2">
      <c r="A170" s="7"/>
      <c r="B170" s="7"/>
      <c r="C170" s="7" t="s">
        <v>367</v>
      </c>
      <c r="D170" s="7"/>
      <c r="E170" s="7"/>
      <c r="F170" s="7"/>
      <c r="G170" s="7"/>
      <c r="H170" s="7"/>
      <c r="I170" s="7"/>
      <c r="J170" s="7"/>
      <c r="K170" s="7"/>
      <c r="L170" s="9"/>
      <c r="M170" s="10"/>
      <c r="N170" s="10"/>
      <c r="O170" s="10"/>
      <c r="P170" s="10"/>
      <c r="Q170" s="10"/>
      <c r="R170" s="10"/>
      <c r="S170" s="10"/>
      <c r="T170" s="10"/>
      <c r="U170" s="10"/>
    </row>
    <row r="171" spans="1:21" ht="16.5" customHeight="1" x14ac:dyDescent="0.2">
      <c r="A171" s="7"/>
      <c r="B171" s="7"/>
      <c r="C171" s="7"/>
      <c r="D171" s="7" t="s">
        <v>368</v>
      </c>
      <c r="E171" s="7"/>
      <c r="F171" s="7"/>
      <c r="G171" s="7"/>
      <c r="H171" s="7"/>
      <c r="I171" s="7"/>
      <c r="J171" s="7"/>
      <c r="K171" s="7"/>
      <c r="L171" s="9"/>
      <c r="M171" s="10"/>
      <c r="N171" s="10"/>
      <c r="O171" s="10"/>
      <c r="P171" s="10"/>
      <c r="Q171" s="10"/>
      <c r="R171" s="10"/>
      <c r="S171" s="10"/>
      <c r="T171" s="10"/>
      <c r="U171" s="10"/>
    </row>
    <row r="172" spans="1:21" ht="16.5" customHeight="1" x14ac:dyDescent="0.2">
      <c r="A172" s="7"/>
      <c r="B172" s="7"/>
      <c r="C172" s="7"/>
      <c r="D172" s="7"/>
      <c r="E172" s="7" t="s">
        <v>369</v>
      </c>
      <c r="F172" s="7"/>
      <c r="G172" s="7"/>
      <c r="H172" s="7"/>
      <c r="I172" s="7"/>
      <c r="J172" s="7"/>
      <c r="K172" s="7"/>
      <c r="L172" s="9"/>
      <c r="M172" s="10"/>
      <c r="N172" s="10"/>
      <c r="O172" s="10"/>
      <c r="P172" s="10"/>
      <c r="Q172" s="10"/>
      <c r="R172" s="10"/>
      <c r="S172" s="10"/>
      <c r="T172" s="10"/>
      <c r="U172" s="10"/>
    </row>
    <row r="173" spans="1:21" ht="29.45" customHeight="1" x14ac:dyDescent="0.2">
      <c r="A173" s="7"/>
      <c r="B173" s="7"/>
      <c r="C173" s="7"/>
      <c r="D173" s="7"/>
      <c r="E173" s="7"/>
      <c r="F173" s="259" t="s">
        <v>146</v>
      </c>
      <c r="G173" s="259"/>
      <c r="H173" s="259"/>
      <c r="I173" s="259"/>
      <c r="J173" s="259"/>
      <c r="K173" s="259"/>
      <c r="L173" s="9" t="s">
        <v>53</v>
      </c>
      <c r="M173" s="131">
        <v>79</v>
      </c>
      <c r="N173" s="131">
        <v>12</v>
      </c>
      <c r="O173" s="131">
        <v>64</v>
      </c>
      <c r="P173" s="131">
        <v>74</v>
      </c>
      <c r="Q173" s="131">
        <v>15</v>
      </c>
      <c r="R173" s="127">
        <v>1.3</v>
      </c>
      <c r="S173" s="131">
        <v>10</v>
      </c>
      <c r="T173" s="131">
        <v>17.5</v>
      </c>
      <c r="U173" s="129">
        <v>272.8</v>
      </c>
    </row>
    <row r="174" spans="1:21" ht="16.5" customHeight="1" x14ac:dyDescent="0.2">
      <c r="A174" s="7"/>
      <c r="B174" s="7"/>
      <c r="C174" s="7"/>
      <c r="D174" s="7"/>
      <c r="E174" s="7"/>
      <c r="F174" s="7" t="s">
        <v>144</v>
      </c>
      <c r="G174" s="7"/>
      <c r="H174" s="7"/>
      <c r="I174" s="7"/>
      <c r="J174" s="7"/>
      <c r="K174" s="7"/>
      <c r="L174" s="9" t="s">
        <v>53</v>
      </c>
      <c r="M174" s="131">
        <v>53</v>
      </c>
      <c r="N174" s="131">
        <v>56</v>
      </c>
      <c r="O174" s="131">
        <v>21</v>
      </c>
      <c r="P174" s="131">
        <v>22</v>
      </c>
      <c r="Q174" s="127">
        <v>8</v>
      </c>
      <c r="R174" s="127">
        <v>3.3</v>
      </c>
      <c r="S174" s="131">
        <v>16</v>
      </c>
      <c r="T174" s="127" t="s">
        <v>113</v>
      </c>
      <c r="U174" s="129">
        <v>179.3</v>
      </c>
    </row>
    <row r="175" spans="1:21" ht="16.5" customHeight="1" x14ac:dyDescent="0.2">
      <c r="A175" s="7"/>
      <c r="B175" s="7"/>
      <c r="C175" s="7"/>
      <c r="D175" s="7"/>
      <c r="E175" s="7"/>
      <c r="F175" s="7" t="s">
        <v>211</v>
      </c>
      <c r="G175" s="7"/>
      <c r="H175" s="7"/>
      <c r="I175" s="7"/>
      <c r="J175" s="7"/>
      <c r="K175" s="7"/>
      <c r="L175" s="9" t="s">
        <v>53</v>
      </c>
      <c r="M175" s="129">
        <v>134</v>
      </c>
      <c r="N175" s="131">
        <v>68</v>
      </c>
      <c r="O175" s="131">
        <v>85</v>
      </c>
      <c r="P175" s="131">
        <v>96.8</v>
      </c>
      <c r="Q175" s="131">
        <v>23</v>
      </c>
      <c r="R175" s="127">
        <v>4.5999999999999996</v>
      </c>
      <c r="S175" s="131">
        <v>26</v>
      </c>
      <c r="T175" s="131">
        <v>17.5</v>
      </c>
      <c r="U175" s="129">
        <v>454.8</v>
      </c>
    </row>
    <row r="176" spans="1:21" ht="16.5" customHeight="1" x14ac:dyDescent="0.2">
      <c r="A176" s="7"/>
      <c r="B176" s="7"/>
      <c r="C176" s="7"/>
      <c r="D176" s="7"/>
      <c r="E176" s="7" t="s">
        <v>370</v>
      </c>
      <c r="F176" s="7"/>
      <c r="G176" s="7"/>
      <c r="H176" s="7"/>
      <c r="I176" s="7"/>
      <c r="J176" s="7"/>
      <c r="K176" s="7"/>
      <c r="L176" s="9"/>
      <c r="M176" s="10"/>
      <c r="N176" s="10"/>
      <c r="O176" s="10"/>
      <c r="P176" s="10"/>
      <c r="Q176" s="10"/>
      <c r="R176" s="10"/>
      <c r="S176" s="10"/>
      <c r="T176" s="10"/>
      <c r="U176" s="10"/>
    </row>
    <row r="177" spans="1:21" ht="29.45" customHeight="1" x14ac:dyDescent="0.2">
      <c r="A177" s="7"/>
      <c r="B177" s="7"/>
      <c r="C177" s="7"/>
      <c r="D177" s="7"/>
      <c r="E177" s="7"/>
      <c r="F177" s="259" t="s">
        <v>146</v>
      </c>
      <c r="G177" s="259"/>
      <c r="H177" s="259"/>
      <c r="I177" s="259"/>
      <c r="J177" s="259"/>
      <c r="K177" s="259"/>
      <c r="L177" s="9" t="s">
        <v>53</v>
      </c>
      <c r="M177" s="131">
        <v>79</v>
      </c>
      <c r="N177" s="131">
        <v>12</v>
      </c>
      <c r="O177" s="131">
        <v>64</v>
      </c>
      <c r="P177" s="131">
        <v>82.2</v>
      </c>
      <c r="Q177" s="131">
        <v>15</v>
      </c>
      <c r="R177" s="127">
        <v>1.3</v>
      </c>
      <c r="S177" s="131">
        <v>10</v>
      </c>
      <c r="T177" s="131">
        <v>17.5</v>
      </c>
      <c r="U177" s="129">
        <v>281</v>
      </c>
    </row>
    <row r="178" spans="1:21" ht="16.5" customHeight="1" x14ac:dyDescent="0.2">
      <c r="A178" s="7"/>
      <c r="B178" s="7"/>
      <c r="C178" s="7"/>
      <c r="D178" s="7"/>
      <c r="E178" s="7"/>
      <c r="F178" s="7" t="s">
        <v>144</v>
      </c>
      <c r="G178" s="7"/>
      <c r="H178" s="7"/>
      <c r="I178" s="7"/>
      <c r="J178" s="7"/>
      <c r="K178" s="7"/>
      <c r="L178" s="9" t="s">
        <v>53</v>
      </c>
      <c r="M178" s="131">
        <v>53</v>
      </c>
      <c r="N178" s="131">
        <v>56</v>
      </c>
      <c r="O178" s="131">
        <v>21</v>
      </c>
      <c r="P178" s="131">
        <v>24</v>
      </c>
      <c r="Q178" s="127">
        <v>8</v>
      </c>
      <c r="R178" s="127">
        <v>3.3</v>
      </c>
      <c r="S178" s="131">
        <v>16</v>
      </c>
      <c r="T178" s="127" t="s">
        <v>113</v>
      </c>
      <c r="U178" s="129">
        <v>181.3</v>
      </c>
    </row>
    <row r="179" spans="1:21" ht="16.5" customHeight="1" x14ac:dyDescent="0.2">
      <c r="A179" s="7"/>
      <c r="B179" s="7"/>
      <c r="C179" s="7"/>
      <c r="D179" s="7"/>
      <c r="E179" s="7"/>
      <c r="F179" s="7" t="s">
        <v>211</v>
      </c>
      <c r="G179" s="7"/>
      <c r="H179" s="7"/>
      <c r="I179" s="7"/>
      <c r="J179" s="7"/>
      <c r="K179" s="7"/>
      <c r="L179" s="9" t="s">
        <v>53</v>
      </c>
      <c r="M179" s="129">
        <v>134</v>
      </c>
      <c r="N179" s="131">
        <v>68</v>
      </c>
      <c r="O179" s="131">
        <v>85</v>
      </c>
      <c r="P179" s="129">
        <v>107</v>
      </c>
      <c r="Q179" s="131">
        <v>23</v>
      </c>
      <c r="R179" s="127">
        <v>4.5999999999999996</v>
      </c>
      <c r="S179" s="131">
        <v>26</v>
      </c>
      <c r="T179" s="131">
        <v>17.5</v>
      </c>
      <c r="U179" s="129">
        <v>465</v>
      </c>
    </row>
    <row r="180" spans="1:21" ht="16.5" customHeight="1" x14ac:dyDescent="0.2">
      <c r="A180" s="7"/>
      <c r="B180" s="7"/>
      <c r="C180" s="7" t="s">
        <v>371</v>
      </c>
      <c r="D180" s="7"/>
      <c r="E180" s="7"/>
      <c r="F180" s="7"/>
      <c r="G180" s="7"/>
      <c r="H180" s="7"/>
      <c r="I180" s="7"/>
      <c r="J180" s="7"/>
      <c r="K180" s="7"/>
      <c r="L180" s="9"/>
      <c r="M180" s="10"/>
      <c r="N180" s="10"/>
      <c r="O180" s="10"/>
      <c r="P180" s="10"/>
      <c r="Q180" s="10"/>
      <c r="R180" s="10"/>
      <c r="S180" s="10"/>
      <c r="T180" s="10"/>
      <c r="U180" s="10"/>
    </row>
    <row r="181" spans="1:21" ht="16.5" customHeight="1" x14ac:dyDescent="0.2">
      <c r="A181" s="7"/>
      <c r="B181" s="7"/>
      <c r="C181" s="7"/>
      <c r="D181" s="7" t="s">
        <v>368</v>
      </c>
      <c r="E181" s="7"/>
      <c r="F181" s="7"/>
      <c r="G181" s="7"/>
      <c r="H181" s="7"/>
      <c r="I181" s="7"/>
      <c r="J181" s="7"/>
      <c r="K181" s="7"/>
      <c r="L181" s="9"/>
      <c r="M181" s="10"/>
      <c r="N181" s="10"/>
      <c r="O181" s="10"/>
      <c r="P181" s="10"/>
      <c r="Q181" s="10"/>
      <c r="R181" s="10"/>
      <c r="S181" s="10"/>
      <c r="T181" s="10"/>
      <c r="U181" s="10"/>
    </row>
    <row r="182" spans="1:21" ht="16.5" customHeight="1" x14ac:dyDescent="0.2">
      <c r="A182" s="7"/>
      <c r="B182" s="7"/>
      <c r="C182" s="7"/>
      <c r="D182" s="7"/>
      <c r="E182" s="7" t="s">
        <v>369</v>
      </c>
      <c r="F182" s="7"/>
      <c r="G182" s="7"/>
      <c r="H182" s="7"/>
      <c r="I182" s="7"/>
      <c r="J182" s="7"/>
      <c r="K182" s="7"/>
      <c r="L182" s="9"/>
      <c r="M182" s="10"/>
      <c r="N182" s="10"/>
      <c r="O182" s="10"/>
      <c r="P182" s="10"/>
      <c r="Q182" s="10"/>
      <c r="R182" s="10"/>
      <c r="S182" s="10"/>
      <c r="T182" s="10"/>
      <c r="U182" s="10"/>
    </row>
    <row r="183" spans="1:21" ht="29.45" customHeight="1" x14ac:dyDescent="0.2">
      <c r="A183" s="7"/>
      <c r="B183" s="7"/>
      <c r="C183" s="7"/>
      <c r="D183" s="7"/>
      <c r="E183" s="7"/>
      <c r="F183" s="259" t="s">
        <v>146</v>
      </c>
      <c r="G183" s="259"/>
      <c r="H183" s="259"/>
      <c r="I183" s="259"/>
      <c r="J183" s="259"/>
      <c r="K183" s="259"/>
      <c r="L183" s="9" t="s">
        <v>96</v>
      </c>
      <c r="M183" s="129">
        <v>100</v>
      </c>
      <c r="N183" s="129">
        <v>100</v>
      </c>
      <c r="O183" s="129">
        <v>100</v>
      </c>
      <c r="P183" s="131">
        <v>90</v>
      </c>
      <c r="Q183" s="129">
        <v>100</v>
      </c>
      <c r="R183" s="129">
        <v>100</v>
      </c>
      <c r="S183" s="129">
        <v>100</v>
      </c>
      <c r="T183" s="129">
        <v>100</v>
      </c>
      <c r="U183" s="131">
        <v>97.1</v>
      </c>
    </row>
    <row r="184" spans="1:21" ht="16.5" customHeight="1" x14ac:dyDescent="0.2">
      <c r="A184" s="7"/>
      <c r="B184" s="7"/>
      <c r="C184" s="7"/>
      <c r="D184" s="7"/>
      <c r="E184" s="7"/>
      <c r="F184" s="7" t="s">
        <v>144</v>
      </c>
      <c r="G184" s="7"/>
      <c r="H184" s="7"/>
      <c r="I184" s="7"/>
      <c r="J184" s="7"/>
      <c r="K184" s="7"/>
      <c r="L184" s="9" t="s">
        <v>96</v>
      </c>
      <c r="M184" s="129">
        <v>100</v>
      </c>
      <c r="N184" s="129">
        <v>100</v>
      </c>
      <c r="O184" s="129">
        <v>100</v>
      </c>
      <c r="P184" s="131">
        <v>91.7</v>
      </c>
      <c r="Q184" s="129">
        <v>100</v>
      </c>
      <c r="R184" s="129">
        <v>100</v>
      </c>
      <c r="S184" s="129">
        <v>100</v>
      </c>
      <c r="T184" s="128" t="s">
        <v>296</v>
      </c>
      <c r="U184" s="131">
        <v>98.9</v>
      </c>
    </row>
    <row r="185" spans="1:21" ht="16.5" customHeight="1" x14ac:dyDescent="0.2">
      <c r="A185" s="7"/>
      <c r="B185" s="7"/>
      <c r="C185" s="7"/>
      <c r="D185" s="7"/>
      <c r="E185" s="7"/>
      <c r="F185" s="7" t="s">
        <v>165</v>
      </c>
      <c r="G185" s="7"/>
      <c r="H185" s="7"/>
      <c r="I185" s="7"/>
      <c r="J185" s="7"/>
      <c r="K185" s="7"/>
      <c r="L185" s="9" t="s">
        <v>96</v>
      </c>
      <c r="M185" s="129">
        <v>100</v>
      </c>
      <c r="N185" s="129">
        <v>100</v>
      </c>
      <c r="O185" s="129">
        <v>100</v>
      </c>
      <c r="P185" s="131">
        <v>90.5</v>
      </c>
      <c r="Q185" s="129">
        <v>100</v>
      </c>
      <c r="R185" s="129">
        <v>100</v>
      </c>
      <c r="S185" s="129">
        <v>100</v>
      </c>
      <c r="T185" s="129">
        <v>100</v>
      </c>
      <c r="U185" s="131">
        <v>97.8</v>
      </c>
    </row>
    <row r="186" spans="1:21" ht="16.5" customHeight="1" x14ac:dyDescent="0.2">
      <c r="A186" s="7"/>
      <c r="B186" s="7"/>
      <c r="C186" s="7" t="s">
        <v>367</v>
      </c>
      <c r="D186" s="7"/>
      <c r="E186" s="7"/>
      <c r="F186" s="7"/>
      <c r="G186" s="7"/>
      <c r="H186" s="7"/>
      <c r="I186" s="7"/>
      <c r="J186" s="7"/>
      <c r="K186" s="7"/>
      <c r="L186" s="9"/>
      <c r="M186" s="10"/>
      <c r="N186" s="10"/>
      <c r="O186" s="10"/>
      <c r="P186" s="10"/>
      <c r="Q186" s="10"/>
      <c r="R186" s="10"/>
      <c r="S186" s="10"/>
      <c r="T186" s="10"/>
      <c r="U186" s="10"/>
    </row>
    <row r="187" spans="1:21" ht="16.5" customHeight="1" x14ac:dyDescent="0.2">
      <c r="A187" s="7"/>
      <c r="B187" s="7"/>
      <c r="C187" s="7"/>
      <c r="D187" s="7" t="s">
        <v>372</v>
      </c>
      <c r="E187" s="7"/>
      <c r="F187" s="7"/>
      <c r="G187" s="7"/>
      <c r="H187" s="7"/>
      <c r="I187" s="7"/>
      <c r="J187" s="7"/>
      <c r="K187" s="7"/>
      <c r="L187" s="9"/>
      <c r="M187" s="10"/>
      <c r="N187" s="10"/>
      <c r="O187" s="10"/>
      <c r="P187" s="10"/>
      <c r="Q187" s="10"/>
      <c r="R187" s="10"/>
      <c r="S187" s="10"/>
      <c r="T187" s="10"/>
      <c r="U187" s="10"/>
    </row>
    <row r="188" spans="1:21" ht="16.5" customHeight="1" x14ac:dyDescent="0.2">
      <c r="A188" s="7"/>
      <c r="B188" s="7"/>
      <c r="C188" s="7"/>
      <c r="D188" s="7"/>
      <c r="E188" s="7" t="s">
        <v>369</v>
      </c>
      <c r="F188" s="7"/>
      <c r="G188" s="7"/>
      <c r="H188" s="7"/>
      <c r="I188" s="7"/>
      <c r="J188" s="7"/>
      <c r="K188" s="7"/>
      <c r="L188" s="9"/>
      <c r="M188" s="10"/>
      <c r="N188" s="10"/>
      <c r="O188" s="10"/>
      <c r="P188" s="10"/>
      <c r="Q188" s="10"/>
      <c r="R188" s="10"/>
      <c r="S188" s="10"/>
      <c r="T188" s="10"/>
      <c r="U188" s="10"/>
    </row>
    <row r="189" spans="1:21" ht="29.45" customHeight="1" x14ac:dyDescent="0.2">
      <c r="A189" s="7"/>
      <c r="B189" s="7"/>
      <c r="C189" s="7"/>
      <c r="D189" s="7"/>
      <c r="E189" s="7"/>
      <c r="F189" s="259" t="s">
        <v>146</v>
      </c>
      <c r="G189" s="259"/>
      <c r="H189" s="259"/>
      <c r="I189" s="259"/>
      <c r="J189" s="259"/>
      <c r="K189" s="259"/>
      <c r="L189" s="9" t="s">
        <v>53</v>
      </c>
      <c r="M189" s="131">
        <v>68.5</v>
      </c>
      <c r="N189" s="131">
        <v>18</v>
      </c>
      <c r="O189" s="131">
        <v>56</v>
      </c>
      <c r="P189" s="127">
        <v>7.5</v>
      </c>
      <c r="Q189" s="127">
        <v>8</v>
      </c>
      <c r="R189" s="127">
        <v>1</v>
      </c>
      <c r="S189" s="127">
        <v>5</v>
      </c>
      <c r="T189" s="127">
        <v>6.3</v>
      </c>
      <c r="U189" s="129">
        <v>170.3</v>
      </c>
    </row>
    <row r="190" spans="1:21" ht="16.5" customHeight="1" x14ac:dyDescent="0.2">
      <c r="A190" s="7"/>
      <c r="B190" s="7"/>
      <c r="C190" s="7"/>
      <c r="D190" s="7"/>
      <c r="E190" s="7"/>
      <c r="F190" s="7" t="s">
        <v>144</v>
      </c>
      <c r="G190" s="7"/>
      <c r="H190" s="7"/>
      <c r="I190" s="7"/>
      <c r="J190" s="7"/>
      <c r="K190" s="7"/>
      <c r="L190" s="9" t="s">
        <v>53</v>
      </c>
      <c r="M190" s="131">
        <v>79.8</v>
      </c>
      <c r="N190" s="129">
        <v>106</v>
      </c>
      <c r="O190" s="131">
        <v>32</v>
      </c>
      <c r="P190" s="127">
        <v>3.5</v>
      </c>
      <c r="Q190" s="127">
        <v>4</v>
      </c>
      <c r="R190" s="127">
        <v>2.8</v>
      </c>
      <c r="S190" s="127">
        <v>7</v>
      </c>
      <c r="T190" s="127" t="s">
        <v>113</v>
      </c>
      <c r="U190" s="129">
        <v>235</v>
      </c>
    </row>
    <row r="191" spans="1:21" ht="16.5" customHeight="1" x14ac:dyDescent="0.2">
      <c r="A191" s="7"/>
      <c r="B191" s="7"/>
      <c r="C191" s="7"/>
      <c r="D191" s="7"/>
      <c r="E191" s="7"/>
      <c r="F191" s="7" t="s">
        <v>211</v>
      </c>
      <c r="G191" s="7"/>
      <c r="H191" s="7"/>
      <c r="I191" s="7"/>
      <c r="J191" s="7"/>
      <c r="K191" s="7"/>
      <c r="L191" s="9" t="s">
        <v>53</v>
      </c>
      <c r="M191" s="129">
        <v>148.30000000000001</v>
      </c>
      <c r="N191" s="129">
        <v>124</v>
      </c>
      <c r="O191" s="131">
        <v>88</v>
      </c>
      <c r="P191" s="131">
        <v>11</v>
      </c>
      <c r="Q191" s="131">
        <v>12</v>
      </c>
      <c r="R191" s="127">
        <v>3.8</v>
      </c>
      <c r="S191" s="131">
        <v>12</v>
      </c>
      <c r="T191" s="127">
        <v>6.3</v>
      </c>
      <c r="U191" s="129">
        <v>405.3</v>
      </c>
    </row>
    <row r="192" spans="1:21" ht="16.5" customHeight="1" x14ac:dyDescent="0.2">
      <c r="A192" s="7"/>
      <c r="B192" s="7"/>
      <c r="C192" s="7"/>
      <c r="D192" s="7"/>
      <c r="E192" s="7" t="s">
        <v>370</v>
      </c>
      <c r="F192" s="7"/>
      <c r="G192" s="7"/>
      <c r="H192" s="7"/>
      <c r="I192" s="7"/>
      <c r="J192" s="7"/>
      <c r="K192" s="7"/>
      <c r="L192" s="9"/>
      <c r="M192" s="10"/>
      <c r="N192" s="10"/>
      <c r="O192" s="10"/>
      <c r="P192" s="10"/>
      <c r="Q192" s="10"/>
      <c r="R192" s="10"/>
      <c r="S192" s="10"/>
      <c r="T192" s="10"/>
      <c r="U192" s="10"/>
    </row>
    <row r="193" spans="1:21" ht="29.45" customHeight="1" x14ac:dyDescent="0.2">
      <c r="A193" s="7"/>
      <c r="B193" s="7"/>
      <c r="C193" s="7"/>
      <c r="D193" s="7"/>
      <c r="E193" s="7"/>
      <c r="F193" s="259" t="s">
        <v>146</v>
      </c>
      <c r="G193" s="259"/>
      <c r="H193" s="259"/>
      <c r="I193" s="259"/>
      <c r="J193" s="259"/>
      <c r="K193" s="259"/>
      <c r="L193" s="9" t="s">
        <v>53</v>
      </c>
      <c r="M193" s="131">
        <v>68.5</v>
      </c>
      <c r="N193" s="131">
        <v>18</v>
      </c>
      <c r="O193" s="131">
        <v>56</v>
      </c>
      <c r="P193" s="127">
        <v>9.5</v>
      </c>
      <c r="Q193" s="127">
        <v>8</v>
      </c>
      <c r="R193" s="127">
        <v>1</v>
      </c>
      <c r="S193" s="127">
        <v>5</v>
      </c>
      <c r="T193" s="127">
        <v>6.8</v>
      </c>
      <c r="U193" s="129">
        <v>172.8</v>
      </c>
    </row>
    <row r="194" spans="1:21" ht="16.5" customHeight="1" x14ac:dyDescent="0.2">
      <c r="A194" s="7"/>
      <c r="B194" s="7"/>
      <c r="C194" s="7"/>
      <c r="D194" s="7"/>
      <c r="E194" s="7"/>
      <c r="F194" s="7" t="s">
        <v>144</v>
      </c>
      <c r="G194" s="7"/>
      <c r="H194" s="7"/>
      <c r="I194" s="7"/>
      <c r="J194" s="7"/>
      <c r="K194" s="7"/>
      <c r="L194" s="9" t="s">
        <v>53</v>
      </c>
      <c r="M194" s="131">
        <v>79.8</v>
      </c>
      <c r="N194" s="129">
        <v>106</v>
      </c>
      <c r="O194" s="131">
        <v>32</v>
      </c>
      <c r="P194" s="127">
        <v>7</v>
      </c>
      <c r="Q194" s="127">
        <v>4</v>
      </c>
      <c r="R194" s="127">
        <v>2.8</v>
      </c>
      <c r="S194" s="127">
        <v>7</v>
      </c>
      <c r="T194" s="127" t="s">
        <v>113</v>
      </c>
      <c r="U194" s="129">
        <v>238.5</v>
      </c>
    </row>
    <row r="195" spans="1:21" ht="16.5" customHeight="1" x14ac:dyDescent="0.2">
      <c r="A195" s="7"/>
      <c r="B195" s="7"/>
      <c r="C195" s="7"/>
      <c r="D195" s="7"/>
      <c r="E195" s="7"/>
      <c r="F195" s="7" t="s">
        <v>211</v>
      </c>
      <c r="G195" s="7"/>
      <c r="H195" s="7"/>
      <c r="I195" s="7"/>
      <c r="J195" s="7"/>
      <c r="K195" s="7"/>
      <c r="L195" s="9" t="s">
        <v>53</v>
      </c>
      <c r="M195" s="129">
        <v>148.30000000000001</v>
      </c>
      <c r="N195" s="129">
        <v>124</v>
      </c>
      <c r="O195" s="131">
        <v>88</v>
      </c>
      <c r="P195" s="131">
        <v>16.5</v>
      </c>
      <c r="Q195" s="131">
        <v>12</v>
      </c>
      <c r="R195" s="127">
        <v>3.8</v>
      </c>
      <c r="S195" s="131">
        <v>12</v>
      </c>
      <c r="T195" s="127">
        <v>6.8</v>
      </c>
      <c r="U195" s="129">
        <v>411.3</v>
      </c>
    </row>
    <row r="196" spans="1:21" ht="16.5" customHeight="1" x14ac:dyDescent="0.2">
      <c r="A196" s="7"/>
      <c r="B196" s="7"/>
      <c r="C196" s="7" t="s">
        <v>371</v>
      </c>
      <c r="D196" s="7"/>
      <c r="E196" s="7"/>
      <c r="F196" s="7"/>
      <c r="G196" s="7"/>
      <c r="H196" s="7"/>
      <c r="I196" s="7"/>
      <c r="J196" s="7"/>
      <c r="K196" s="7"/>
      <c r="L196" s="9"/>
      <c r="M196" s="10"/>
      <c r="N196" s="10"/>
      <c r="O196" s="10"/>
      <c r="P196" s="10"/>
      <c r="Q196" s="10"/>
      <c r="R196" s="10"/>
      <c r="S196" s="10"/>
      <c r="T196" s="10"/>
      <c r="U196" s="10"/>
    </row>
    <row r="197" spans="1:21" ht="16.5" customHeight="1" x14ac:dyDescent="0.2">
      <c r="A197" s="7"/>
      <c r="B197" s="7"/>
      <c r="C197" s="7"/>
      <c r="D197" s="7" t="s">
        <v>372</v>
      </c>
      <c r="E197" s="7"/>
      <c r="F197" s="7"/>
      <c r="G197" s="7"/>
      <c r="H197" s="7"/>
      <c r="I197" s="7"/>
      <c r="J197" s="7"/>
      <c r="K197" s="7"/>
      <c r="L197" s="9"/>
      <c r="M197" s="10"/>
      <c r="N197" s="10"/>
      <c r="O197" s="10"/>
      <c r="P197" s="10"/>
      <c r="Q197" s="10"/>
      <c r="R197" s="10"/>
      <c r="S197" s="10"/>
      <c r="T197" s="10"/>
      <c r="U197" s="10"/>
    </row>
    <row r="198" spans="1:21" ht="16.5" customHeight="1" x14ac:dyDescent="0.2">
      <c r="A198" s="7"/>
      <c r="B198" s="7"/>
      <c r="C198" s="7"/>
      <c r="D198" s="7"/>
      <c r="E198" s="7" t="s">
        <v>369</v>
      </c>
      <c r="F198" s="7"/>
      <c r="G198" s="7"/>
      <c r="H198" s="7"/>
      <c r="I198" s="7"/>
      <c r="J198" s="7"/>
      <c r="K198" s="7"/>
      <c r="L198" s="9"/>
      <c r="M198" s="10"/>
      <c r="N198" s="10"/>
      <c r="O198" s="10"/>
      <c r="P198" s="10"/>
      <c r="Q198" s="10"/>
      <c r="R198" s="10"/>
      <c r="S198" s="10"/>
      <c r="T198" s="10"/>
      <c r="U198" s="10"/>
    </row>
    <row r="199" spans="1:21" ht="29.45" customHeight="1" x14ac:dyDescent="0.2">
      <c r="A199" s="7"/>
      <c r="B199" s="7"/>
      <c r="C199" s="7"/>
      <c r="D199" s="7"/>
      <c r="E199" s="7"/>
      <c r="F199" s="259" t="s">
        <v>146</v>
      </c>
      <c r="G199" s="259"/>
      <c r="H199" s="259"/>
      <c r="I199" s="259"/>
      <c r="J199" s="259"/>
      <c r="K199" s="259"/>
      <c r="L199" s="9" t="s">
        <v>96</v>
      </c>
      <c r="M199" s="129">
        <v>100</v>
      </c>
      <c r="N199" s="129">
        <v>100</v>
      </c>
      <c r="O199" s="129">
        <v>100</v>
      </c>
      <c r="P199" s="131">
        <v>78.900000000000006</v>
      </c>
      <c r="Q199" s="129">
        <v>100</v>
      </c>
      <c r="R199" s="129">
        <v>100</v>
      </c>
      <c r="S199" s="129">
        <v>100</v>
      </c>
      <c r="T199" s="131">
        <v>92.6</v>
      </c>
      <c r="U199" s="131">
        <v>98.6</v>
      </c>
    </row>
    <row r="200" spans="1:21" ht="16.5" customHeight="1" x14ac:dyDescent="0.2">
      <c r="A200" s="7"/>
      <c r="B200" s="7"/>
      <c r="C200" s="7"/>
      <c r="D200" s="7"/>
      <c r="E200" s="7"/>
      <c r="F200" s="7" t="s">
        <v>144</v>
      </c>
      <c r="G200" s="7"/>
      <c r="H200" s="7"/>
      <c r="I200" s="7"/>
      <c r="J200" s="7"/>
      <c r="K200" s="7"/>
      <c r="L200" s="9" t="s">
        <v>96</v>
      </c>
      <c r="M200" s="129">
        <v>100</v>
      </c>
      <c r="N200" s="129">
        <v>100</v>
      </c>
      <c r="O200" s="129">
        <v>100</v>
      </c>
      <c r="P200" s="131">
        <v>50</v>
      </c>
      <c r="Q200" s="129">
        <v>100</v>
      </c>
      <c r="R200" s="129">
        <v>100</v>
      </c>
      <c r="S200" s="129">
        <v>100</v>
      </c>
      <c r="T200" s="128" t="s">
        <v>296</v>
      </c>
      <c r="U200" s="131">
        <v>98.5</v>
      </c>
    </row>
    <row r="201" spans="1:21" ht="16.5" customHeight="1" x14ac:dyDescent="0.2">
      <c r="A201" s="7"/>
      <c r="B201" s="7"/>
      <c r="C201" s="7"/>
      <c r="D201" s="7"/>
      <c r="E201" s="7"/>
      <c r="F201" s="7" t="s">
        <v>165</v>
      </c>
      <c r="G201" s="7"/>
      <c r="H201" s="7"/>
      <c r="I201" s="7"/>
      <c r="J201" s="7"/>
      <c r="K201" s="7"/>
      <c r="L201" s="9" t="s">
        <v>96</v>
      </c>
      <c r="M201" s="129">
        <v>100</v>
      </c>
      <c r="N201" s="129">
        <v>100</v>
      </c>
      <c r="O201" s="129">
        <v>100</v>
      </c>
      <c r="P201" s="131">
        <v>66.7</v>
      </c>
      <c r="Q201" s="129">
        <v>100</v>
      </c>
      <c r="R201" s="129">
        <v>100</v>
      </c>
      <c r="S201" s="129">
        <v>100</v>
      </c>
      <c r="T201" s="131">
        <v>92.6</v>
      </c>
      <c r="U201" s="131">
        <v>98.5</v>
      </c>
    </row>
    <row r="202" spans="1:21" ht="16.5" customHeight="1" x14ac:dyDescent="0.2">
      <c r="A202" s="7"/>
      <c r="B202" s="7" t="s">
        <v>66</v>
      </c>
      <c r="C202" s="7"/>
      <c r="D202" s="7"/>
      <c r="E202" s="7"/>
      <c r="F202" s="7"/>
      <c r="G202" s="7"/>
      <c r="H202" s="7"/>
      <c r="I202" s="7"/>
      <c r="J202" s="7"/>
      <c r="K202" s="7"/>
      <c r="L202" s="9"/>
      <c r="M202" s="10"/>
      <c r="N202" s="10"/>
      <c r="O202" s="10"/>
      <c r="P202" s="10"/>
      <c r="Q202" s="10"/>
      <c r="R202" s="10"/>
      <c r="S202" s="10"/>
      <c r="T202" s="10"/>
      <c r="U202" s="10"/>
    </row>
    <row r="203" spans="1:21" ht="16.5" customHeight="1" x14ac:dyDescent="0.2">
      <c r="A203" s="7"/>
      <c r="B203" s="7"/>
      <c r="C203" s="7" t="s">
        <v>367</v>
      </c>
      <c r="D203" s="7"/>
      <c r="E203" s="7"/>
      <c r="F203" s="7"/>
      <c r="G203" s="7"/>
      <c r="H203" s="7"/>
      <c r="I203" s="7"/>
      <c r="J203" s="7"/>
      <c r="K203" s="7"/>
      <c r="L203" s="9"/>
      <c r="M203" s="10"/>
      <c r="N203" s="10"/>
      <c r="O203" s="10"/>
      <c r="P203" s="10"/>
      <c r="Q203" s="10"/>
      <c r="R203" s="10"/>
      <c r="S203" s="10"/>
      <c r="T203" s="10"/>
      <c r="U203" s="10"/>
    </row>
    <row r="204" spans="1:21" ht="16.5" customHeight="1" x14ac:dyDescent="0.2">
      <c r="A204" s="7"/>
      <c r="B204" s="7"/>
      <c r="C204" s="7"/>
      <c r="D204" s="7" t="s">
        <v>368</v>
      </c>
      <c r="E204" s="7"/>
      <c r="F204" s="7"/>
      <c r="G204" s="7"/>
      <c r="H204" s="7"/>
      <c r="I204" s="7"/>
      <c r="J204" s="7"/>
      <c r="K204" s="7"/>
      <c r="L204" s="9"/>
      <c r="M204" s="10"/>
      <c r="N204" s="10"/>
      <c r="O204" s="10"/>
      <c r="P204" s="10"/>
      <c r="Q204" s="10"/>
      <c r="R204" s="10"/>
      <c r="S204" s="10"/>
      <c r="T204" s="10"/>
      <c r="U204" s="10"/>
    </row>
    <row r="205" spans="1:21" ht="16.5" customHeight="1" x14ac:dyDescent="0.2">
      <c r="A205" s="7"/>
      <c r="B205" s="7"/>
      <c r="C205" s="7"/>
      <c r="D205" s="7"/>
      <c r="E205" s="7" t="s">
        <v>369</v>
      </c>
      <c r="F205" s="7"/>
      <c r="G205" s="7"/>
      <c r="H205" s="7"/>
      <c r="I205" s="7"/>
      <c r="J205" s="7"/>
      <c r="K205" s="7"/>
      <c r="L205" s="9"/>
      <c r="M205" s="10"/>
      <c r="N205" s="10"/>
      <c r="O205" s="10"/>
      <c r="P205" s="10"/>
      <c r="Q205" s="10"/>
      <c r="R205" s="10"/>
      <c r="S205" s="10"/>
      <c r="T205" s="10"/>
      <c r="U205" s="10"/>
    </row>
    <row r="206" spans="1:21" ht="29.45" customHeight="1" x14ac:dyDescent="0.2">
      <c r="A206" s="7"/>
      <c r="B206" s="7"/>
      <c r="C206" s="7"/>
      <c r="D206" s="7"/>
      <c r="E206" s="7"/>
      <c r="F206" s="259" t="s">
        <v>146</v>
      </c>
      <c r="G206" s="259"/>
      <c r="H206" s="259"/>
      <c r="I206" s="259"/>
      <c r="J206" s="259"/>
      <c r="K206" s="259"/>
      <c r="L206" s="9" t="s">
        <v>53</v>
      </c>
      <c r="M206" s="131">
        <v>82.5</v>
      </c>
      <c r="N206" s="131">
        <v>11</v>
      </c>
      <c r="O206" s="131">
        <v>65</v>
      </c>
      <c r="P206" s="131">
        <v>80.3</v>
      </c>
      <c r="Q206" s="131">
        <v>13</v>
      </c>
      <c r="R206" s="127">
        <v>1.5</v>
      </c>
      <c r="S206" s="127">
        <v>4</v>
      </c>
      <c r="T206" s="131">
        <v>31</v>
      </c>
      <c r="U206" s="129">
        <v>288.3</v>
      </c>
    </row>
    <row r="207" spans="1:21" ht="16.5" customHeight="1" x14ac:dyDescent="0.2">
      <c r="A207" s="7"/>
      <c r="B207" s="7"/>
      <c r="C207" s="7"/>
      <c r="D207" s="7"/>
      <c r="E207" s="7"/>
      <c r="F207" s="7" t="s">
        <v>144</v>
      </c>
      <c r="G207" s="7"/>
      <c r="H207" s="7"/>
      <c r="I207" s="7"/>
      <c r="J207" s="7"/>
      <c r="K207" s="7"/>
      <c r="L207" s="9" t="s">
        <v>53</v>
      </c>
      <c r="M207" s="131">
        <v>43.5</v>
      </c>
      <c r="N207" s="131">
        <v>37</v>
      </c>
      <c r="O207" s="131">
        <v>26</v>
      </c>
      <c r="P207" s="131">
        <v>26</v>
      </c>
      <c r="Q207" s="127">
        <v>9</v>
      </c>
      <c r="R207" s="127">
        <v>4.3</v>
      </c>
      <c r="S207" s="131">
        <v>10</v>
      </c>
      <c r="T207" s="127">
        <v>2</v>
      </c>
      <c r="U207" s="129">
        <v>157.80000000000001</v>
      </c>
    </row>
    <row r="208" spans="1:21" ht="16.5" customHeight="1" x14ac:dyDescent="0.2">
      <c r="A208" s="7"/>
      <c r="B208" s="7"/>
      <c r="C208" s="7"/>
      <c r="D208" s="7"/>
      <c r="E208" s="7"/>
      <c r="F208" s="7" t="s">
        <v>211</v>
      </c>
      <c r="G208" s="7"/>
      <c r="H208" s="7"/>
      <c r="I208" s="7"/>
      <c r="J208" s="7"/>
      <c r="K208" s="7"/>
      <c r="L208" s="9" t="s">
        <v>53</v>
      </c>
      <c r="M208" s="129">
        <v>128</v>
      </c>
      <c r="N208" s="131">
        <v>48</v>
      </c>
      <c r="O208" s="131">
        <v>91</v>
      </c>
      <c r="P208" s="129">
        <v>106.8</v>
      </c>
      <c r="Q208" s="131">
        <v>22</v>
      </c>
      <c r="R208" s="127">
        <v>5.8</v>
      </c>
      <c r="S208" s="131">
        <v>14</v>
      </c>
      <c r="T208" s="131">
        <v>33</v>
      </c>
      <c r="U208" s="129">
        <v>448.5</v>
      </c>
    </row>
    <row r="209" spans="1:21" ht="16.5" customHeight="1" x14ac:dyDescent="0.2">
      <c r="A209" s="7"/>
      <c r="B209" s="7"/>
      <c r="C209" s="7"/>
      <c r="D209" s="7"/>
      <c r="E209" s="7" t="s">
        <v>370</v>
      </c>
      <c r="F209" s="7"/>
      <c r="G209" s="7"/>
      <c r="H209" s="7"/>
      <c r="I209" s="7"/>
      <c r="J209" s="7"/>
      <c r="K209" s="7"/>
      <c r="L209" s="9"/>
      <c r="M209" s="10"/>
      <c r="N209" s="10"/>
      <c r="O209" s="10"/>
      <c r="P209" s="10"/>
      <c r="Q209" s="10"/>
      <c r="R209" s="10"/>
      <c r="S209" s="10"/>
      <c r="T209" s="10"/>
      <c r="U209" s="10"/>
    </row>
    <row r="210" spans="1:21" ht="29.45" customHeight="1" x14ac:dyDescent="0.2">
      <c r="A210" s="7"/>
      <c r="B210" s="7"/>
      <c r="C210" s="7"/>
      <c r="D210" s="7"/>
      <c r="E210" s="7"/>
      <c r="F210" s="259" t="s">
        <v>146</v>
      </c>
      <c r="G210" s="259"/>
      <c r="H210" s="259"/>
      <c r="I210" s="259"/>
      <c r="J210" s="259"/>
      <c r="K210" s="259"/>
      <c r="L210" s="9" t="s">
        <v>53</v>
      </c>
      <c r="M210" s="131">
        <v>82.5</v>
      </c>
      <c r="N210" s="131">
        <v>11</v>
      </c>
      <c r="O210" s="131">
        <v>65</v>
      </c>
      <c r="P210" s="131">
        <v>83</v>
      </c>
      <c r="Q210" s="131">
        <v>13</v>
      </c>
      <c r="R210" s="127">
        <v>1.5</v>
      </c>
      <c r="S210" s="127">
        <v>4</v>
      </c>
      <c r="T210" s="131">
        <v>31</v>
      </c>
      <c r="U210" s="129">
        <v>291</v>
      </c>
    </row>
    <row r="211" spans="1:21" ht="16.5" customHeight="1" x14ac:dyDescent="0.2">
      <c r="A211" s="7"/>
      <c r="B211" s="7"/>
      <c r="C211" s="7"/>
      <c r="D211" s="7"/>
      <c r="E211" s="7"/>
      <c r="F211" s="7" t="s">
        <v>144</v>
      </c>
      <c r="G211" s="7"/>
      <c r="H211" s="7"/>
      <c r="I211" s="7"/>
      <c r="J211" s="7"/>
      <c r="K211" s="7"/>
      <c r="L211" s="9" t="s">
        <v>53</v>
      </c>
      <c r="M211" s="131">
        <v>43.5</v>
      </c>
      <c r="N211" s="131">
        <v>37</v>
      </c>
      <c r="O211" s="131">
        <v>26</v>
      </c>
      <c r="P211" s="131">
        <v>28.3</v>
      </c>
      <c r="Q211" s="127">
        <v>9</v>
      </c>
      <c r="R211" s="127">
        <v>4.3</v>
      </c>
      <c r="S211" s="131">
        <v>10</v>
      </c>
      <c r="T211" s="127">
        <v>2</v>
      </c>
      <c r="U211" s="129">
        <v>160</v>
      </c>
    </row>
    <row r="212" spans="1:21" ht="16.5" customHeight="1" x14ac:dyDescent="0.2">
      <c r="A212" s="7"/>
      <c r="B212" s="7"/>
      <c r="C212" s="7"/>
      <c r="D212" s="7"/>
      <c r="E212" s="7"/>
      <c r="F212" s="7" t="s">
        <v>211</v>
      </c>
      <c r="G212" s="7"/>
      <c r="H212" s="7"/>
      <c r="I212" s="7"/>
      <c r="J212" s="7"/>
      <c r="K212" s="7"/>
      <c r="L212" s="9" t="s">
        <v>53</v>
      </c>
      <c r="M212" s="129">
        <v>128</v>
      </c>
      <c r="N212" s="131">
        <v>48</v>
      </c>
      <c r="O212" s="131">
        <v>91</v>
      </c>
      <c r="P212" s="129">
        <v>112</v>
      </c>
      <c r="Q212" s="131">
        <v>22</v>
      </c>
      <c r="R212" s="127">
        <v>5.8</v>
      </c>
      <c r="S212" s="131">
        <v>14</v>
      </c>
      <c r="T212" s="131">
        <v>33</v>
      </c>
      <c r="U212" s="129">
        <v>453.8</v>
      </c>
    </row>
    <row r="213" spans="1:21" ht="16.5" customHeight="1" x14ac:dyDescent="0.2">
      <c r="A213" s="7"/>
      <c r="B213" s="7"/>
      <c r="C213" s="7" t="s">
        <v>371</v>
      </c>
      <c r="D213" s="7"/>
      <c r="E213" s="7"/>
      <c r="F213" s="7"/>
      <c r="G213" s="7"/>
      <c r="H213" s="7"/>
      <c r="I213" s="7"/>
      <c r="J213" s="7"/>
      <c r="K213" s="7"/>
      <c r="L213" s="9"/>
      <c r="M213" s="10"/>
      <c r="N213" s="10"/>
      <c r="O213" s="10"/>
      <c r="P213" s="10"/>
      <c r="Q213" s="10"/>
      <c r="R213" s="10"/>
      <c r="S213" s="10"/>
      <c r="T213" s="10"/>
      <c r="U213" s="10"/>
    </row>
    <row r="214" spans="1:21" ht="16.5" customHeight="1" x14ac:dyDescent="0.2">
      <c r="A214" s="7"/>
      <c r="B214" s="7"/>
      <c r="C214" s="7"/>
      <c r="D214" s="7" t="s">
        <v>368</v>
      </c>
      <c r="E214" s="7"/>
      <c r="F214" s="7"/>
      <c r="G214" s="7"/>
      <c r="H214" s="7"/>
      <c r="I214" s="7"/>
      <c r="J214" s="7"/>
      <c r="K214" s="7"/>
      <c r="L214" s="9"/>
      <c r="M214" s="10"/>
      <c r="N214" s="10"/>
      <c r="O214" s="10"/>
      <c r="P214" s="10"/>
      <c r="Q214" s="10"/>
      <c r="R214" s="10"/>
      <c r="S214" s="10"/>
      <c r="T214" s="10"/>
      <c r="U214" s="10"/>
    </row>
    <row r="215" spans="1:21" ht="16.5" customHeight="1" x14ac:dyDescent="0.2">
      <c r="A215" s="7"/>
      <c r="B215" s="7"/>
      <c r="C215" s="7"/>
      <c r="D215" s="7"/>
      <c r="E215" s="7" t="s">
        <v>369</v>
      </c>
      <c r="F215" s="7"/>
      <c r="G215" s="7"/>
      <c r="H215" s="7"/>
      <c r="I215" s="7"/>
      <c r="J215" s="7"/>
      <c r="K215" s="7"/>
      <c r="L215" s="9"/>
      <c r="M215" s="10"/>
      <c r="N215" s="10"/>
      <c r="O215" s="10"/>
      <c r="P215" s="10"/>
      <c r="Q215" s="10"/>
      <c r="R215" s="10"/>
      <c r="S215" s="10"/>
      <c r="T215" s="10"/>
      <c r="U215" s="10"/>
    </row>
    <row r="216" spans="1:21" ht="29.45" customHeight="1" x14ac:dyDescent="0.2">
      <c r="A216" s="7"/>
      <c r="B216" s="7"/>
      <c r="C216" s="7"/>
      <c r="D216" s="7"/>
      <c r="E216" s="7"/>
      <c r="F216" s="259" t="s">
        <v>146</v>
      </c>
      <c r="G216" s="259"/>
      <c r="H216" s="259"/>
      <c r="I216" s="259"/>
      <c r="J216" s="259"/>
      <c r="K216" s="259"/>
      <c r="L216" s="9" t="s">
        <v>96</v>
      </c>
      <c r="M216" s="129">
        <v>100</v>
      </c>
      <c r="N216" s="129">
        <v>100</v>
      </c>
      <c r="O216" s="129">
        <v>100</v>
      </c>
      <c r="P216" s="131">
        <v>96.7</v>
      </c>
      <c r="Q216" s="129">
        <v>100</v>
      </c>
      <c r="R216" s="129">
        <v>100</v>
      </c>
      <c r="S216" s="129">
        <v>100</v>
      </c>
      <c r="T216" s="129">
        <v>100</v>
      </c>
      <c r="U216" s="131">
        <v>99.1</v>
      </c>
    </row>
    <row r="217" spans="1:21" ht="16.5" customHeight="1" x14ac:dyDescent="0.2">
      <c r="A217" s="7"/>
      <c r="B217" s="7"/>
      <c r="C217" s="7"/>
      <c r="D217" s="7"/>
      <c r="E217" s="7"/>
      <c r="F217" s="7" t="s">
        <v>144</v>
      </c>
      <c r="G217" s="7"/>
      <c r="H217" s="7"/>
      <c r="I217" s="7"/>
      <c r="J217" s="7"/>
      <c r="K217" s="7"/>
      <c r="L217" s="9" t="s">
        <v>96</v>
      </c>
      <c r="M217" s="129">
        <v>100</v>
      </c>
      <c r="N217" s="129">
        <v>100</v>
      </c>
      <c r="O217" s="129">
        <v>100</v>
      </c>
      <c r="P217" s="131">
        <v>92</v>
      </c>
      <c r="Q217" s="129">
        <v>100</v>
      </c>
      <c r="R217" s="129">
        <v>100</v>
      </c>
      <c r="S217" s="129">
        <v>100</v>
      </c>
      <c r="T217" s="129">
        <v>100</v>
      </c>
      <c r="U217" s="131">
        <v>98.6</v>
      </c>
    </row>
    <row r="218" spans="1:21" ht="16.5" customHeight="1" x14ac:dyDescent="0.2">
      <c r="A218" s="7"/>
      <c r="B218" s="7"/>
      <c r="C218" s="7"/>
      <c r="D218" s="7"/>
      <c r="E218" s="7"/>
      <c r="F218" s="7" t="s">
        <v>165</v>
      </c>
      <c r="G218" s="7"/>
      <c r="H218" s="7"/>
      <c r="I218" s="7"/>
      <c r="J218" s="7"/>
      <c r="K218" s="7"/>
      <c r="L218" s="9" t="s">
        <v>96</v>
      </c>
      <c r="M218" s="129">
        <v>100</v>
      </c>
      <c r="N218" s="129">
        <v>100</v>
      </c>
      <c r="O218" s="129">
        <v>100</v>
      </c>
      <c r="P218" s="131">
        <v>95.3</v>
      </c>
      <c r="Q218" s="129">
        <v>100</v>
      </c>
      <c r="R218" s="129">
        <v>100</v>
      </c>
      <c r="S218" s="129">
        <v>100</v>
      </c>
      <c r="T218" s="129">
        <v>100</v>
      </c>
      <c r="U218" s="131">
        <v>98.8</v>
      </c>
    </row>
    <row r="219" spans="1:21" ht="16.5" customHeight="1" x14ac:dyDescent="0.2">
      <c r="A219" s="7"/>
      <c r="B219" s="7"/>
      <c r="C219" s="7" t="s">
        <v>367</v>
      </c>
      <c r="D219" s="7"/>
      <c r="E219" s="7"/>
      <c r="F219" s="7"/>
      <c r="G219" s="7"/>
      <c r="H219" s="7"/>
      <c r="I219" s="7"/>
      <c r="J219" s="7"/>
      <c r="K219" s="7"/>
      <c r="L219" s="9"/>
      <c r="M219" s="10"/>
      <c r="N219" s="10"/>
      <c r="O219" s="10"/>
      <c r="P219" s="10"/>
      <c r="Q219" s="10"/>
      <c r="R219" s="10"/>
      <c r="S219" s="10"/>
      <c r="T219" s="10"/>
      <c r="U219" s="10"/>
    </row>
    <row r="220" spans="1:21" ht="16.5" customHeight="1" x14ac:dyDescent="0.2">
      <c r="A220" s="7"/>
      <c r="B220" s="7"/>
      <c r="C220" s="7"/>
      <c r="D220" s="7" t="s">
        <v>372</v>
      </c>
      <c r="E220" s="7"/>
      <c r="F220" s="7"/>
      <c r="G220" s="7"/>
      <c r="H220" s="7"/>
      <c r="I220" s="7"/>
      <c r="J220" s="7"/>
      <c r="K220" s="7"/>
      <c r="L220" s="9"/>
      <c r="M220" s="10"/>
      <c r="N220" s="10"/>
      <c r="O220" s="10"/>
      <c r="P220" s="10"/>
      <c r="Q220" s="10"/>
      <c r="R220" s="10"/>
      <c r="S220" s="10"/>
      <c r="T220" s="10"/>
      <c r="U220" s="10"/>
    </row>
    <row r="221" spans="1:21" ht="16.5" customHeight="1" x14ac:dyDescent="0.2">
      <c r="A221" s="7"/>
      <c r="B221" s="7"/>
      <c r="C221" s="7"/>
      <c r="D221" s="7"/>
      <c r="E221" s="7" t="s">
        <v>369</v>
      </c>
      <c r="F221" s="7"/>
      <c r="G221" s="7"/>
      <c r="H221" s="7"/>
      <c r="I221" s="7"/>
      <c r="J221" s="7"/>
      <c r="K221" s="7"/>
      <c r="L221" s="9"/>
      <c r="M221" s="10"/>
      <c r="N221" s="10"/>
      <c r="O221" s="10"/>
      <c r="P221" s="10"/>
      <c r="Q221" s="10"/>
      <c r="R221" s="10"/>
      <c r="S221" s="10"/>
      <c r="T221" s="10"/>
      <c r="U221" s="10"/>
    </row>
    <row r="222" spans="1:21" ht="29.45" customHeight="1" x14ac:dyDescent="0.2">
      <c r="A222" s="7"/>
      <c r="B222" s="7"/>
      <c r="C222" s="7"/>
      <c r="D222" s="7"/>
      <c r="E222" s="7"/>
      <c r="F222" s="259" t="s">
        <v>146</v>
      </c>
      <c r="G222" s="259"/>
      <c r="H222" s="259"/>
      <c r="I222" s="259"/>
      <c r="J222" s="259"/>
      <c r="K222" s="259"/>
      <c r="L222" s="9" t="s">
        <v>53</v>
      </c>
      <c r="M222" s="131">
        <v>65.3</v>
      </c>
      <c r="N222" s="131">
        <v>16</v>
      </c>
      <c r="O222" s="131">
        <v>43</v>
      </c>
      <c r="P222" s="131">
        <v>18</v>
      </c>
      <c r="Q222" s="127">
        <v>3</v>
      </c>
      <c r="R222" s="127">
        <v>1</v>
      </c>
      <c r="S222" s="127">
        <v>7</v>
      </c>
      <c r="T222" s="131">
        <v>12</v>
      </c>
      <c r="U222" s="129">
        <v>165.3</v>
      </c>
    </row>
    <row r="223" spans="1:21" ht="16.5" customHeight="1" x14ac:dyDescent="0.2">
      <c r="A223" s="7"/>
      <c r="B223" s="7"/>
      <c r="C223" s="7"/>
      <c r="D223" s="7"/>
      <c r="E223" s="7"/>
      <c r="F223" s="7" t="s">
        <v>144</v>
      </c>
      <c r="G223" s="7"/>
      <c r="H223" s="7"/>
      <c r="I223" s="7"/>
      <c r="J223" s="7"/>
      <c r="K223" s="7"/>
      <c r="L223" s="9" t="s">
        <v>53</v>
      </c>
      <c r="M223" s="131">
        <v>90.8</v>
      </c>
      <c r="N223" s="131">
        <v>90</v>
      </c>
      <c r="O223" s="131">
        <v>29</v>
      </c>
      <c r="P223" s="127">
        <v>9.5</v>
      </c>
      <c r="Q223" s="127">
        <v>5</v>
      </c>
      <c r="R223" s="127">
        <v>4</v>
      </c>
      <c r="S223" s="131">
        <v>14</v>
      </c>
      <c r="T223" s="127" t="s">
        <v>113</v>
      </c>
      <c r="U223" s="129">
        <v>242.3</v>
      </c>
    </row>
    <row r="224" spans="1:21" ht="16.5" customHeight="1" x14ac:dyDescent="0.2">
      <c r="A224" s="7"/>
      <c r="B224" s="7"/>
      <c r="C224" s="7"/>
      <c r="D224" s="7"/>
      <c r="E224" s="7"/>
      <c r="F224" s="7" t="s">
        <v>211</v>
      </c>
      <c r="G224" s="7"/>
      <c r="H224" s="7"/>
      <c r="I224" s="7"/>
      <c r="J224" s="7"/>
      <c r="K224" s="7"/>
      <c r="L224" s="9" t="s">
        <v>53</v>
      </c>
      <c r="M224" s="129">
        <v>158.5</v>
      </c>
      <c r="N224" s="129">
        <v>106</v>
      </c>
      <c r="O224" s="131">
        <v>72</v>
      </c>
      <c r="P224" s="131">
        <v>27.5</v>
      </c>
      <c r="Q224" s="127">
        <v>8</v>
      </c>
      <c r="R224" s="127">
        <v>5</v>
      </c>
      <c r="S224" s="131">
        <v>21</v>
      </c>
      <c r="T224" s="131">
        <v>12</v>
      </c>
      <c r="U224" s="129">
        <v>410</v>
      </c>
    </row>
    <row r="225" spans="1:21" ht="16.5" customHeight="1" x14ac:dyDescent="0.2">
      <c r="A225" s="7"/>
      <c r="B225" s="7"/>
      <c r="C225" s="7"/>
      <c r="D225" s="7"/>
      <c r="E225" s="7" t="s">
        <v>370</v>
      </c>
      <c r="F225" s="7"/>
      <c r="G225" s="7"/>
      <c r="H225" s="7"/>
      <c r="I225" s="7"/>
      <c r="J225" s="7"/>
      <c r="K225" s="7"/>
      <c r="L225" s="9"/>
      <c r="M225" s="10"/>
      <c r="N225" s="10"/>
      <c r="O225" s="10"/>
      <c r="P225" s="10"/>
      <c r="Q225" s="10"/>
      <c r="R225" s="10"/>
      <c r="S225" s="10"/>
      <c r="T225" s="10"/>
      <c r="U225" s="10"/>
    </row>
    <row r="226" spans="1:21" ht="29.45" customHeight="1" x14ac:dyDescent="0.2">
      <c r="A226" s="7"/>
      <c r="B226" s="7"/>
      <c r="C226" s="7"/>
      <c r="D226" s="7"/>
      <c r="E226" s="7"/>
      <c r="F226" s="259" t="s">
        <v>146</v>
      </c>
      <c r="G226" s="259"/>
      <c r="H226" s="259"/>
      <c r="I226" s="259"/>
      <c r="J226" s="259"/>
      <c r="K226" s="259"/>
      <c r="L226" s="9" t="s">
        <v>53</v>
      </c>
      <c r="M226" s="131">
        <v>65.3</v>
      </c>
      <c r="N226" s="131">
        <v>16</v>
      </c>
      <c r="O226" s="131">
        <v>43</v>
      </c>
      <c r="P226" s="131">
        <v>23.5</v>
      </c>
      <c r="Q226" s="127">
        <v>3</v>
      </c>
      <c r="R226" s="127">
        <v>1</v>
      </c>
      <c r="S226" s="127">
        <v>7</v>
      </c>
      <c r="T226" s="131">
        <v>12</v>
      </c>
      <c r="U226" s="129">
        <v>170.8</v>
      </c>
    </row>
    <row r="227" spans="1:21" ht="16.5" customHeight="1" x14ac:dyDescent="0.2">
      <c r="A227" s="7"/>
      <c r="B227" s="7"/>
      <c r="C227" s="7"/>
      <c r="D227" s="7"/>
      <c r="E227" s="7"/>
      <c r="F227" s="7" t="s">
        <v>144</v>
      </c>
      <c r="G227" s="7"/>
      <c r="H227" s="7"/>
      <c r="I227" s="7"/>
      <c r="J227" s="7"/>
      <c r="K227" s="7"/>
      <c r="L227" s="9" t="s">
        <v>53</v>
      </c>
      <c r="M227" s="131">
        <v>90.8</v>
      </c>
      <c r="N227" s="131">
        <v>90</v>
      </c>
      <c r="O227" s="131">
        <v>29</v>
      </c>
      <c r="P227" s="131">
        <v>12</v>
      </c>
      <c r="Q227" s="127">
        <v>5</v>
      </c>
      <c r="R227" s="127">
        <v>4</v>
      </c>
      <c r="S227" s="131">
        <v>14</v>
      </c>
      <c r="T227" s="127" t="s">
        <v>113</v>
      </c>
      <c r="U227" s="129">
        <v>244.8</v>
      </c>
    </row>
    <row r="228" spans="1:21" ht="16.5" customHeight="1" x14ac:dyDescent="0.2">
      <c r="A228" s="7"/>
      <c r="B228" s="7"/>
      <c r="C228" s="7"/>
      <c r="D228" s="7"/>
      <c r="E228" s="7"/>
      <c r="F228" s="7" t="s">
        <v>211</v>
      </c>
      <c r="G228" s="7"/>
      <c r="H228" s="7"/>
      <c r="I228" s="7"/>
      <c r="J228" s="7"/>
      <c r="K228" s="7"/>
      <c r="L228" s="9" t="s">
        <v>53</v>
      </c>
      <c r="M228" s="129">
        <v>158.5</v>
      </c>
      <c r="N228" s="129">
        <v>106</v>
      </c>
      <c r="O228" s="131">
        <v>72</v>
      </c>
      <c r="P228" s="131">
        <v>36.5</v>
      </c>
      <c r="Q228" s="127">
        <v>8</v>
      </c>
      <c r="R228" s="127">
        <v>5</v>
      </c>
      <c r="S228" s="131">
        <v>21</v>
      </c>
      <c r="T228" s="131">
        <v>12</v>
      </c>
      <c r="U228" s="129">
        <v>419</v>
      </c>
    </row>
    <row r="229" spans="1:21" ht="16.5" customHeight="1" x14ac:dyDescent="0.2">
      <c r="A229" s="7"/>
      <c r="B229" s="7"/>
      <c r="C229" s="7" t="s">
        <v>371</v>
      </c>
      <c r="D229" s="7"/>
      <c r="E229" s="7"/>
      <c r="F229" s="7"/>
      <c r="G229" s="7"/>
      <c r="H229" s="7"/>
      <c r="I229" s="7"/>
      <c r="J229" s="7"/>
      <c r="K229" s="7"/>
      <c r="L229" s="9"/>
      <c r="M229" s="10"/>
      <c r="N229" s="10"/>
      <c r="O229" s="10"/>
      <c r="P229" s="10"/>
      <c r="Q229" s="10"/>
      <c r="R229" s="10"/>
      <c r="S229" s="10"/>
      <c r="T229" s="10"/>
      <c r="U229" s="10"/>
    </row>
    <row r="230" spans="1:21" ht="16.5" customHeight="1" x14ac:dyDescent="0.2">
      <c r="A230" s="7"/>
      <c r="B230" s="7"/>
      <c r="C230" s="7"/>
      <c r="D230" s="7" t="s">
        <v>372</v>
      </c>
      <c r="E230" s="7"/>
      <c r="F230" s="7"/>
      <c r="G230" s="7"/>
      <c r="H230" s="7"/>
      <c r="I230" s="7"/>
      <c r="J230" s="7"/>
      <c r="K230" s="7"/>
      <c r="L230" s="9"/>
      <c r="M230" s="10"/>
      <c r="N230" s="10"/>
      <c r="O230" s="10"/>
      <c r="P230" s="10"/>
      <c r="Q230" s="10"/>
      <c r="R230" s="10"/>
      <c r="S230" s="10"/>
      <c r="T230" s="10"/>
      <c r="U230" s="10"/>
    </row>
    <row r="231" spans="1:21" ht="16.5" customHeight="1" x14ac:dyDescent="0.2">
      <c r="A231" s="7"/>
      <c r="B231" s="7"/>
      <c r="C231" s="7"/>
      <c r="D231" s="7"/>
      <c r="E231" s="7" t="s">
        <v>369</v>
      </c>
      <c r="F231" s="7"/>
      <c r="G231" s="7"/>
      <c r="H231" s="7"/>
      <c r="I231" s="7"/>
      <c r="J231" s="7"/>
      <c r="K231" s="7"/>
      <c r="L231" s="9"/>
      <c r="M231" s="10"/>
      <c r="N231" s="10"/>
      <c r="O231" s="10"/>
      <c r="P231" s="10"/>
      <c r="Q231" s="10"/>
      <c r="R231" s="10"/>
      <c r="S231" s="10"/>
      <c r="T231" s="10"/>
      <c r="U231" s="10"/>
    </row>
    <row r="232" spans="1:21" ht="29.45" customHeight="1" x14ac:dyDescent="0.2">
      <c r="A232" s="7"/>
      <c r="B232" s="7"/>
      <c r="C232" s="7"/>
      <c r="D232" s="7"/>
      <c r="E232" s="7"/>
      <c r="F232" s="259" t="s">
        <v>146</v>
      </c>
      <c r="G232" s="259"/>
      <c r="H232" s="259"/>
      <c r="I232" s="259"/>
      <c r="J232" s="259"/>
      <c r="K232" s="259"/>
      <c r="L232" s="9" t="s">
        <v>96</v>
      </c>
      <c r="M232" s="129">
        <v>100</v>
      </c>
      <c r="N232" s="129">
        <v>100</v>
      </c>
      <c r="O232" s="129">
        <v>100</v>
      </c>
      <c r="P232" s="131">
        <v>76.599999999999994</v>
      </c>
      <c r="Q232" s="129">
        <v>100</v>
      </c>
      <c r="R232" s="129">
        <v>100</v>
      </c>
      <c r="S232" s="129">
        <v>100</v>
      </c>
      <c r="T232" s="129">
        <v>100</v>
      </c>
      <c r="U232" s="131">
        <v>96.8</v>
      </c>
    </row>
    <row r="233" spans="1:21" ht="16.5" customHeight="1" x14ac:dyDescent="0.2">
      <c r="A233" s="7"/>
      <c r="B233" s="7"/>
      <c r="C233" s="7"/>
      <c r="D233" s="7"/>
      <c r="E233" s="7"/>
      <c r="F233" s="7" t="s">
        <v>144</v>
      </c>
      <c r="G233" s="7"/>
      <c r="H233" s="7"/>
      <c r="I233" s="7"/>
      <c r="J233" s="7"/>
      <c r="K233" s="7"/>
      <c r="L233" s="9" t="s">
        <v>96</v>
      </c>
      <c r="M233" s="129">
        <v>100</v>
      </c>
      <c r="N233" s="129">
        <v>100</v>
      </c>
      <c r="O233" s="129">
        <v>100</v>
      </c>
      <c r="P233" s="131">
        <v>79.2</v>
      </c>
      <c r="Q233" s="129">
        <v>100</v>
      </c>
      <c r="R233" s="129">
        <v>100</v>
      </c>
      <c r="S233" s="129">
        <v>100</v>
      </c>
      <c r="T233" s="128" t="s">
        <v>296</v>
      </c>
      <c r="U233" s="131">
        <v>99</v>
      </c>
    </row>
    <row r="234" spans="1:21" ht="16.5" customHeight="1" x14ac:dyDescent="0.2">
      <c r="A234" s="14"/>
      <c r="B234" s="14"/>
      <c r="C234" s="14"/>
      <c r="D234" s="14"/>
      <c r="E234" s="14"/>
      <c r="F234" s="14" t="s">
        <v>165</v>
      </c>
      <c r="G234" s="14"/>
      <c r="H234" s="14"/>
      <c r="I234" s="14"/>
      <c r="J234" s="14"/>
      <c r="K234" s="14"/>
      <c r="L234" s="15" t="s">
        <v>96</v>
      </c>
      <c r="M234" s="130">
        <v>100</v>
      </c>
      <c r="N234" s="130">
        <v>100</v>
      </c>
      <c r="O234" s="130">
        <v>100</v>
      </c>
      <c r="P234" s="132">
        <v>75.3</v>
      </c>
      <c r="Q234" s="130">
        <v>100</v>
      </c>
      <c r="R234" s="130">
        <v>100</v>
      </c>
      <c r="S234" s="130">
        <v>100</v>
      </c>
      <c r="T234" s="130">
        <v>100</v>
      </c>
      <c r="U234" s="132">
        <v>97.9</v>
      </c>
    </row>
    <row r="235" spans="1:21" ht="4.5" customHeight="1" x14ac:dyDescent="0.2">
      <c r="A235" s="23"/>
      <c r="B235" s="23"/>
      <c r="C235" s="2"/>
      <c r="D235" s="2"/>
      <c r="E235" s="2"/>
      <c r="F235" s="2"/>
      <c r="G235" s="2"/>
      <c r="H235" s="2"/>
      <c r="I235" s="2"/>
      <c r="J235" s="2"/>
      <c r="K235" s="2"/>
      <c r="L235" s="2"/>
      <c r="M235" s="2"/>
      <c r="N235" s="2"/>
      <c r="O235" s="2"/>
      <c r="P235" s="2"/>
      <c r="Q235" s="2"/>
      <c r="R235" s="2"/>
      <c r="S235" s="2"/>
      <c r="T235" s="2"/>
      <c r="U235" s="2"/>
    </row>
    <row r="236" spans="1:21" ht="16.5" customHeight="1" x14ac:dyDescent="0.2">
      <c r="A236" s="23"/>
      <c r="B236" s="23"/>
      <c r="C236" s="252" t="s">
        <v>373</v>
      </c>
      <c r="D236" s="252"/>
      <c r="E236" s="252"/>
      <c r="F236" s="252"/>
      <c r="G236" s="252"/>
      <c r="H236" s="252"/>
      <c r="I236" s="252"/>
      <c r="J236" s="252"/>
      <c r="K236" s="252"/>
      <c r="L236" s="252"/>
      <c r="M236" s="252"/>
      <c r="N236" s="252"/>
      <c r="O236" s="252"/>
      <c r="P236" s="252"/>
      <c r="Q236" s="252"/>
      <c r="R236" s="252"/>
      <c r="S236" s="252"/>
      <c r="T236" s="252"/>
      <c r="U236" s="252"/>
    </row>
    <row r="237" spans="1:21" ht="4.5" customHeight="1" x14ac:dyDescent="0.2">
      <c r="A237" s="23"/>
      <c r="B237" s="23"/>
      <c r="C237" s="2"/>
      <c r="D237" s="2"/>
      <c r="E237" s="2"/>
      <c r="F237" s="2"/>
      <c r="G237" s="2"/>
      <c r="H237" s="2"/>
      <c r="I237" s="2"/>
      <c r="J237" s="2"/>
      <c r="K237" s="2"/>
      <c r="L237" s="2"/>
      <c r="M237" s="2"/>
      <c r="N237" s="2"/>
      <c r="O237" s="2"/>
      <c r="P237" s="2"/>
      <c r="Q237" s="2"/>
      <c r="R237" s="2"/>
      <c r="S237" s="2"/>
      <c r="T237" s="2"/>
      <c r="U237" s="2"/>
    </row>
    <row r="238" spans="1:21" ht="16.5" customHeight="1" x14ac:dyDescent="0.2">
      <c r="A238" s="114"/>
      <c r="B238" s="114"/>
      <c r="C238" s="252" t="s">
        <v>343</v>
      </c>
      <c r="D238" s="252"/>
      <c r="E238" s="252"/>
      <c r="F238" s="252"/>
      <c r="G238" s="252"/>
      <c r="H238" s="252"/>
      <c r="I238" s="252"/>
      <c r="J238" s="252"/>
      <c r="K238" s="252"/>
      <c r="L238" s="252"/>
      <c r="M238" s="252"/>
      <c r="N238" s="252"/>
      <c r="O238" s="252"/>
      <c r="P238" s="252"/>
      <c r="Q238" s="252"/>
      <c r="R238" s="252"/>
      <c r="S238" s="252"/>
      <c r="T238" s="252"/>
      <c r="U238" s="252"/>
    </row>
    <row r="239" spans="1:21" ht="16.5" customHeight="1" x14ac:dyDescent="0.2">
      <c r="A239" s="114"/>
      <c r="B239" s="114"/>
      <c r="C239" s="252" t="s">
        <v>344</v>
      </c>
      <c r="D239" s="252"/>
      <c r="E239" s="252"/>
      <c r="F239" s="252"/>
      <c r="G239" s="252"/>
      <c r="H239" s="252"/>
      <c r="I239" s="252"/>
      <c r="J239" s="252"/>
      <c r="K239" s="252"/>
      <c r="L239" s="252"/>
      <c r="M239" s="252"/>
      <c r="N239" s="252"/>
      <c r="O239" s="252"/>
      <c r="P239" s="252"/>
      <c r="Q239" s="252"/>
      <c r="R239" s="252"/>
      <c r="S239" s="252"/>
      <c r="T239" s="252"/>
      <c r="U239" s="252"/>
    </row>
    <row r="240" spans="1:21" ht="4.5" customHeight="1" x14ac:dyDescent="0.2">
      <c r="A240" s="23"/>
      <c r="B240" s="23"/>
      <c r="C240" s="2"/>
      <c r="D240" s="2"/>
      <c r="E240" s="2"/>
      <c r="F240" s="2"/>
      <c r="G240" s="2"/>
      <c r="H240" s="2"/>
      <c r="I240" s="2"/>
      <c r="J240" s="2"/>
      <c r="K240" s="2"/>
      <c r="L240" s="2"/>
      <c r="M240" s="2"/>
      <c r="N240" s="2"/>
      <c r="O240" s="2"/>
      <c r="P240" s="2"/>
      <c r="Q240" s="2"/>
      <c r="R240" s="2"/>
      <c r="S240" s="2"/>
      <c r="T240" s="2"/>
      <c r="U240" s="2"/>
    </row>
    <row r="241" spans="1:21" ht="81" customHeight="1" x14ac:dyDescent="0.2">
      <c r="A241" s="23" t="s">
        <v>67</v>
      </c>
      <c r="B241" s="23"/>
      <c r="C241" s="252" t="s">
        <v>374</v>
      </c>
      <c r="D241" s="252"/>
      <c r="E241" s="252"/>
      <c r="F241" s="252"/>
      <c r="G241" s="252"/>
      <c r="H241" s="252"/>
      <c r="I241" s="252"/>
      <c r="J241" s="252"/>
      <c r="K241" s="252"/>
      <c r="L241" s="252"/>
      <c r="M241" s="252"/>
      <c r="N241" s="252"/>
      <c r="O241" s="252"/>
      <c r="P241" s="252"/>
      <c r="Q241" s="252"/>
      <c r="R241" s="252"/>
      <c r="S241" s="252"/>
      <c r="T241" s="252"/>
      <c r="U241" s="252"/>
    </row>
    <row r="242" spans="1:21" ht="29.45" customHeight="1" x14ac:dyDescent="0.2">
      <c r="A242" s="23" t="s">
        <v>68</v>
      </c>
      <c r="B242" s="23"/>
      <c r="C242" s="252" t="s">
        <v>375</v>
      </c>
      <c r="D242" s="252"/>
      <c r="E242" s="252"/>
      <c r="F242" s="252"/>
      <c r="G242" s="252"/>
      <c r="H242" s="252"/>
      <c r="I242" s="252"/>
      <c r="J242" s="252"/>
      <c r="K242" s="252"/>
      <c r="L242" s="252"/>
      <c r="M242" s="252"/>
      <c r="N242" s="252"/>
      <c r="O242" s="252"/>
      <c r="P242" s="252"/>
      <c r="Q242" s="252"/>
      <c r="R242" s="252"/>
      <c r="S242" s="252"/>
      <c r="T242" s="252"/>
      <c r="U242" s="252"/>
    </row>
    <row r="243" spans="1:21" ht="29.45" customHeight="1" x14ac:dyDescent="0.2">
      <c r="A243" s="23"/>
      <c r="B243" s="23"/>
      <c r="C243" s="252" t="s">
        <v>376</v>
      </c>
      <c r="D243" s="252"/>
      <c r="E243" s="252"/>
      <c r="F243" s="252"/>
      <c r="G243" s="252"/>
      <c r="H243" s="252"/>
      <c r="I243" s="252"/>
      <c r="J243" s="252"/>
      <c r="K243" s="252"/>
      <c r="L243" s="252"/>
      <c r="M243" s="252"/>
      <c r="N243" s="252"/>
      <c r="O243" s="252"/>
      <c r="P243" s="252"/>
      <c r="Q243" s="252"/>
      <c r="R243" s="252"/>
      <c r="S243" s="252"/>
      <c r="T243" s="252"/>
      <c r="U243" s="252"/>
    </row>
    <row r="244" spans="1:21" ht="29.45" customHeight="1" x14ac:dyDescent="0.2">
      <c r="A244" s="23" t="s">
        <v>69</v>
      </c>
      <c r="B244" s="23"/>
      <c r="C244" s="252" t="s">
        <v>74</v>
      </c>
      <c r="D244" s="252"/>
      <c r="E244" s="252"/>
      <c r="F244" s="252"/>
      <c r="G244" s="252"/>
      <c r="H244" s="252"/>
      <c r="I244" s="252"/>
      <c r="J244" s="252"/>
      <c r="K244" s="252"/>
      <c r="L244" s="252"/>
      <c r="M244" s="252"/>
      <c r="N244" s="252"/>
      <c r="O244" s="252"/>
      <c r="P244" s="252"/>
      <c r="Q244" s="252"/>
      <c r="R244" s="252"/>
      <c r="S244" s="252"/>
      <c r="T244" s="252"/>
      <c r="U244" s="252"/>
    </row>
    <row r="245" spans="1:21" ht="42.4" customHeight="1" x14ac:dyDescent="0.2">
      <c r="A245" s="23"/>
      <c r="B245" s="23"/>
      <c r="C245" s="252" t="s">
        <v>377</v>
      </c>
      <c r="D245" s="252"/>
      <c r="E245" s="252"/>
      <c r="F245" s="252"/>
      <c r="G245" s="252"/>
      <c r="H245" s="252"/>
      <c r="I245" s="252"/>
      <c r="J245" s="252"/>
      <c r="K245" s="252"/>
      <c r="L245" s="252"/>
      <c r="M245" s="252"/>
      <c r="N245" s="252"/>
      <c r="O245" s="252"/>
      <c r="P245" s="252"/>
      <c r="Q245" s="252"/>
      <c r="R245" s="252"/>
      <c r="S245" s="252"/>
      <c r="T245" s="252"/>
      <c r="U245" s="252"/>
    </row>
    <row r="246" spans="1:21" ht="29.45" customHeight="1" x14ac:dyDescent="0.2">
      <c r="A246" s="23" t="s">
        <v>70</v>
      </c>
      <c r="B246" s="23"/>
      <c r="C246" s="252" t="s">
        <v>378</v>
      </c>
      <c r="D246" s="252"/>
      <c r="E246" s="252"/>
      <c r="F246" s="252"/>
      <c r="G246" s="252"/>
      <c r="H246" s="252"/>
      <c r="I246" s="252"/>
      <c r="J246" s="252"/>
      <c r="K246" s="252"/>
      <c r="L246" s="252"/>
      <c r="M246" s="252"/>
      <c r="N246" s="252"/>
      <c r="O246" s="252"/>
      <c r="P246" s="252"/>
      <c r="Q246" s="252"/>
      <c r="R246" s="252"/>
      <c r="S246" s="252"/>
      <c r="T246" s="252"/>
      <c r="U246" s="252"/>
    </row>
    <row r="247" spans="1:21" ht="29.45" customHeight="1" x14ac:dyDescent="0.2">
      <c r="A247" s="23" t="s">
        <v>71</v>
      </c>
      <c r="B247" s="23"/>
      <c r="C247" s="252" t="s">
        <v>75</v>
      </c>
      <c r="D247" s="252"/>
      <c r="E247" s="252"/>
      <c r="F247" s="252"/>
      <c r="G247" s="252"/>
      <c r="H247" s="252"/>
      <c r="I247" s="252"/>
      <c r="J247" s="252"/>
      <c r="K247" s="252"/>
      <c r="L247" s="252"/>
      <c r="M247" s="252"/>
      <c r="N247" s="252"/>
      <c r="O247" s="252"/>
      <c r="P247" s="252"/>
      <c r="Q247" s="252"/>
      <c r="R247" s="252"/>
      <c r="S247" s="252"/>
      <c r="T247" s="252"/>
      <c r="U247" s="252"/>
    </row>
    <row r="248" spans="1:21" ht="29.45" customHeight="1" x14ac:dyDescent="0.2">
      <c r="A248" s="23" t="s">
        <v>72</v>
      </c>
      <c r="B248" s="23"/>
      <c r="C248" s="252" t="s">
        <v>76</v>
      </c>
      <c r="D248" s="252"/>
      <c r="E248" s="252"/>
      <c r="F248" s="252"/>
      <c r="G248" s="252"/>
      <c r="H248" s="252"/>
      <c r="I248" s="252"/>
      <c r="J248" s="252"/>
      <c r="K248" s="252"/>
      <c r="L248" s="252"/>
      <c r="M248" s="252"/>
      <c r="N248" s="252"/>
      <c r="O248" s="252"/>
      <c r="P248" s="252"/>
      <c r="Q248" s="252"/>
      <c r="R248" s="252"/>
      <c r="S248" s="252"/>
      <c r="T248" s="252"/>
      <c r="U248" s="252"/>
    </row>
    <row r="249" spans="1:21" ht="16.5" customHeight="1" x14ac:dyDescent="0.2">
      <c r="A249" s="23" t="s">
        <v>73</v>
      </c>
      <c r="B249" s="23"/>
      <c r="C249" s="252" t="s">
        <v>151</v>
      </c>
      <c r="D249" s="252"/>
      <c r="E249" s="252"/>
      <c r="F249" s="252"/>
      <c r="G249" s="252"/>
      <c r="H249" s="252"/>
      <c r="I249" s="252"/>
      <c r="J249" s="252"/>
      <c r="K249" s="252"/>
      <c r="L249" s="252"/>
      <c r="M249" s="252"/>
      <c r="N249" s="252"/>
      <c r="O249" s="252"/>
      <c r="P249" s="252"/>
      <c r="Q249" s="252"/>
      <c r="R249" s="252"/>
      <c r="S249" s="252"/>
      <c r="T249" s="252"/>
      <c r="U249" s="252"/>
    </row>
    <row r="250" spans="1:21" ht="4.5" customHeight="1" x14ac:dyDescent="0.2"/>
    <row r="251" spans="1:21" ht="16.5" customHeight="1" x14ac:dyDescent="0.2">
      <c r="A251" s="24" t="s">
        <v>80</v>
      </c>
      <c r="B251" s="23"/>
      <c r="C251" s="23"/>
      <c r="D251" s="23"/>
      <c r="E251" s="252" t="s">
        <v>97</v>
      </c>
      <c r="F251" s="252"/>
      <c r="G251" s="252"/>
      <c r="H251" s="252"/>
      <c r="I251" s="252"/>
      <c r="J251" s="252"/>
      <c r="K251" s="252"/>
      <c r="L251" s="252"/>
      <c r="M251" s="252"/>
      <c r="N251" s="252"/>
      <c r="O251" s="252"/>
      <c r="P251" s="252"/>
      <c r="Q251" s="252"/>
      <c r="R251" s="252"/>
      <c r="S251" s="252"/>
      <c r="T251" s="252"/>
      <c r="U251" s="252"/>
    </row>
  </sheetData>
  <mergeCells count="56">
    <mergeCell ref="F8:K8"/>
    <mergeCell ref="F12:K12"/>
    <mergeCell ref="F18:K18"/>
    <mergeCell ref="F24:K24"/>
    <mergeCell ref="F28:K28"/>
    <mergeCell ref="F34:K34"/>
    <mergeCell ref="F41:K41"/>
    <mergeCell ref="F45:K45"/>
    <mergeCell ref="F51:K51"/>
    <mergeCell ref="F57:K57"/>
    <mergeCell ref="F61:K61"/>
    <mergeCell ref="F67:K67"/>
    <mergeCell ref="F74:K74"/>
    <mergeCell ref="F78:K78"/>
    <mergeCell ref="F84:K84"/>
    <mergeCell ref="F90:K90"/>
    <mergeCell ref="F94:K94"/>
    <mergeCell ref="F100:K100"/>
    <mergeCell ref="F107:K107"/>
    <mergeCell ref="F111:K111"/>
    <mergeCell ref="F150:K150"/>
    <mergeCell ref="F156:K156"/>
    <mergeCell ref="F160:K160"/>
    <mergeCell ref="F166:K166"/>
    <mergeCell ref="F117:K117"/>
    <mergeCell ref="F123:K123"/>
    <mergeCell ref="F127:K127"/>
    <mergeCell ref="F133:K133"/>
    <mergeCell ref="F140:K140"/>
    <mergeCell ref="F226:K226"/>
    <mergeCell ref="F232:K232"/>
    <mergeCell ref="K1:U1"/>
    <mergeCell ref="C236:U236"/>
    <mergeCell ref="C238:U238"/>
    <mergeCell ref="F199:K199"/>
    <mergeCell ref="F206:K206"/>
    <mergeCell ref="F210:K210"/>
    <mergeCell ref="F216:K216"/>
    <mergeCell ref="F222:K222"/>
    <mergeCell ref="F173:K173"/>
    <mergeCell ref="F177:K177"/>
    <mergeCell ref="F183:K183"/>
    <mergeCell ref="F189:K189"/>
    <mergeCell ref="F193:K193"/>
    <mergeCell ref="F144:K144"/>
    <mergeCell ref="C239:U239"/>
    <mergeCell ref="C241:U241"/>
    <mergeCell ref="C242:U242"/>
    <mergeCell ref="C243:U243"/>
    <mergeCell ref="C244:U244"/>
    <mergeCell ref="E251:U251"/>
    <mergeCell ref="C245:U245"/>
    <mergeCell ref="C246:U246"/>
    <mergeCell ref="C247:U247"/>
    <mergeCell ref="C248:U248"/>
    <mergeCell ref="C249:U249"/>
  </mergeCells>
  <pageMargins left="0.7" right="0.7" top="0.75" bottom="0.75" header="0.3" footer="0.3"/>
  <pageSetup paperSize="9" fitToHeight="0" orientation="landscape" horizontalDpi="300" verticalDpi="300" r:id="rId1"/>
  <headerFooter scaleWithDoc="0" alignWithMargins="0">
    <oddHeader>&amp;C&amp;"Arial"&amp;8TABLE 17A.14</oddHeader>
    <oddFooter>&amp;L&amp;"Arial"&amp;8REPORT ON
GOVERNMENT
SERVICES 2022&amp;R&amp;"Arial"&amp;8YOUTH JUSTICE
SERVICES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46"/>
  <sheetViews>
    <sheetView showGridLines="0" workbookViewId="0"/>
  </sheetViews>
  <sheetFormatPr defaultColWidth="11.42578125" defaultRowHeight="12.75" x14ac:dyDescent="0.2"/>
  <cols>
    <col min="1" max="10" width="1.85546875" customWidth="1"/>
    <col min="11" max="11" width="19.28515625" customWidth="1"/>
    <col min="12" max="12" width="5.42578125" customWidth="1"/>
    <col min="13" max="21" width="6.85546875" customWidth="1"/>
  </cols>
  <sheetData>
    <row r="1" spans="1:21" ht="17.45" customHeight="1" x14ac:dyDescent="0.2">
      <c r="A1" s="8" t="s">
        <v>379</v>
      </c>
      <c r="B1" s="8"/>
      <c r="C1" s="8"/>
      <c r="D1" s="8"/>
      <c r="E1" s="8"/>
      <c r="F1" s="8"/>
      <c r="G1" s="8"/>
      <c r="H1" s="8"/>
      <c r="I1" s="8"/>
      <c r="J1" s="8"/>
      <c r="K1" s="257" t="s">
        <v>380</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231</v>
      </c>
      <c r="N2" s="13" t="s">
        <v>233</v>
      </c>
      <c r="O2" s="13" t="s">
        <v>252</v>
      </c>
      <c r="P2" s="13" t="s">
        <v>235</v>
      </c>
      <c r="Q2" s="13" t="s">
        <v>242</v>
      </c>
      <c r="R2" s="13" t="s">
        <v>243</v>
      </c>
      <c r="S2" s="13" t="s">
        <v>238</v>
      </c>
      <c r="T2" s="13" t="s">
        <v>244</v>
      </c>
      <c r="U2" s="13" t="s">
        <v>240</v>
      </c>
    </row>
    <row r="3" spans="1:21" ht="16.5" customHeight="1" x14ac:dyDescent="0.2">
      <c r="A3" s="7" t="s">
        <v>381</v>
      </c>
      <c r="B3" s="7"/>
      <c r="C3" s="7"/>
      <c r="D3" s="7"/>
      <c r="E3" s="7"/>
      <c r="F3" s="7"/>
      <c r="G3" s="7"/>
      <c r="H3" s="7"/>
      <c r="I3" s="7"/>
      <c r="J3" s="7"/>
      <c r="K3" s="7"/>
      <c r="L3" s="9"/>
      <c r="M3" s="10"/>
      <c r="N3" s="10"/>
      <c r="O3" s="10"/>
      <c r="P3" s="10"/>
      <c r="Q3" s="10"/>
      <c r="R3" s="10"/>
      <c r="S3" s="10"/>
      <c r="T3" s="10"/>
      <c r="U3" s="10"/>
    </row>
    <row r="4" spans="1:21" ht="16.5" customHeight="1" x14ac:dyDescent="0.2">
      <c r="A4" s="7"/>
      <c r="B4" s="7" t="s">
        <v>382</v>
      </c>
      <c r="C4" s="7"/>
      <c r="D4" s="7"/>
      <c r="E4" s="7"/>
      <c r="F4" s="7"/>
      <c r="G4" s="7"/>
      <c r="H4" s="7"/>
      <c r="I4" s="7"/>
      <c r="J4" s="7"/>
      <c r="K4" s="7"/>
      <c r="L4" s="9"/>
      <c r="M4" s="10"/>
      <c r="N4" s="10"/>
      <c r="O4" s="10"/>
      <c r="P4" s="10"/>
      <c r="Q4" s="10"/>
      <c r="R4" s="10"/>
      <c r="S4" s="10"/>
      <c r="T4" s="10"/>
      <c r="U4" s="10"/>
    </row>
    <row r="5" spans="1:21" ht="16.5" customHeight="1" x14ac:dyDescent="0.2">
      <c r="A5" s="7"/>
      <c r="B5" s="7"/>
      <c r="C5" s="7" t="s">
        <v>50</v>
      </c>
      <c r="D5" s="7"/>
      <c r="E5" s="7"/>
      <c r="F5" s="7"/>
      <c r="G5" s="7"/>
      <c r="H5" s="7"/>
      <c r="I5" s="7"/>
      <c r="J5" s="7"/>
      <c r="K5" s="7"/>
      <c r="L5" s="9"/>
      <c r="M5" s="10"/>
      <c r="N5" s="10"/>
      <c r="O5" s="10"/>
      <c r="P5" s="10"/>
      <c r="Q5" s="10"/>
      <c r="R5" s="10"/>
      <c r="S5" s="10"/>
      <c r="T5" s="10"/>
      <c r="U5" s="10"/>
    </row>
    <row r="6" spans="1:21" ht="16.5" customHeight="1" x14ac:dyDescent="0.2">
      <c r="A6" s="7"/>
      <c r="B6" s="7"/>
      <c r="C6" s="7"/>
      <c r="D6" s="7" t="s">
        <v>146</v>
      </c>
      <c r="E6" s="7"/>
      <c r="F6" s="7"/>
      <c r="G6" s="7"/>
      <c r="H6" s="7"/>
      <c r="I6" s="7"/>
      <c r="J6" s="7"/>
      <c r="K6" s="7"/>
      <c r="L6" s="9" t="s">
        <v>53</v>
      </c>
      <c r="M6" s="133" t="s">
        <v>113</v>
      </c>
      <c r="N6" s="133" t="s">
        <v>113</v>
      </c>
      <c r="O6" s="133" t="s">
        <v>113</v>
      </c>
      <c r="P6" s="133" t="s">
        <v>113</v>
      </c>
      <c r="Q6" s="133" t="s">
        <v>113</v>
      </c>
      <c r="R6" s="133" t="s">
        <v>113</v>
      </c>
      <c r="S6" s="133" t="s">
        <v>113</v>
      </c>
      <c r="T6" s="133" t="s">
        <v>113</v>
      </c>
      <c r="U6" s="133" t="s">
        <v>113</v>
      </c>
    </row>
    <row r="7" spans="1:21" ht="16.5" customHeight="1" x14ac:dyDescent="0.2">
      <c r="A7" s="7"/>
      <c r="B7" s="7"/>
      <c r="C7" s="7"/>
      <c r="D7" s="7" t="s">
        <v>144</v>
      </c>
      <c r="E7" s="7"/>
      <c r="F7" s="7"/>
      <c r="G7" s="7"/>
      <c r="H7" s="7"/>
      <c r="I7" s="7"/>
      <c r="J7" s="7"/>
      <c r="K7" s="7"/>
      <c r="L7" s="9" t="s">
        <v>53</v>
      </c>
      <c r="M7" s="133" t="s">
        <v>113</v>
      </c>
      <c r="N7" s="133" t="s">
        <v>113</v>
      </c>
      <c r="O7" s="133" t="s">
        <v>113</v>
      </c>
      <c r="P7" s="133" t="s">
        <v>113</v>
      </c>
      <c r="Q7" s="133" t="s">
        <v>113</v>
      </c>
      <c r="R7" s="133" t="s">
        <v>113</v>
      </c>
      <c r="S7" s="133" t="s">
        <v>113</v>
      </c>
      <c r="T7" s="133" t="s">
        <v>113</v>
      </c>
      <c r="U7" s="133" t="s">
        <v>113</v>
      </c>
    </row>
    <row r="8" spans="1:21" ht="16.5" customHeight="1" x14ac:dyDescent="0.2">
      <c r="A8" s="7"/>
      <c r="B8" s="7"/>
      <c r="C8" s="7"/>
      <c r="D8" s="7" t="s">
        <v>311</v>
      </c>
      <c r="E8" s="7"/>
      <c r="F8" s="7"/>
      <c r="G8" s="7"/>
      <c r="H8" s="7"/>
      <c r="I8" s="7"/>
      <c r="J8" s="7"/>
      <c r="K8" s="7"/>
      <c r="L8" s="9" t="s">
        <v>53</v>
      </c>
      <c r="M8" s="133" t="s">
        <v>113</v>
      </c>
      <c r="N8" s="133" t="s">
        <v>113</v>
      </c>
      <c r="O8" s="133" t="s">
        <v>113</v>
      </c>
      <c r="P8" s="133" t="s">
        <v>113</v>
      </c>
      <c r="Q8" s="133" t="s">
        <v>113</v>
      </c>
      <c r="R8" s="133" t="s">
        <v>113</v>
      </c>
      <c r="S8" s="133" t="s">
        <v>113</v>
      </c>
      <c r="T8" s="133" t="s">
        <v>113</v>
      </c>
      <c r="U8" s="133" t="s">
        <v>113</v>
      </c>
    </row>
    <row r="9" spans="1:21" ht="16.5" customHeight="1" x14ac:dyDescent="0.2">
      <c r="A9" s="7"/>
      <c r="B9" s="7"/>
      <c r="C9" s="7"/>
      <c r="D9" s="7" t="s">
        <v>211</v>
      </c>
      <c r="E9" s="7"/>
      <c r="F9" s="7"/>
      <c r="G9" s="7"/>
      <c r="H9" s="7"/>
      <c r="I9" s="7"/>
      <c r="J9" s="7"/>
      <c r="K9" s="7"/>
      <c r="L9" s="9" t="s">
        <v>53</v>
      </c>
      <c r="M9" s="133" t="s">
        <v>113</v>
      </c>
      <c r="N9" s="133" t="s">
        <v>113</v>
      </c>
      <c r="O9" s="133" t="s">
        <v>113</v>
      </c>
      <c r="P9" s="133" t="s">
        <v>113</v>
      </c>
      <c r="Q9" s="133" t="s">
        <v>113</v>
      </c>
      <c r="R9" s="133" t="s">
        <v>113</v>
      </c>
      <c r="S9" s="133" t="s">
        <v>113</v>
      </c>
      <c r="T9" s="133" t="s">
        <v>113</v>
      </c>
      <c r="U9" s="133" t="s">
        <v>113</v>
      </c>
    </row>
    <row r="10" spans="1:21" ht="16.5" customHeight="1" x14ac:dyDescent="0.2">
      <c r="A10" s="7"/>
      <c r="B10" s="7"/>
      <c r="C10" s="7" t="s">
        <v>61</v>
      </c>
      <c r="D10" s="7"/>
      <c r="E10" s="7"/>
      <c r="F10" s="7"/>
      <c r="G10" s="7"/>
      <c r="H10" s="7"/>
      <c r="I10" s="7"/>
      <c r="J10" s="7"/>
      <c r="K10" s="7"/>
      <c r="L10" s="9"/>
      <c r="M10" s="10"/>
      <c r="N10" s="10"/>
      <c r="O10" s="10"/>
      <c r="P10" s="10"/>
      <c r="Q10" s="10"/>
      <c r="R10" s="10"/>
      <c r="S10" s="10"/>
      <c r="T10" s="10"/>
      <c r="U10" s="10"/>
    </row>
    <row r="11" spans="1:21" ht="16.5" customHeight="1" x14ac:dyDescent="0.2">
      <c r="A11" s="7"/>
      <c r="B11" s="7"/>
      <c r="C11" s="7"/>
      <c r="D11" s="7" t="s">
        <v>146</v>
      </c>
      <c r="E11" s="7"/>
      <c r="F11" s="7"/>
      <c r="G11" s="7"/>
      <c r="H11" s="7"/>
      <c r="I11" s="7"/>
      <c r="J11" s="7"/>
      <c r="K11" s="7"/>
      <c r="L11" s="9" t="s">
        <v>53</v>
      </c>
      <c r="M11" s="133" t="s">
        <v>113</v>
      </c>
      <c r="N11" s="133" t="s">
        <v>113</v>
      </c>
      <c r="O11" s="133" t="s">
        <v>113</v>
      </c>
      <c r="P11" s="133" t="s">
        <v>113</v>
      </c>
      <c r="Q11" s="133" t="s">
        <v>113</v>
      </c>
      <c r="R11" s="133" t="s">
        <v>113</v>
      </c>
      <c r="S11" s="133" t="s">
        <v>113</v>
      </c>
      <c r="T11" s="133" t="s">
        <v>113</v>
      </c>
      <c r="U11" s="133" t="s">
        <v>113</v>
      </c>
    </row>
    <row r="12" spans="1:21" ht="16.5" customHeight="1" x14ac:dyDescent="0.2">
      <c r="A12" s="7"/>
      <c r="B12" s="7"/>
      <c r="C12" s="7"/>
      <c r="D12" s="7" t="s">
        <v>144</v>
      </c>
      <c r="E12" s="7"/>
      <c r="F12" s="7"/>
      <c r="G12" s="7"/>
      <c r="H12" s="7"/>
      <c r="I12" s="7"/>
      <c r="J12" s="7"/>
      <c r="K12" s="7"/>
      <c r="L12" s="9" t="s">
        <v>53</v>
      </c>
      <c r="M12" s="133" t="s">
        <v>113</v>
      </c>
      <c r="N12" s="133" t="s">
        <v>113</v>
      </c>
      <c r="O12" s="133" t="s">
        <v>113</v>
      </c>
      <c r="P12" s="133" t="s">
        <v>113</v>
      </c>
      <c r="Q12" s="133" t="s">
        <v>113</v>
      </c>
      <c r="R12" s="133" t="s">
        <v>113</v>
      </c>
      <c r="S12" s="133" t="s">
        <v>113</v>
      </c>
      <c r="T12" s="133" t="s">
        <v>113</v>
      </c>
      <c r="U12" s="133" t="s">
        <v>113</v>
      </c>
    </row>
    <row r="13" spans="1:21" ht="16.5" customHeight="1" x14ac:dyDescent="0.2">
      <c r="A13" s="7"/>
      <c r="B13" s="7"/>
      <c r="C13" s="7"/>
      <c r="D13" s="7" t="s">
        <v>311</v>
      </c>
      <c r="E13" s="7"/>
      <c r="F13" s="7"/>
      <c r="G13" s="7"/>
      <c r="H13" s="7"/>
      <c r="I13" s="7"/>
      <c r="J13" s="7"/>
      <c r="K13" s="7"/>
      <c r="L13" s="9" t="s">
        <v>53</v>
      </c>
      <c r="M13" s="133" t="s">
        <v>113</v>
      </c>
      <c r="N13" s="133" t="s">
        <v>113</v>
      </c>
      <c r="O13" s="133" t="s">
        <v>113</v>
      </c>
      <c r="P13" s="133" t="s">
        <v>113</v>
      </c>
      <c r="Q13" s="133" t="s">
        <v>113</v>
      </c>
      <c r="R13" s="133" t="s">
        <v>113</v>
      </c>
      <c r="S13" s="133" t="s">
        <v>113</v>
      </c>
      <c r="T13" s="133" t="s">
        <v>113</v>
      </c>
      <c r="U13" s="133" t="s">
        <v>113</v>
      </c>
    </row>
    <row r="14" spans="1:21" ht="16.5" customHeight="1" x14ac:dyDescent="0.2">
      <c r="A14" s="7"/>
      <c r="B14" s="7"/>
      <c r="C14" s="7"/>
      <c r="D14" s="7" t="s">
        <v>211</v>
      </c>
      <c r="E14" s="7"/>
      <c r="F14" s="7"/>
      <c r="G14" s="7"/>
      <c r="H14" s="7"/>
      <c r="I14" s="7"/>
      <c r="J14" s="7"/>
      <c r="K14" s="7"/>
      <c r="L14" s="9" t="s">
        <v>53</v>
      </c>
      <c r="M14" s="133" t="s">
        <v>113</v>
      </c>
      <c r="N14" s="133" t="s">
        <v>113</v>
      </c>
      <c r="O14" s="133" t="s">
        <v>113</v>
      </c>
      <c r="P14" s="133" t="s">
        <v>113</v>
      </c>
      <c r="Q14" s="133" t="s">
        <v>113</v>
      </c>
      <c r="R14" s="133" t="s">
        <v>113</v>
      </c>
      <c r="S14" s="133" t="s">
        <v>113</v>
      </c>
      <c r="T14" s="133" t="s">
        <v>113</v>
      </c>
      <c r="U14" s="133" t="s">
        <v>113</v>
      </c>
    </row>
    <row r="15" spans="1:21" ht="16.5" customHeight="1" x14ac:dyDescent="0.2">
      <c r="A15" s="7"/>
      <c r="B15" s="7"/>
      <c r="C15" s="7" t="s">
        <v>62</v>
      </c>
      <c r="D15" s="7"/>
      <c r="E15" s="7"/>
      <c r="F15" s="7"/>
      <c r="G15" s="7"/>
      <c r="H15" s="7"/>
      <c r="I15" s="7"/>
      <c r="J15" s="7"/>
      <c r="K15" s="7"/>
      <c r="L15" s="9"/>
      <c r="M15" s="10"/>
      <c r="N15" s="10"/>
      <c r="O15" s="10"/>
      <c r="P15" s="10"/>
      <c r="Q15" s="10"/>
      <c r="R15" s="10"/>
      <c r="S15" s="10"/>
      <c r="T15" s="10"/>
      <c r="U15" s="10"/>
    </row>
    <row r="16" spans="1:21" ht="16.5" customHeight="1" x14ac:dyDescent="0.2">
      <c r="A16" s="7"/>
      <c r="B16" s="7"/>
      <c r="C16" s="7"/>
      <c r="D16" s="7" t="s">
        <v>146</v>
      </c>
      <c r="E16" s="7"/>
      <c r="F16" s="7"/>
      <c r="G16" s="7"/>
      <c r="H16" s="7"/>
      <c r="I16" s="7"/>
      <c r="J16" s="7"/>
      <c r="K16" s="7"/>
      <c r="L16" s="9" t="s">
        <v>53</v>
      </c>
      <c r="M16" s="133" t="s">
        <v>113</v>
      </c>
      <c r="N16" s="133" t="s">
        <v>113</v>
      </c>
      <c r="O16" s="133" t="s">
        <v>113</v>
      </c>
      <c r="P16" s="133" t="s">
        <v>113</v>
      </c>
      <c r="Q16" s="133" t="s">
        <v>113</v>
      </c>
      <c r="R16" s="133" t="s">
        <v>113</v>
      </c>
      <c r="S16" s="133" t="s">
        <v>113</v>
      </c>
      <c r="T16" s="133" t="s">
        <v>113</v>
      </c>
      <c r="U16" s="133" t="s">
        <v>113</v>
      </c>
    </row>
    <row r="17" spans="1:21" ht="16.5" customHeight="1" x14ac:dyDescent="0.2">
      <c r="A17" s="7"/>
      <c r="B17" s="7"/>
      <c r="C17" s="7"/>
      <c r="D17" s="7" t="s">
        <v>144</v>
      </c>
      <c r="E17" s="7"/>
      <c r="F17" s="7"/>
      <c r="G17" s="7"/>
      <c r="H17" s="7"/>
      <c r="I17" s="7"/>
      <c r="J17" s="7"/>
      <c r="K17" s="7"/>
      <c r="L17" s="9" t="s">
        <v>53</v>
      </c>
      <c r="M17" s="133" t="s">
        <v>113</v>
      </c>
      <c r="N17" s="133" t="s">
        <v>113</v>
      </c>
      <c r="O17" s="133" t="s">
        <v>113</v>
      </c>
      <c r="P17" s="133" t="s">
        <v>113</v>
      </c>
      <c r="Q17" s="133" t="s">
        <v>113</v>
      </c>
      <c r="R17" s="133" t="s">
        <v>113</v>
      </c>
      <c r="S17" s="133" t="s">
        <v>113</v>
      </c>
      <c r="T17" s="133" t="s">
        <v>113</v>
      </c>
      <c r="U17" s="133" t="s">
        <v>113</v>
      </c>
    </row>
    <row r="18" spans="1:21" ht="16.5" customHeight="1" x14ac:dyDescent="0.2">
      <c r="A18" s="7"/>
      <c r="B18" s="7"/>
      <c r="C18" s="7"/>
      <c r="D18" s="7" t="s">
        <v>311</v>
      </c>
      <c r="E18" s="7"/>
      <c r="F18" s="7"/>
      <c r="G18" s="7"/>
      <c r="H18" s="7"/>
      <c r="I18" s="7"/>
      <c r="J18" s="7"/>
      <c r="K18" s="7"/>
      <c r="L18" s="9" t="s">
        <v>53</v>
      </c>
      <c r="M18" s="133" t="s">
        <v>113</v>
      </c>
      <c r="N18" s="133" t="s">
        <v>113</v>
      </c>
      <c r="O18" s="133" t="s">
        <v>113</v>
      </c>
      <c r="P18" s="133" t="s">
        <v>113</v>
      </c>
      <c r="Q18" s="133" t="s">
        <v>113</v>
      </c>
      <c r="R18" s="133" t="s">
        <v>113</v>
      </c>
      <c r="S18" s="133" t="s">
        <v>113</v>
      </c>
      <c r="T18" s="133" t="s">
        <v>113</v>
      </c>
      <c r="U18" s="133" t="s">
        <v>113</v>
      </c>
    </row>
    <row r="19" spans="1:21" ht="16.5" customHeight="1" x14ac:dyDescent="0.2">
      <c r="A19" s="7"/>
      <c r="B19" s="7"/>
      <c r="C19" s="7"/>
      <c r="D19" s="7" t="s">
        <v>211</v>
      </c>
      <c r="E19" s="7"/>
      <c r="F19" s="7"/>
      <c r="G19" s="7"/>
      <c r="H19" s="7"/>
      <c r="I19" s="7"/>
      <c r="J19" s="7"/>
      <c r="K19" s="7"/>
      <c r="L19" s="9" t="s">
        <v>53</v>
      </c>
      <c r="M19" s="133" t="s">
        <v>113</v>
      </c>
      <c r="N19" s="133" t="s">
        <v>113</v>
      </c>
      <c r="O19" s="133" t="s">
        <v>113</v>
      </c>
      <c r="P19" s="133" t="s">
        <v>113</v>
      </c>
      <c r="Q19" s="133" t="s">
        <v>113</v>
      </c>
      <c r="R19" s="133" t="s">
        <v>113</v>
      </c>
      <c r="S19" s="133" t="s">
        <v>113</v>
      </c>
      <c r="T19" s="133" t="s">
        <v>113</v>
      </c>
      <c r="U19" s="133" t="s">
        <v>113</v>
      </c>
    </row>
    <row r="20" spans="1:21" ht="16.5" customHeight="1" x14ac:dyDescent="0.2">
      <c r="A20" s="7"/>
      <c r="B20" s="7"/>
      <c r="C20" s="7" t="s">
        <v>63</v>
      </c>
      <c r="D20" s="7"/>
      <c r="E20" s="7"/>
      <c r="F20" s="7"/>
      <c r="G20" s="7"/>
      <c r="H20" s="7"/>
      <c r="I20" s="7"/>
      <c r="J20" s="7"/>
      <c r="K20" s="7"/>
      <c r="L20" s="9"/>
      <c r="M20" s="10"/>
      <c r="N20" s="10"/>
      <c r="O20" s="10"/>
      <c r="P20" s="10"/>
      <c r="Q20" s="10"/>
      <c r="R20" s="10"/>
      <c r="S20" s="10"/>
      <c r="T20" s="10"/>
      <c r="U20" s="10"/>
    </row>
    <row r="21" spans="1:21" ht="16.5" customHeight="1" x14ac:dyDescent="0.2">
      <c r="A21" s="7"/>
      <c r="B21" s="7"/>
      <c r="C21" s="7"/>
      <c r="D21" s="7" t="s">
        <v>146</v>
      </c>
      <c r="E21" s="7"/>
      <c r="F21" s="7"/>
      <c r="G21" s="7"/>
      <c r="H21" s="7"/>
      <c r="I21" s="7"/>
      <c r="J21" s="7"/>
      <c r="K21" s="7"/>
      <c r="L21" s="9" t="s">
        <v>53</v>
      </c>
      <c r="M21" s="133" t="s">
        <v>113</v>
      </c>
      <c r="N21" s="133" t="s">
        <v>113</v>
      </c>
      <c r="O21" s="133" t="s">
        <v>113</v>
      </c>
      <c r="P21" s="133" t="s">
        <v>113</v>
      </c>
      <c r="Q21" s="133" t="s">
        <v>113</v>
      </c>
      <c r="R21" s="133" t="s">
        <v>113</v>
      </c>
      <c r="S21" s="133" t="s">
        <v>113</v>
      </c>
      <c r="T21" s="133" t="s">
        <v>113</v>
      </c>
      <c r="U21" s="133" t="s">
        <v>113</v>
      </c>
    </row>
    <row r="22" spans="1:21" ht="16.5" customHeight="1" x14ac:dyDescent="0.2">
      <c r="A22" s="7"/>
      <c r="B22" s="7"/>
      <c r="C22" s="7"/>
      <c r="D22" s="7" t="s">
        <v>144</v>
      </c>
      <c r="E22" s="7"/>
      <c r="F22" s="7"/>
      <c r="G22" s="7"/>
      <c r="H22" s="7"/>
      <c r="I22" s="7"/>
      <c r="J22" s="7"/>
      <c r="K22" s="7"/>
      <c r="L22" s="9" t="s">
        <v>53</v>
      </c>
      <c r="M22" s="133" t="s">
        <v>113</v>
      </c>
      <c r="N22" s="133" t="s">
        <v>113</v>
      </c>
      <c r="O22" s="133" t="s">
        <v>113</v>
      </c>
      <c r="P22" s="133" t="s">
        <v>113</v>
      </c>
      <c r="Q22" s="133" t="s">
        <v>113</v>
      </c>
      <c r="R22" s="133" t="s">
        <v>113</v>
      </c>
      <c r="S22" s="133" t="s">
        <v>113</v>
      </c>
      <c r="T22" s="133" t="s">
        <v>113</v>
      </c>
      <c r="U22" s="133" t="s">
        <v>113</v>
      </c>
    </row>
    <row r="23" spans="1:21" ht="16.5" customHeight="1" x14ac:dyDescent="0.2">
      <c r="A23" s="7"/>
      <c r="B23" s="7"/>
      <c r="C23" s="7"/>
      <c r="D23" s="7" t="s">
        <v>311</v>
      </c>
      <c r="E23" s="7"/>
      <c r="F23" s="7"/>
      <c r="G23" s="7"/>
      <c r="H23" s="7"/>
      <c r="I23" s="7"/>
      <c r="J23" s="7"/>
      <c r="K23" s="7"/>
      <c r="L23" s="9" t="s">
        <v>53</v>
      </c>
      <c r="M23" s="133" t="s">
        <v>113</v>
      </c>
      <c r="N23" s="133" t="s">
        <v>113</v>
      </c>
      <c r="O23" s="133" t="s">
        <v>113</v>
      </c>
      <c r="P23" s="133" t="s">
        <v>113</v>
      </c>
      <c r="Q23" s="133" t="s">
        <v>113</v>
      </c>
      <c r="R23" s="133" t="s">
        <v>113</v>
      </c>
      <c r="S23" s="133" t="s">
        <v>113</v>
      </c>
      <c r="T23" s="133" t="s">
        <v>113</v>
      </c>
      <c r="U23" s="133" t="s">
        <v>113</v>
      </c>
    </row>
    <row r="24" spans="1:21" ht="16.5" customHeight="1" x14ac:dyDescent="0.2">
      <c r="A24" s="7"/>
      <c r="B24" s="7"/>
      <c r="C24" s="7"/>
      <c r="D24" s="7" t="s">
        <v>211</v>
      </c>
      <c r="E24" s="7"/>
      <c r="F24" s="7"/>
      <c r="G24" s="7"/>
      <c r="H24" s="7"/>
      <c r="I24" s="7"/>
      <c r="J24" s="7"/>
      <c r="K24" s="7"/>
      <c r="L24" s="9" t="s">
        <v>53</v>
      </c>
      <c r="M24" s="133" t="s">
        <v>113</v>
      </c>
      <c r="N24" s="133" t="s">
        <v>113</v>
      </c>
      <c r="O24" s="133" t="s">
        <v>113</v>
      </c>
      <c r="P24" s="133" t="s">
        <v>113</v>
      </c>
      <c r="Q24" s="133" t="s">
        <v>113</v>
      </c>
      <c r="R24" s="133" t="s">
        <v>113</v>
      </c>
      <c r="S24" s="133" t="s">
        <v>113</v>
      </c>
      <c r="T24" s="133" t="s">
        <v>113</v>
      </c>
      <c r="U24" s="133" t="s">
        <v>113</v>
      </c>
    </row>
    <row r="25" spans="1:21" ht="16.5" customHeight="1" x14ac:dyDescent="0.2">
      <c r="A25" s="7"/>
      <c r="B25" s="7"/>
      <c r="C25" s="7" t="s">
        <v>64</v>
      </c>
      <c r="D25" s="7"/>
      <c r="E25" s="7"/>
      <c r="F25" s="7"/>
      <c r="G25" s="7"/>
      <c r="H25" s="7"/>
      <c r="I25" s="7"/>
      <c r="J25" s="7"/>
      <c r="K25" s="7"/>
      <c r="L25" s="9"/>
      <c r="M25" s="10"/>
      <c r="N25" s="10"/>
      <c r="O25" s="10"/>
      <c r="P25" s="10"/>
      <c r="Q25" s="10"/>
      <c r="R25" s="10"/>
      <c r="S25" s="10"/>
      <c r="T25" s="10"/>
      <c r="U25" s="10"/>
    </row>
    <row r="26" spans="1:21" ht="16.5" customHeight="1" x14ac:dyDescent="0.2">
      <c r="A26" s="7"/>
      <c r="B26" s="7"/>
      <c r="C26" s="7"/>
      <c r="D26" s="7" t="s">
        <v>146</v>
      </c>
      <c r="E26" s="7"/>
      <c r="F26" s="7"/>
      <c r="G26" s="7"/>
      <c r="H26" s="7"/>
      <c r="I26" s="7"/>
      <c r="J26" s="7"/>
      <c r="K26" s="7"/>
      <c r="L26" s="9" t="s">
        <v>53</v>
      </c>
      <c r="M26" s="133" t="s">
        <v>113</v>
      </c>
      <c r="N26" s="133" t="s">
        <v>113</v>
      </c>
      <c r="O26" s="133" t="s">
        <v>113</v>
      </c>
      <c r="P26" s="133" t="s">
        <v>113</v>
      </c>
      <c r="Q26" s="133" t="s">
        <v>113</v>
      </c>
      <c r="R26" s="133" t="s">
        <v>113</v>
      </c>
      <c r="S26" s="133" t="s">
        <v>113</v>
      </c>
      <c r="T26" s="133" t="s">
        <v>113</v>
      </c>
      <c r="U26" s="133" t="s">
        <v>113</v>
      </c>
    </row>
    <row r="27" spans="1:21" ht="16.5" customHeight="1" x14ac:dyDescent="0.2">
      <c r="A27" s="7"/>
      <c r="B27" s="7"/>
      <c r="C27" s="7"/>
      <c r="D27" s="7" t="s">
        <v>144</v>
      </c>
      <c r="E27" s="7"/>
      <c r="F27" s="7"/>
      <c r="G27" s="7"/>
      <c r="H27" s="7"/>
      <c r="I27" s="7"/>
      <c r="J27" s="7"/>
      <c r="K27" s="7"/>
      <c r="L27" s="9" t="s">
        <v>53</v>
      </c>
      <c r="M27" s="133" t="s">
        <v>113</v>
      </c>
      <c r="N27" s="133" t="s">
        <v>113</v>
      </c>
      <c r="O27" s="133" t="s">
        <v>113</v>
      </c>
      <c r="P27" s="133" t="s">
        <v>113</v>
      </c>
      <c r="Q27" s="133" t="s">
        <v>113</v>
      </c>
      <c r="R27" s="133" t="s">
        <v>113</v>
      </c>
      <c r="S27" s="133" t="s">
        <v>113</v>
      </c>
      <c r="T27" s="133" t="s">
        <v>113</v>
      </c>
      <c r="U27" s="133" t="s">
        <v>113</v>
      </c>
    </row>
    <row r="28" spans="1:21" ht="16.5" customHeight="1" x14ac:dyDescent="0.2">
      <c r="A28" s="7"/>
      <c r="B28" s="7"/>
      <c r="C28" s="7"/>
      <c r="D28" s="7" t="s">
        <v>311</v>
      </c>
      <c r="E28" s="7"/>
      <c r="F28" s="7"/>
      <c r="G28" s="7"/>
      <c r="H28" s="7"/>
      <c r="I28" s="7"/>
      <c r="J28" s="7"/>
      <c r="K28" s="7"/>
      <c r="L28" s="9" t="s">
        <v>53</v>
      </c>
      <c r="M28" s="133" t="s">
        <v>113</v>
      </c>
      <c r="N28" s="133" t="s">
        <v>113</v>
      </c>
      <c r="O28" s="133" t="s">
        <v>113</v>
      </c>
      <c r="P28" s="133" t="s">
        <v>113</v>
      </c>
      <c r="Q28" s="133" t="s">
        <v>113</v>
      </c>
      <c r="R28" s="133" t="s">
        <v>113</v>
      </c>
      <c r="S28" s="133" t="s">
        <v>113</v>
      </c>
      <c r="T28" s="133" t="s">
        <v>113</v>
      </c>
      <c r="U28" s="133" t="s">
        <v>113</v>
      </c>
    </row>
    <row r="29" spans="1:21" ht="16.5" customHeight="1" x14ac:dyDescent="0.2">
      <c r="A29" s="7"/>
      <c r="B29" s="7"/>
      <c r="C29" s="7"/>
      <c r="D29" s="7" t="s">
        <v>211</v>
      </c>
      <c r="E29" s="7"/>
      <c r="F29" s="7"/>
      <c r="G29" s="7"/>
      <c r="H29" s="7"/>
      <c r="I29" s="7"/>
      <c r="J29" s="7"/>
      <c r="K29" s="7"/>
      <c r="L29" s="9" t="s">
        <v>53</v>
      </c>
      <c r="M29" s="133" t="s">
        <v>113</v>
      </c>
      <c r="N29" s="133" t="s">
        <v>113</v>
      </c>
      <c r="O29" s="133" t="s">
        <v>113</v>
      </c>
      <c r="P29" s="133" t="s">
        <v>113</v>
      </c>
      <c r="Q29" s="133" t="s">
        <v>113</v>
      </c>
      <c r="R29" s="133" t="s">
        <v>113</v>
      </c>
      <c r="S29" s="133" t="s">
        <v>113</v>
      </c>
      <c r="T29" s="133" t="s">
        <v>113</v>
      </c>
      <c r="U29" s="133" t="s">
        <v>113</v>
      </c>
    </row>
    <row r="30" spans="1:21" ht="16.5" customHeight="1" x14ac:dyDescent="0.2">
      <c r="A30" s="7"/>
      <c r="B30" s="7"/>
      <c r="C30" s="7" t="s">
        <v>65</v>
      </c>
      <c r="D30" s="7"/>
      <c r="E30" s="7"/>
      <c r="F30" s="7"/>
      <c r="G30" s="7"/>
      <c r="H30" s="7"/>
      <c r="I30" s="7"/>
      <c r="J30" s="7"/>
      <c r="K30" s="7"/>
      <c r="L30" s="9"/>
      <c r="M30" s="10"/>
      <c r="N30" s="10"/>
      <c r="O30" s="10"/>
      <c r="P30" s="10"/>
      <c r="Q30" s="10"/>
      <c r="R30" s="10"/>
      <c r="S30" s="10"/>
      <c r="T30" s="10"/>
      <c r="U30" s="10"/>
    </row>
    <row r="31" spans="1:21" ht="16.5" customHeight="1" x14ac:dyDescent="0.2">
      <c r="A31" s="7"/>
      <c r="B31" s="7"/>
      <c r="C31" s="7"/>
      <c r="D31" s="7" t="s">
        <v>146</v>
      </c>
      <c r="E31" s="7"/>
      <c r="F31" s="7"/>
      <c r="G31" s="7"/>
      <c r="H31" s="7"/>
      <c r="I31" s="7"/>
      <c r="J31" s="7"/>
      <c r="K31" s="7"/>
      <c r="L31" s="9" t="s">
        <v>53</v>
      </c>
      <c r="M31" s="133" t="s">
        <v>113</v>
      </c>
      <c r="N31" s="133" t="s">
        <v>113</v>
      </c>
      <c r="O31" s="133" t="s">
        <v>113</v>
      </c>
      <c r="P31" s="133" t="s">
        <v>113</v>
      </c>
      <c r="Q31" s="133" t="s">
        <v>113</v>
      </c>
      <c r="R31" s="133" t="s">
        <v>113</v>
      </c>
      <c r="S31" s="133" t="s">
        <v>113</v>
      </c>
      <c r="T31" s="133" t="s">
        <v>113</v>
      </c>
      <c r="U31" s="133" t="s">
        <v>113</v>
      </c>
    </row>
    <row r="32" spans="1:21" ht="16.5" customHeight="1" x14ac:dyDescent="0.2">
      <c r="A32" s="7"/>
      <c r="B32" s="7"/>
      <c r="C32" s="7"/>
      <c r="D32" s="7" t="s">
        <v>144</v>
      </c>
      <c r="E32" s="7"/>
      <c r="F32" s="7"/>
      <c r="G32" s="7"/>
      <c r="H32" s="7"/>
      <c r="I32" s="7"/>
      <c r="J32" s="7"/>
      <c r="K32" s="7"/>
      <c r="L32" s="9" t="s">
        <v>53</v>
      </c>
      <c r="M32" s="133" t="s">
        <v>113</v>
      </c>
      <c r="N32" s="133" t="s">
        <v>113</v>
      </c>
      <c r="O32" s="133" t="s">
        <v>113</v>
      </c>
      <c r="P32" s="133" t="s">
        <v>113</v>
      </c>
      <c r="Q32" s="133" t="s">
        <v>113</v>
      </c>
      <c r="R32" s="133" t="s">
        <v>113</v>
      </c>
      <c r="S32" s="133" t="s">
        <v>113</v>
      </c>
      <c r="T32" s="133" t="s">
        <v>113</v>
      </c>
      <c r="U32" s="133" t="s">
        <v>113</v>
      </c>
    </row>
    <row r="33" spans="1:21" ht="16.5" customHeight="1" x14ac:dyDescent="0.2">
      <c r="A33" s="7"/>
      <c r="B33" s="7"/>
      <c r="C33" s="7"/>
      <c r="D33" s="7" t="s">
        <v>311</v>
      </c>
      <c r="E33" s="7"/>
      <c r="F33" s="7"/>
      <c r="G33" s="7"/>
      <c r="H33" s="7"/>
      <c r="I33" s="7"/>
      <c r="J33" s="7"/>
      <c r="K33" s="7"/>
      <c r="L33" s="9" t="s">
        <v>53</v>
      </c>
      <c r="M33" s="133" t="s">
        <v>113</v>
      </c>
      <c r="N33" s="133" t="s">
        <v>113</v>
      </c>
      <c r="O33" s="133" t="s">
        <v>113</v>
      </c>
      <c r="P33" s="133" t="s">
        <v>113</v>
      </c>
      <c r="Q33" s="133" t="s">
        <v>113</v>
      </c>
      <c r="R33" s="133" t="s">
        <v>113</v>
      </c>
      <c r="S33" s="133" t="s">
        <v>113</v>
      </c>
      <c r="T33" s="133" t="s">
        <v>113</v>
      </c>
      <c r="U33" s="133" t="s">
        <v>113</v>
      </c>
    </row>
    <row r="34" spans="1:21" ht="16.5" customHeight="1" x14ac:dyDescent="0.2">
      <c r="A34" s="7"/>
      <c r="B34" s="7"/>
      <c r="C34" s="7"/>
      <c r="D34" s="7" t="s">
        <v>211</v>
      </c>
      <c r="E34" s="7"/>
      <c r="F34" s="7"/>
      <c r="G34" s="7"/>
      <c r="H34" s="7"/>
      <c r="I34" s="7"/>
      <c r="J34" s="7"/>
      <c r="K34" s="7"/>
      <c r="L34" s="9" t="s">
        <v>53</v>
      </c>
      <c r="M34" s="133" t="s">
        <v>113</v>
      </c>
      <c r="N34" s="133" t="s">
        <v>113</v>
      </c>
      <c r="O34" s="133" t="s">
        <v>113</v>
      </c>
      <c r="P34" s="133" t="s">
        <v>113</v>
      </c>
      <c r="Q34" s="133" t="s">
        <v>113</v>
      </c>
      <c r="R34" s="133" t="s">
        <v>113</v>
      </c>
      <c r="S34" s="133" t="s">
        <v>113</v>
      </c>
      <c r="T34" s="133" t="s">
        <v>113</v>
      </c>
      <c r="U34" s="133" t="s">
        <v>113</v>
      </c>
    </row>
    <row r="35" spans="1:21" ht="16.5" customHeight="1" x14ac:dyDescent="0.2">
      <c r="A35" s="7"/>
      <c r="B35" s="7"/>
      <c r="C35" s="7" t="s">
        <v>66</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146</v>
      </c>
      <c r="E36" s="7"/>
      <c r="F36" s="7"/>
      <c r="G36" s="7"/>
      <c r="H36" s="7"/>
      <c r="I36" s="7"/>
      <c r="J36" s="7"/>
      <c r="K36" s="7"/>
      <c r="L36" s="9" t="s">
        <v>53</v>
      </c>
      <c r="M36" s="133" t="s">
        <v>113</v>
      </c>
      <c r="N36" s="133" t="s">
        <v>113</v>
      </c>
      <c r="O36" s="133" t="s">
        <v>113</v>
      </c>
      <c r="P36" s="133" t="s">
        <v>113</v>
      </c>
      <c r="Q36" s="133" t="s">
        <v>113</v>
      </c>
      <c r="R36" s="133" t="s">
        <v>113</v>
      </c>
      <c r="S36" s="133" t="s">
        <v>113</v>
      </c>
      <c r="T36" s="133" t="s">
        <v>113</v>
      </c>
      <c r="U36" s="133" t="s">
        <v>113</v>
      </c>
    </row>
    <row r="37" spans="1:21" ht="16.5" customHeight="1" x14ac:dyDescent="0.2">
      <c r="A37" s="7"/>
      <c r="B37" s="7"/>
      <c r="C37" s="7"/>
      <c r="D37" s="7" t="s">
        <v>144</v>
      </c>
      <c r="E37" s="7"/>
      <c r="F37" s="7"/>
      <c r="G37" s="7"/>
      <c r="H37" s="7"/>
      <c r="I37" s="7"/>
      <c r="J37" s="7"/>
      <c r="K37" s="7"/>
      <c r="L37" s="9" t="s">
        <v>53</v>
      </c>
      <c r="M37" s="133" t="s">
        <v>113</v>
      </c>
      <c r="N37" s="133" t="s">
        <v>113</v>
      </c>
      <c r="O37" s="133" t="s">
        <v>113</v>
      </c>
      <c r="P37" s="133" t="s">
        <v>113</v>
      </c>
      <c r="Q37" s="133" t="s">
        <v>113</v>
      </c>
      <c r="R37" s="133" t="s">
        <v>113</v>
      </c>
      <c r="S37" s="133" t="s">
        <v>113</v>
      </c>
      <c r="T37" s="133" t="s">
        <v>113</v>
      </c>
      <c r="U37" s="133" t="s">
        <v>113</v>
      </c>
    </row>
    <row r="38" spans="1:21" ht="16.5" customHeight="1" x14ac:dyDescent="0.2">
      <c r="A38" s="7"/>
      <c r="B38" s="7"/>
      <c r="C38" s="7"/>
      <c r="D38" s="7" t="s">
        <v>311</v>
      </c>
      <c r="E38" s="7"/>
      <c r="F38" s="7"/>
      <c r="G38" s="7"/>
      <c r="H38" s="7"/>
      <c r="I38" s="7"/>
      <c r="J38" s="7"/>
      <c r="K38" s="7"/>
      <c r="L38" s="9" t="s">
        <v>53</v>
      </c>
      <c r="M38" s="133" t="s">
        <v>113</v>
      </c>
      <c r="N38" s="133" t="s">
        <v>113</v>
      </c>
      <c r="O38" s="133" t="s">
        <v>113</v>
      </c>
      <c r="P38" s="133" t="s">
        <v>113</v>
      </c>
      <c r="Q38" s="133" t="s">
        <v>113</v>
      </c>
      <c r="R38" s="133" t="s">
        <v>113</v>
      </c>
      <c r="S38" s="133" t="s">
        <v>113</v>
      </c>
      <c r="T38" s="133" t="s">
        <v>113</v>
      </c>
      <c r="U38" s="133" t="s">
        <v>113</v>
      </c>
    </row>
    <row r="39" spans="1:21" ht="16.5" customHeight="1" x14ac:dyDescent="0.2">
      <c r="A39" s="14"/>
      <c r="B39" s="14"/>
      <c r="C39" s="14"/>
      <c r="D39" s="14" t="s">
        <v>211</v>
      </c>
      <c r="E39" s="14"/>
      <c r="F39" s="14"/>
      <c r="G39" s="14"/>
      <c r="H39" s="14"/>
      <c r="I39" s="14"/>
      <c r="J39" s="14"/>
      <c r="K39" s="14"/>
      <c r="L39" s="15" t="s">
        <v>53</v>
      </c>
      <c r="M39" s="134" t="s">
        <v>113</v>
      </c>
      <c r="N39" s="134" t="s">
        <v>113</v>
      </c>
      <c r="O39" s="134" t="s">
        <v>113</v>
      </c>
      <c r="P39" s="134" t="s">
        <v>113</v>
      </c>
      <c r="Q39" s="134" t="s">
        <v>113</v>
      </c>
      <c r="R39" s="134" t="s">
        <v>113</v>
      </c>
      <c r="S39" s="134" t="s">
        <v>113</v>
      </c>
      <c r="T39" s="134" t="s">
        <v>113</v>
      </c>
      <c r="U39" s="134" t="s">
        <v>113</v>
      </c>
    </row>
    <row r="40" spans="1:21" ht="4.5" customHeight="1" x14ac:dyDescent="0.2">
      <c r="A40" s="23"/>
      <c r="B40" s="23"/>
      <c r="C40" s="2"/>
      <c r="D40" s="2"/>
      <c r="E40" s="2"/>
      <c r="F40" s="2"/>
      <c r="G40" s="2"/>
      <c r="H40" s="2"/>
      <c r="I40" s="2"/>
      <c r="J40" s="2"/>
      <c r="K40" s="2"/>
      <c r="L40" s="2"/>
      <c r="M40" s="2"/>
      <c r="N40" s="2"/>
      <c r="O40" s="2"/>
      <c r="P40" s="2"/>
      <c r="Q40" s="2"/>
      <c r="R40" s="2"/>
      <c r="S40" s="2"/>
      <c r="T40" s="2"/>
      <c r="U40" s="2"/>
    </row>
    <row r="41" spans="1:21" ht="16.5" customHeight="1" x14ac:dyDescent="0.2">
      <c r="A41" s="23"/>
      <c r="B41" s="23"/>
      <c r="C41" s="252" t="s">
        <v>383</v>
      </c>
      <c r="D41" s="252"/>
      <c r="E41" s="252"/>
      <c r="F41" s="252"/>
      <c r="G41" s="252"/>
      <c r="H41" s="252"/>
      <c r="I41" s="252"/>
      <c r="J41" s="252"/>
      <c r="K41" s="252"/>
      <c r="L41" s="252"/>
      <c r="M41" s="252"/>
      <c r="N41" s="252"/>
      <c r="O41" s="252"/>
      <c r="P41" s="252"/>
      <c r="Q41" s="252"/>
      <c r="R41" s="252"/>
      <c r="S41" s="252"/>
      <c r="T41" s="252"/>
      <c r="U41" s="252"/>
    </row>
    <row r="42" spans="1:21" ht="4.5" customHeight="1" x14ac:dyDescent="0.2">
      <c r="A42" s="23"/>
      <c r="B42" s="23"/>
      <c r="C42" s="2"/>
      <c r="D42" s="2"/>
      <c r="E42" s="2"/>
      <c r="F42" s="2"/>
      <c r="G42" s="2"/>
      <c r="H42" s="2"/>
      <c r="I42" s="2"/>
      <c r="J42" s="2"/>
      <c r="K42" s="2"/>
      <c r="L42" s="2"/>
      <c r="M42" s="2"/>
      <c r="N42" s="2"/>
      <c r="O42" s="2"/>
      <c r="P42" s="2"/>
      <c r="Q42" s="2"/>
      <c r="R42" s="2"/>
      <c r="S42" s="2"/>
      <c r="T42" s="2"/>
      <c r="U42" s="2"/>
    </row>
    <row r="43" spans="1:21" ht="16.5" customHeight="1" x14ac:dyDescent="0.2">
      <c r="A43" s="115"/>
      <c r="B43" s="115"/>
      <c r="C43" s="252" t="s">
        <v>384</v>
      </c>
      <c r="D43" s="252"/>
      <c r="E43" s="252"/>
      <c r="F43" s="252"/>
      <c r="G43" s="252"/>
      <c r="H43" s="252"/>
      <c r="I43" s="252"/>
      <c r="J43" s="252"/>
      <c r="K43" s="252"/>
      <c r="L43" s="252"/>
      <c r="M43" s="252"/>
      <c r="N43" s="252"/>
      <c r="O43" s="252"/>
      <c r="P43" s="252"/>
      <c r="Q43" s="252"/>
      <c r="R43" s="252"/>
      <c r="S43" s="252"/>
      <c r="T43" s="252"/>
      <c r="U43" s="252"/>
    </row>
    <row r="44" spans="1:21" ht="16.5" customHeight="1" x14ac:dyDescent="0.2">
      <c r="A44" s="115"/>
      <c r="B44" s="115"/>
      <c r="C44" s="252" t="s">
        <v>316</v>
      </c>
      <c r="D44" s="252"/>
      <c r="E44" s="252"/>
      <c r="F44" s="252"/>
      <c r="G44" s="252"/>
      <c r="H44" s="252"/>
      <c r="I44" s="252"/>
      <c r="J44" s="252"/>
      <c r="K44" s="252"/>
      <c r="L44" s="252"/>
      <c r="M44" s="252"/>
      <c r="N44" s="252"/>
      <c r="O44" s="252"/>
      <c r="P44" s="252"/>
      <c r="Q44" s="252"/>
      <c r="R44" s="252"/>
      <c r="S44" s="252"/>
      <c r="T44" s="252"/>
      <c r="U44" s="252"/>
    </row>
    <row r="45" spans="1:21" ht="4.5" customHeight="1" x14ac:dyDescent="0.2"/>
    <row r="46" spans="1:21" ht="16.5" customHeight="1" x14ac:dyDescent="0.2">
      <c r="A46" s="24" t="s">
        <v>80</v>
      </c>
      <c r="B46" s="23"/>
      <c r="C46" s="23"/>
      <c r="D46" s="23"/>
      <c r="E46" s="252" t="s">
        <v>97</v>
      </c>
      <c r="F46" s="252"/>
      <c r="G46" s="252"/>
      <c r="H46" s="252"/>
      <c r="I46" s="252"/>
      <c r="J46" s="252"/>
      <c r="K46" s="252"/>
      <c r="L46" s="252"/>
      <c r="M46" s="252"/>
      <c r="N46" s="252"/>
      <c r="O46" s="252"/>
      <c r="P46" s="252"/>
      <c r="Q46" s="252"/>
      <c r="R46" s="252"/>
      <c r="S46" s="252"/>
      <c r="T46" s="252"/>
      <c r="U46" s="252"/>
    </row>
  </sheetData>
  <mergeCells count="5">
    <mergeCell ref="K1:U1"/>
    <mergeCell ref="C41:U41"/>
    <mergeCell ref="C43:U43"/>
    <mergeCell ref="C44:U44"/>
    <mergeCell ref="E46:U46"/>
  </mergeCells>
  <pageMargins left="0.7" right="0.7" top="0.75" bottom="0.75" header="0.3" footer="0.3"/>
  <pageSetup paperSize="9" fitToHeight="0" orientation="landscape" horizontalDpi="300" verticalDpi="300" r:id="rId1"/>
  <headerFooter scaleWithDoc="0" alignWithMargins="0">
    <oddHeader>&amp;C&amp;"Arial"&amp;8TABLE 17A.15</oddHeader>
    <oddFooter>&amp;L&amp;"Arial"&amp;8REPORT ON
GOVERNMENT
SERVICES 2022&amp;R&amp;"Arial"&amp;8YOUTH JUSTICE
SERVICES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238"/>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0" width="9.28515625" customWidth="1"/>
  </cols>
  <sheetData>
    <row r="1" spans="1:20" ht="17.45" customHeight="1" x14ac:dyDescent="0.2">
      <c r="A1" s="8" t="s">
        <v>385</v>
      </c>
      <c r="B1" s="8"/>
      <c r="C1" s="8"/>
      <c r="D1" s="8"/>
      <c r="E1" s="8"/>
      <c r="F1" s="8"/>
      <c r="G1" s="8"/>
      <c r="H1" s="8"/>
      <c r="I1" s="8"/>
      <c r="J1" s="8"/>
      <c r="K1" s="257" t="s">
        <v>386</v>
      </c>
      <c r="L1" s="258"/>
      <c r="M1" s="258"/>
      <c r="N1" s="258"/>
      <c r="O1" s="258"/>
      <c r="P1" s="258"/>
      <c r="Q1" s="258"/>
      <c r="R1" s="258"/>
      <c r="S1" s="258"/>
      <c r="T1" s="258"/>
    </row>
    <row r="2" spans="1:20" ht="16.5" customHeight="1" x14ac:dyDescent="0.2">
      <c r="A2" s="11"/>
      <c r="B2" s="11"/>
      <c r="C2" s="11"/>
      <c r="D2" s="11"/>
      <c r="E2" s="11"/>
      <c r="F2" s="11"/>
      <c r="G2" s="11"/>
      <c r="H2" s="11"/>
      <c r="I2" s="11"/>
      <c r="J2" s="11"/>
      <c r="K2" s="11"/>
      <c r="L2" s="12" t="s">
        <v>40</v>
      </c>
      <c r="M2" s="13" t="s">
        <v>387</v>
      </c>
      <c r="N2" s="13" t="s">
        <v>388</v>
      </c>
      <c r="O2" s="13" t="s">
        <v>389</v>
      </c>
      <c r="P2" s="13" t="s">
        <v>390</v>
      </c>
      <c r="Q2" s="13" t="s">
        <v>391</v>
      </c>
      <c r="R2" s="13" t="s">
        <v>392</v>
      </c>
      <c r="S2" s="13" t="s">
        <v>393</v>
      </c>
      <c r="T2" s="13" t="s">
        <v>394</v>
      </c>
    </row>
    <row r="3" spans="1:20" ht="16.5" customHeight="1" x14ac:dyDescent="0.2">
      <c r="A3" s="7" t="s">
        <v>395</v>
      </c>
      <c r="B3" s="7"/>
      <c r="C3" s="7"/>
      <c r="D3" s="7"/>
      <c r="E3" s="7"/>
      <c r="F3" s="7"/>
      <c r="G3" s="7"/>
      <c r="H3" s="7"/>
      <c r="I3" s="7"/>
      <c r="J3" s="7"/>
      <c r="K3" s="7"/>
      <c r="L3" s="9"/>
      <c r="M3" s="10"/>
      <c r="N3" s="10"/>
      <c r="O3" s="10"/>
      <c r="P3" s="10"/>
      <c r="Q3" s="10"/>
      <c r="R3" s="10"/>
      <c r="S3" s="10"/>
      <c r="T3" s="10"/>
    </row>
    <row r="4" spans="1:20" ht="16.5" customHeight="1" x14ac:dyDescent="0.2">
      <c r="A4" s="7"/>
      <c r="B4" s="7" t="s">
        <v>50</v>
      </c>
      <c r="C4" s="7"/>
      <c r="D4" s="7"/>
      <c r="E4" s="7"/>
      <c r="F4" s="7"/>
      <c r="G4" s="7"/>
      <c r="H4" s="7"/>
      <c r="I4" s="7"/>
      <c r="J4" s="7"/>
      <c r="K4" s="7"/>
      <c r="L4" s="9"/>
      <c r="M4" s="10"/>
      <c r="N4" s="10"/>
      <c r="O4" s="10"/>
      <c r="P4" s="10"/>
      <c r="Q4" s="10"/>
      <c r="R4" s="10"/>
      <c r="S4" s="10"/>
      <c r="T4" s="10"/>
    </row>
    <row r="5" spans="1:20" ht="16.5" customHeight="1" x14ac:dyDescent="0.2">
      <c r="A5" s="7"/>
      <c r="B5" s="7"/>
      <c r="C5" s="7" t="s">
        <v>336</v>
      </c>
      <c r="D5" s="7"/>
      <c r="E5" s="7"/>
      <c r="F5" s="7"/>
      <c r="G5" s="7"/>
      <c r="H5" s="7"/>
      <c r="I5" s="7"/>
      <c r="J5" s="7"/>
      <c r="K5" s="7"/>
      <c r="L5" s="9"/>
      <c r="M5" s="10"/>
      <c r="N5" s="10"/>
      <c r="O5" s="10"/>
      <c r="P5" s="10"/>
      <c r="Q5" s="10"/>
      <c r="R5" s="10"/>
      <c r="S5" s="10"/>
      <c r="T5" s="10"/>
    </row>
    <row r="6" spans="1:20" ht="16.5" customHeight="1" x14ac:dyDescent="0.2">
      <c r="A6" s="7"/>
      <c r="B6" s="7"/>
      <c r="C6" s="7"/>
      <c r="D6" s="7" t="s">
        <v>381</v>
      </c>
      <c r="E6" s="7"/>
      <c r="F6" s="7"/>
      <c r="G6" s="7"/>
      <c r="H6" s="7"/>
      <c r="I6" s="7"/>
      <c r="J6" s="7"/>
      <c r="K6" s="7"/>
      <c r="L6" s="9"/>
      <c r="M6" s="10"/>
      <c r="N6" s="10"/>
      <c r="O6" s="10"/>
      <c r="P6" s="10"/>
      <c r="Q6" s="10"/>
      <c r="R6" s="10"/>
      <c r="S6" s="10"/>
      <c r="T6" s="10"/>
    </row>
    <row r="7" spans="1:20" ht="29.45" customHeight="1" x14ac:dyDescent="0.2">
      <c r="A7" s="7"/>
      <c r="B7" s="7"/>
      <c r="C7" s="7"/>
      <c r="D7" s="7"/>
      <c r="E7" s="259" t="s">
        <v>146</v>
      </c>
      <c r="F7" s="259"/>
      <c r="G7" s="259"/>
      <c r="H7" s="259"/>
      <c r="I7" s="259"/>
      <c r="J7" s="259"/>
      <c r="K7" s="259"/>
      <c r="L7" s="9" t="s">
        <v>53</v>
      </c>
      <c r="M7" s="140">
        <v>6</v>
      </c>
      <c r="N7" s="140" t="s">
        <v>113</v>
      </c>
      <c r="O7" s="140">
        <v>1</v>
      </c>
      <c r="P7" s="140">
        <v>2</v>
      </c>
      <c r="Q7" s="140">
        <v>1</v>
      </c>
      <c r="R7" s="140" t="s">
        <v>113</v>
      </c>
      <c r="S7" s="140" t="s">
        <v>113</v>
      </c>
      <c r="T7" s="140" t="s">
        <v>113</v>
      </c>
    </row>
    <row r="8" spans="1:20" ht="16.5" customHeight="1" x14ac:dyDescent="0.2">
      <c r="A8" s="7"/>
      <c r="B8" s="7"/>
      <c r="C8" s="7"/>
      <c r="D8" s="7"/>
      <c r="E8" s="7" t="s">
        <v>144</v>
      </c>
      <c r="F8" s="7"/>
      <c r="G8" s="7"/>
      <c r="H8" s="7"/>
      <c r="I8" s="7"/>
      <c r="J8" s="7"/>
      <c r="K8" s="7"/>
      <c r="L8" s="9" t="s">
        <v>53</v>
      </c>
      <c r="M8" s="140">
        <v>5</v>
      </c>
      <c r="N8" s="140">
        <v>4</v>
      </c>
      <c r="O8" s="140" t="s">
        <v>113</v>
      </c>
      <c r="P8" s="140" t="s">
        <v>113</v>
      </c>
      <c r="Q8" s="140">
        <v>2</v>
      </c>
      <c r="R8" s="140" t="s">
        <v>113</v>
      </c>
      <c r="S8" s="140" t="s">
        <v>113</v>
      </c>
      <c r="T8" s="140" t="s">
        <v>113</v>
      </c>
    </row>
    <row r="9" spans="1:20" ht="16.5" customHeight="1" x14ac:dyDescent="0.2">
      <c r="A9" s="7"/>
      <c r="B9" s="7"/>
      <c r="C9" s="7"/>
      <c r="D9" s="7"/>
      <c r="E9" s="7" t="s">
        <v>165</v>
      </c>
      <c r="F9" s="7"/>
      <c r="G9" s="7"/>
      <c r="H9" s="7"/>
      <c r="I9" s="7"/>
      <c r="J9" s="7"/>
      <c r="K9" s="7"/>
      <c r="L9" s="9" t="s">
        <v>53</v>
      </c>
      <c r="M9" s="135">
        <v>11</v>
      </c>
      <c r="N9" s="140">
        <v>4</v>
      </c>
      <c r="O9" s="140">
        <v>1</v>
      </c>
      <c r="P9" s="140">
        <v>2</v>
      </c>
      <c r="Q9" s="140">
        <v>3</v>
      </c>
      <c r="R9" s="140" t="s">
        <v>113</v>
      </c>
      <c r="S9" s="140" t="s">
        <v>113</v>
      </c>
      <c r="T9" s="140" t="s">
        <v>113</v>
      </c>
    </row>
    <row r="10" spans="1:20" ht="16.5" customHeight="1" x14ac:dyDescent="0.2">
      <c r="A10" s="7"/>
      <c r="B10" s="7"/>
      <c r="C10" s="7" t="s">
        <v>396</v>
      </c>
      <c r="D10" s="7"/>
      <c r="E10" s="7"/>
      <c r="F10" s="7"/>
      <c r="G10" s="7"/>
      <c r="H10" s="7"/>
      <c r="I10" s="7"/>
      <c r="J10" s="7"/>
      <c r="K10" s="7"/>
      <c r="L10" s="9"/>
      <c r="M10" s="10"/>
      <c r="N10" s="10"/>
      <c r="O10" s="10"/>
      <c r="P10" s="10"/>
      <c r="Q10" s="10"/>
      <c r="R10" s="10"/>
      <c r="S10" s="10"/>
      <c r="T10" s="10"/>
    </row>
    <row r="11" spans="1:20" ht="16.5" customHeight="1" x14ac:dyDescent="0.2">
      <c r="A11" s="7"/>
      <c r="B11" s="7"/>
      <c r="C11" s="7"/>
      <c r="D11" s="7" t="s">
        <v>381</v>
      </c>
      <c r="E11" s="7"/>
      <c r="F11" s="7"/>
      <c r="G11" s="7"/>
      <c r="H11" s="7"/>
      <c r="I11" s="7"/>
      <c r="J11" s="7"/>
      <c r="K11" s="7"/>
      <c r="L11" s="9"/>
      <c r="M11" s="10"/>
      <c r="N11" s="10"/>
      <c r="O11" s="10"/>
      <c r="P11" s="10"/>
      <c r="Q11" s="10"/>
      <c r="R11" s="10"/>
      <c r="S11" s="10"/>
      <c r="T11" s="10"/>
    </row>
    <row r="12" spans="1:20" ht="29.45" customHeight="1" x14ac:dyDescent="0.2">
      <c r="A12" s="7"/>
      <c r="B12" s="7"/>
      <c r="C12" s="7"/>
      <c r="D12" s="7"/>
      <c r="E12" s="259" t="s">
        <v>146</v>
      </c>
      <c r="F12" s="259"/>
      <c r="G12" s="259"/>
      <c r="H12" s="259"/>
      <c r="I12" s="259"/>
      <c r="J12" s="259"/>
      <c r="K12" s="259"/>
      <c r="L12" s="9" t="s">
        <v>58</v>
      </c>
      <c r="M12" s="141">
        <v>2</v>
      </c>
      <c r="N12" s="141" t="s">
        <v>113</v>
      </c>
      <c r="O12" s="141">
        <v>0.2</v>
      </c>
      <c r="P12" s="141">
        <v>0.7</v>
      </c>
      <c r="Q12" s="141">
        <v>1.9</v>
      </c>
      <c r="R12" s="141" t="s">
        <v>113</v>
      </c>
      <c r="S12" s="141" t="s">
        <v>113</v>
      </c>
      <c r="T12" s="141" t="s">
        <v>113</v>
      </c>
    </row>
    <row r="13" spans="1:20" ht="16.5" customHeight="1" x14ac:dyDescent="0.2">
      <c r="A13" s="7"/>
      <c r="B13" s="7"/>
      <c r="C13" s="7"/>
      <c r="D13" s="7"/>
      <c r="E13" s="7" t="s">
        <v>144</v>
      </c>
      <c r="F13" s="7"/>
      <c r="G13" s="7"/>
      <c r="H13" s="7"/>
      <c r="I13" s="7"/>
      <c r="J13" s="7"/>
      <c r="K13" s="7"/>
      <c r="L13" s="9" t="s">
        <v>58</v>
      </c>
      <c r="M13" s="141">
        <v>1.2</v>
      </c>
      <c r="N13" s="141">
        <v>0.8</v>
      </c>
      <c r="O13" s="141" t="s">
        <v>113</v>
      </c>
      <c r="P13" s="141" t="s">
        <v>113</v>
      </c>
      <c r="Q13" s="141">
        <v>4.7</v>
      </c>
      <c r="R13" s="141" t="s">
        <v>113</v>
      </c>
      <c r="S13" s="141" t="s">
        <v>113</v>
      </c>
      <c r="T13" s="141" t="s">
        <v>113</v>
      </c>
    </row>
    <row r="14" spans="1:20" ht="16.5" customHeight="1" x14ac:dyDescent="0.2">
      <c r="A14" s="7"/>
      <c r="B14" s="7"/>
      <c r="C14" s="7"/>
      <c r="D14" s="7"/>
      <c r="E14" s="7" t="s">
        <v>165</v>
      </c>
      <c r="F14" s="7"/>
      <c r="G14" s="7"/>
      <c r="H14" s="7"/>
      <c r="I14" s="7"/>
      <c r="J14" s="7"/>
      <c r="K14" s="7"/>
      <c r="L14" s="9" t="s">
        <v>58</v>
      </c>
      <c r="M14" s="141">
        <v>1.5</v>
      </c>
      <c r="N14" s="141">
        <v>0.7</v>
      </c>
      <c r="O14" s="141">
        <v>0.1</v>
      </c>
      <c r="P14" s="141">
        <v>0.5</v>
      </c>
      <c r="Q14" s="141">
        <v>3.1</v>
      </c>
      <c r="R14" s="141" t="s">
        <v>113</v>
      </c>
      <c r="S14" s="141" t="s">
        <v>113</v>
      </c>
      <c r="T14" s="141" t="s">
        <v>113</v>
      </c>
    </row>
    <row r="15" spans="1:20" ht="16.5" customHeight="1" x14ac:dyDescent="0.2">
      <c r="A15" s="7"/>
      <c r="B15" s="7"/>
      <c r="C15" s="7" t="s">
        <v>336</v>
      </c>
      <c r="D15" s="7"/>
      <c r="E15" s="7"/>
      <c r="F15" s="7"/>
      <c r="G15" s="7"/>
      <c r="H15" s="7"/>
      <c r="I15" s="7"/>
      <c r="J15" s="7"/>
      <c r="K15" s="7"/>
      <c r="L15" s="9"/>
      <c r="M15" s="10"/>
      <c r="N15" s="10"/>
      <c r="O15" s="10"/>
      <c r="P15" s="10"/>
      <c r="Q15" s="10"/>
      <c r="R15" s="10"/>
      <c r="S15" s="10"/>
      <c r="T15" s="10"/>
    </row>
    <row r="16" spans="1:20" ht="16.5" customHeight="1" x14ac:dyDescent="0.2">
      <c r="A16" s="7"/>
      <c r="B16" s="7"/>
      <c r="C16" s="7"/>
      <c r="D16" s="7" t="s">
        <v>397</v>
      </c>
      <c r="E16" s="7"/>
      <c r="F16" s="7"/>
      <c r="G16" s="7"/>
      <c r="H16" s="7"/>
      <c r="I16" s="7"/>
      <c r="J16" s="7"/>
      <c r="K16" s="7"/>
      <c r="L16" s="9"/>
      <c r="M16" s="10"/>
      <c r="N16" s="10"/>
      <c r="O16" s="10"/>
      <c r="P16" s="10"/>
      <c r="Q16" s="10"/>
      <c r="R16" s="10"/>
      <c r="S16" s="10"/>
      <c r="T16" s="10"/>
    </row>
    <row r="17" spans="1:20" ht="29.45" customHeight="1" x14ac:dyDescent="0.2">
      <c r="A17" s="7"/>
      <c r="B17" s="7"/>
      <c r="C17" s="7"/>
      <c r="D17" s="7"/>
      <c r="E17" s="259" t="s">
        <v>146</v>
      </c>
      <c r="F17" s="259"/>
      <c r="G17" s="259"/>
      <c r="H17" s="259"/>
      <c r="I17" s="259"/>
      <c r="J17" s="259"/>
      <c r="K17" s="259"/>
      <c r="L17" s="9" t="s">
        <v>53</v>
      </c>
      <c r="M17" s="136" t="s">
        <v>277</v>
      </c>
      <c r="N17" s="140" t="s">
        <v>113</v>
      </c>
      <c r="O17" s="140" t="s">
        <v>113</v>
      </c>
      <c r="P17" s="140" t="s">
        <v>113</v>
      </c>
      <c r="Q17" s="140" t="s">
        <v>113</v>
      </c>
      <c r="R17" s="140" t="s">
        <v>113</v>
      </c>
      <c r="S17" s="140" t="s">
        <v>113</v>
      </c>
      <c r="T17" s="140" t="s">
        <v>113</v>
      </c>
    </row>
    <row r="18" spans="1:20" ht="16.5" customHeight="1" x14ac:dyDescent="0.2">
      <c r="A18" s="7"/>
      <c r="B18" s="7"/>
      <c r="C18" s="7"/>
      <c r="D18" s="7"/>
      <c r="E18" s="7" t="s">
        <v>144</v>
      </c>
      <c r="F18" s="7"/>
      <c r="G18" s="7"/>
      <c r="H18" s="7"/>
      <c r="I18" s="7"/>
      <c r="J18" s="7"/>
      <c r="K18" s="7"/>
      <c r="L18" s="9" t="s">
        <v>53</v>
      </c>
      <c r="M18" s="136" t="s">
        <v>277</v>
      </c>
      <c r="N18" s="140" t="s">
        <v>113</v>
      </c>
      <c r="O18" s="140" t="s">
        <v>113</v>
      </c>
      <c r="P18" s="140" t="s">
        <v>113</v>
      </c>
      <c r="Q18" s="140">
        <v>7</v>
      </c>
      <c r="R18" s="140" t="s">
        <v>113</v>
      </c>
      <c r="S18" s="140" t="s">
        <v>113</v>
      </c>
      <c r="T18" s="140" t="s">
        <v>113</v>
      </c>
    </row>
    <row r="19" spans="1:20" ht="16.5" customHeight="1" x14ac:dyDescent="0.2">
      <c r="A19" s="7"/>
      <c r="B19" s="7"/>
      <c r="C19" s="7"/>
      <c r="D19" s="7"/>
      <c r="E19" s="7" t="s">
        <v>165</v>
      </c>
      <c r="F19" s="7"/>
      <c r="G19" s="7"/>
      <c r="H19" s="7"/>
      <c r="I19" s="7"/>
      <c r="J19" s="7"/>
      <c r="K19" s="7"/>
      <c r="L19" s="9" t="s">
        <v>53</v>
      </c>
      <c r="M19" s="140" t="s">
        <v>113</v>
      </c>
      <c r="N19" s="140">
        <v>4</v>
      </c>
      <c r="O19" s="140" t="s">
        <v>113</v>
      </c>
      <c r="P19" s="140">
        <v>9</v>
      </c>
      <c r="Q19" s="140">
        <v>8</v>
      </c>
      <c r="R19" s="140" t="s">
        <v>113</v>
      </c>
      <c r="S19" s="140" t="s">
        <v>113</v>
      </c>
      <c r="T19" s="140" t="s">
        <v>113</v>
      </c>
    </row>
    <row r="20" spans="1:20" ht="16.5" customHeight="1" x14ac:dyDescent="0.2">
      <c r="A20" s="7"/>
      <c r="B20" s="7"/>
      <c r="C20" s="7" t="s">
        <v>396</v>
      </c>
      <c r="D20" s="7"/>
      <c r="E20" s="7"/>
      <c r="F20" s="7"/>
      <c r="G20" s="7"/>
      <c r="H20" s="7"/>
      <c r="I20" s="7"/>
      <c r="J20" s="7"/>
      <c r="K20" s="7"/>
      <c r="L20" s="9"/>
      <c r="M20" s="10"/>
      <c r="N20" s="10"/>
      <c r="O20" s="10"/>
      <c r="P20" s="10"/>
      <c r="Q20" s="10"/>
      <c r="R20" s="10"/>
      <c r="S20" s="10"/>
      <c r="T20" s="10"/>
    </row>
    <row r="21" spans="1:20" ht="16.5" customHeight="1" x14ac:dyDescent="0.2">
      <c r="A21" s="7"/>
      <c r="B21" s="7"/>
      <c r="C21" s="7"/>
      <c r="D21" s="7" t="s">
        <v>397</v>
      </c>
      <c r="E21" s="7"/>
      <c r="F21" s="7"/>
      <c r="G21" s="7"/>
      <c r="H21" s="7"/>
      <c r="I21" s="7"/>
      <c r="J21" s="7"/>
      <c r="K21" s="7"/>
      <c r="L21" s="9"/>
      <c r="M21" s="10"/>
      <c r="N21" s="10"/>
      <c r="O21" s="10"/>
      <c r="P21" s="10"/>
      <c r="Q21" s="10"/>
      <c r="R21" s="10"/>
      <c r="S21" s="10"/>
      <c r="T21" s="10"/>
    </row>
    <row r="22" spans="1:20" ht="29.45" customHeight="1" x14ac:dyDescent="0.2">
      <c r="A22" s="7"/>
      <c r="B22" s="7"/>
      <c r="C22" s="7"/>
      <c r="D22" s="7"/>
      <c r="E22" s="259" t="s">
        <v>146</v>
      </c>
      <c r="F22" s="259"/>
      <c r="G22" s="259"/>
      <c r="H22" s="259"/>
      <c r="I22" s="259"/>
      <c r="J22" s="259"/>
      <c r="K22" s="259"/>
      <c r="L22" s="9" t="s">
        <v>58</v>
      </c>
      <c r="M22" s="137" t="s">
        <v>277</v>
      </c>
      <c r="N22" s="141" t="s">
        <v>113</v>
      </c>
      <c r="O22" s="141" t="s">
        <v>113</v>
      </c>
      <c r="P22" s="141" t="s">
        <v>113</v>
      </c>
      <c r="Q22" s="141" t="s">
        <v>113</v>
      </c>
      <c r="R22" s="141" t="s">
        <v>113</v>
      </c>
      <c r="S22" s="141" t="s">
        <v>113</v>
      </c>
      <c r="T22" s="141" t="s">
        <v>113</v>
      </c>
    </row>
    <row r="23" spans="1:20" ht="16.5" customHeight="1" x14ac:dyDescent="0.2">
      <c r="A23" s="7"/>
      <c r="B23" s="7"/>
      <c r="C23" s="7"/>
      <c r="D23" s="7"/>
      <c r="E23" s="7" t="s">
        <v>144</v>
      </c>
      <c r="F23" s="7"/>
      <c r="G23" s="7"/>
      <c r="H23" s="7"/>
      <c r="I23" s="7"/>
      <c r="J23" s="7"/>
      <c r="K23" s="7"/>
      <c r="L23" s="9" t="s">
        <v>58</v>
      </c>
      <c r="M23" s="137" t="s">
        <v>277</v>
      </c>
      <c r="N23" s="141" t="s">
        <v>113</v>
      </c>
      <c r="O23" s="141" t="s">
        <v>113</v>
      </c>
      <c r="P23" s="141" t="s">
        <v>113</v>
      </c>
      <c r="Q23" s="141">
        <v>7.3</v>
      </c>
      <c r="R23" s="141" t="s">
        <v>113</v>
      </c>
      <c r="S23" s="141" t="s">
        <v>113</v>
      </c>
      <c r="T23" s="141" t="s">
        <v>113</v>
      </c>
    </row>
    <row r="24" spans="1:20" ht="16.5" customHeight="1" x14ac:dyDescent="0.2">
      <c r="A24" s="7"/>
      <c r="B24" s="7"/>
      <c r="C24" s="7"/>
      <c r="D24" s="7"/>
      <c r="E24" s="7" t="s">
        <v>165</v>
      </c>
      <c r="F24" s="7"/>
      <c r="G24" s="7"/>
      <c r="H24" s="7"/>
      <c r="I24" s="7"/>
      <c r="J24" s="7"/>
      <c r="K24" s="7"/>
      <c r="L24" s="9" t="s">
        <v>58</v>
      </c>
      <c r="M24" s="141" t="s">
        <v>113</v>
      </c>
      <c r="N24" s="141">
        <v>0.7</v>
      </c>
      <c r="O24" s="141" t="s">
        <v>113</v>
      </c>
      <c r="P24" s="141">
        <v>2.4</v>
      </c>
      <c r="Q24" s="141">
        <v>8.4</v>
      </c>
      <c r="R24" s="141" t="s">
        <v>113</v>
      </c>
      <c r="S24" s="141" t="s">
        <v>113</v>
      </c>
      <c r="T24" s="141" t="s">
        <v>113</v>
      </c>
    </row>
    <row r="25" spans="1:20" ht="16.5" customHeight="1" x14ac:dyDescent="0.2">
      <c r="A25" s="7"/>
      <c r="B25" s="7"/>
      <c r="C25" s="7" t="s">
        <v>336</v>
      </c>
      <c r="D25" s="7"/>
      <c r="E25" s="7"/>
      <c r="F25" s="7"/>
      <c r="G25" s="7"/>
      <c r="H25" s="7"/>
      <c r="I25" s="7"/>
      <c r="J25" s="7"/>
      <c r="K25" s="7"/>
      <c r="L25" s="9"/>
      <c r="M25" s="10"/>
      <c r="N25" s="10"/>
      <c r="O25" s="10"/>
      <c r="P25" s="10"/>
      <c r="Q25" s="10"/>
      <c r="R25" s="10"/>
      <c r="S25" s="10"/>
      <c r="T25" s="10"/>
    </row>
    <row r="26" spans="1:20" ht="16.5" customHeight="1" x14ac:dyDescent="0.2">
      <c r="A26" s="7"/>
      <c r="B26" s="7"/>
      <c r="C26" s="7"/>
      <c r="D26" s="7" t="s">
        <v>398</v>
      </c>
      <c r="E26" s="7"/>
      <c r="F26" s="7"/>
      <c r="G26" s="7"/>
      <c r="H26" s="7"/>
      <c r="I26" s="7"/>
      <c r="J26" s="7"/>
      <c r="K26" s="7"/>
      <c r="L26" s="9"/>
      <c r="M26" s="10"/>
      <c r="N26" s="10"/>
      <c r="O26" s="10"/>
      <c r="P26" s="10"/>
      <c r="Q26" s="10"/>
      <c r="R26" s="10"/>
      <c r="S26" s="10"/>
      <c r="T26" s="10"/>
    </row>
    <row r="27" spans="1:20" ht="29.45" customHeight="1" x14ac:dyDescent="0.2">
      <c r="A27" s="7"/>
      <c r="B27" s="7"/>
      <c r="C27" s="7"/>
      <c r="D27" s="7"/>
      <c r="E27" s="259" t="s">
        <v>146</v>
      </c>
      <c r="F27" s="259"/>
      <c r="G27" s="259"/>
      <c r="H27" s="259"/>
      <c r="I27" s="259"/>
      <c r="J27" s="259"/>
      <c r="K27" s="259"/>
      <c r="L27" s="9" t="s">
        <v>53</v>
      </c>
      <c r="M27" s="136" t="s">
        <v>277</v>
      </c>
      <c r="N27" s="140" t="s">
        <v>113</v>
      </c>
      <c r="O27" s="140">
        <v>1</v>
      </c>
      <c r="P27" s="140">
        <v>2</v>
      </c>
      <c r="Q27" s="140">
        <v>1</v>
      </c>
      <c r="R27" s="140" t="s">
        <v>113</v>
      </c>
      <c r="S27" s="140" t="s">
        <v>113</v>
      </c>
      <c r="T27" s="140" t="s">
        <v>113</v>
      </c>
    </row>
    <row r="28" spans="1:20" ht="16.5" customHeight="1" x14ac:dyDescent="0.2">
      <c r="A28" s="7"/>
      <c r="B28" s="7"/>
      <c r="C28" s="7"/>
      <c r="D28" s="7"/>
      <c r="E28" s="7" t="s">
        <v>144</v>
      </c>
      <c r="F28" s="7"/>
      <c r="G28" s="7"/>
      <c r="H28" s="7"/>
      <c r="I28" s="7"/>
      <c r="J28" s="7"/>
      <c r="K28" s="7"/>
      <c r="L28" s="9" t="s">
        <v>53</v>
      </c>
      <c r="M28" s="136" t="s">
        <v>277</v>
      </c>
      <c r="N28" s="140">
        <v>4</v>
      </c>
      <c r="O28" s="140" t="s">
        <v>113</v>
      </c>
      <c r="P28" s="140" t="s">
        <v>113</v>
      </c>
      <c r="Q28" s="140">
        <v>9</v>
      </c>
      <c r="R28" s="140" t="s">
        <v>113</v>
      </c>
      <c r="S28" s="140" t="s">
        <v>113</v>
      </c>
      <c r="T28" s="140" t="s">
        <v>113</v>
      </c>
    </row>
    <row r="29" spans="1:20" ht="16.5" customHeight="1" x14ac:dyDescent="0.2">
      <c r="A29" s="7"/>
      <c r="B29" s="7"/>
      <c r="C29" s="7"/>
      <c r="D29" s="7"/>
      <c r="E29" s="7" t="s">
        <v>165</v>
      </c>
      <c r="F29" s="7"/>
      <c r="G29" s="7"/>
      <c r="H29" s="7"/>
      <c r="I29" s="7"/>
      <c r="J29" s="7"/>
      <c r="K29" s="7"/>
      <c r="L29" s="9" t="s">
        <v>53</v>
      </c>
      <c r="M29" s="135">
        <v>11</v>
      </c>
      <c r="N29" s="140">
        <v>8</v>
      </c>
      <c r="O29" s="140">
        <v>1</v>
      </c>
      <c r="P29" s="135">
        <v>11</v>
      </c>
      <c r="Q29" s="135">
        <v>11</v>
      </c>
      <c r="R29" s="140" t="s">
        <v>113</v>
      </c>
      <c r="S29" s="140" t="s">
        <v>113</v>
      </c>
      <c r="T29" s="140" t="s">
        <v>113</v>
      </c>
    </row>
    <row r="30" spans="1:20" ht="16.5" customHeight="1" x14ac:dyDescent="0.2">
      <c r="A30" s="7"/>
      <c r="B30" s="7"/>
      <c r="C30" s="7" t="s">
        <v>396</v>
      </c>
      <c r="D30" s="7"/>
      <c r="E30" s="7"/>
      <c r="F30" s="7"/>
      <c r="G30" s="7"/>
      <c r="H30" s="7"/>
      <c r="I30" s="7"/>
      <c r="J30" s="7"/>
      <c r="K30" s="7"/>
      <c r="L30" s="9"/>
      <c r="M30" s="10"/>
      <c r="N30" s="10"/>
      <c r="O30" s="10"/>
      <c r="P30" s="10"/>
      <c r="Q30" s="10"/>
      <c r="R30" s="10"/>
      <c r="S30" s="10"/>
      <c r="T30" s="10"/>
    </row>
    <row r="31" spans="1:20" ht="16.5" customHeight="1" x14ac:dyDescent="0.2">
      <c r="A31" s="7"/>
      <c r="B31" s="7"/>
      <c r="C31" s="7"/>
      <c r="D31" s="7" t="s">
        <v>398</v>
      </c>
      <c r="E31" s="7"/>
      <c r="F31" s="7"/>
      <c r="G31" s="7"/>
      <c r="H31" s="7"/>
      <c r="I31" s="7"/>
      <c r="J31" s="7"/>
      <c r="K31" s="7"/>
      <c r="L31" s="9"/>
      <c r="M31" s="10"/>
      <c r="N31" s="10"/>
      <c r="O31" s="10"/>
      <c r="P31" s="10"/>
      <c r="Q31" s="10"/>
      <c r="R31" s="10"/>
      <c r="S31" s="10"/>
      <c r="T31" s="10"/>
    </row>
    <row r="32" spans="1:20" ht="29.45" customHeight="1" x14ac:dyDescent="0.2">
      <c r="A32" s="7"/>
      <c r="B32" s="7"/>
      <c r="C32" s="7"/>
      <c r="D32" s="7"/>
      <c r="E32" s="259" t="s">
        <v>146</v>
      </c>
      <c r="F32" s="259"/>
      <c r="G32" s="259"/>
      <c r="H32" s="259"/>
      <c r="I32" s="259"/>
      <c r="J32" s="259"/>
      <c r="K32" s="259"/>
      <c r="L32" s="9" t="s">
        <v>58</v>
      </c>
      <c r="M32" s="137" t="s">
        <v>277</v>
      </c>
      <c r="N32" s="141" t="s">
        <v>113</v>
      </c>
      <c r="O32" s="141">
        <v>0.1</v>
      </c>
      <c r="P32" s="141">
        <v>0.5</v>
      </c>
      <c r="Q32" s="141">
        <v>1</v>
      </c>
      <c r="R32" s="141" t="s">
        <v>113</v>
      </c>
      <c r="S32" s="141" t="s">
        <v>113</v>
      </c>
      <c r="T32" s="141" t="s">
        <v>113</v>
      </c>
    </row>
    <row r="33" spans="1:20" ht="16.5" customHeight="1" x14ac:dyDescent="0.2">
      <c r="A33" s="7"/>
      <c r="B33" s="7"/>
      <c r="C33" s="7"/>
      <c r="D33" s="7"/>
      <c r="E33" s="7" t="s">
        <v>144</v>
      </c>
      <c r="F33" s="7"/>
      <c r="G33" s="7"/>
      <c r="H33" s="7"/>
      <c r="I33" s="7"/>
      <c r="J33" s="7"/>
      <c r="K33" s="7"/>
      <c r="L33" s="9" t="s">
        <v>58</v>
      </c>
      <c r="M33" s="137" t="s">
        <v>277</v>
      </c>
      <c r="N33" s="141">
        <v>0.7</v>
      </c>
      <c r="O33" s="141" t="s">
        <v>113</v>
      </c>
      <c r="P33" s="141" t="s">
        <v>113</v>
      </c>
      <c r="Q33" s="141">
        <v>9.4</v>
      </c>
      <c r="R33" s="141" t="s">
        <v>113</v>
      </c>
      <c r="S33" s="141" t="s">
        <v>113</v>
      </c>
      <c r="T33" s="141" t="s">
        <v>113</v>
      </c>
    </row>
    <row r="34" spans="1:20" ht="16.5" customHeight="1" x14ac:dyDescent="0.2">
      <c r="A34" s="7"/>
      <c r="B34" s="7"/>
      <c r="C34" s="7"/>
      <c r="D34" s="7"/>
      <c r="E34" s="7" t="s">
        <v>165</v>
      </c>
      <c r="F34" s="7"/>
      <c r="G34" s="7"/>
      <c r="H34" s="7"/>
      <c r="I34" s="7"/>
      <c r="J34" s="7"/>
      <c r="K34" s="7"/>
      <c r="L34" s="9" t="s">
        <v>58</v>
      </c>
      <c r="M34" s="141">
        <v>1.5</v>
      </c>
      <c r="N34" s="141">
        <v>1.3</v>
      </c>
      <c r="O34" s="141">
        <v>0.1</v>
      </c>
      <c r="P34" s="141">
        <v>2.9</v>
      </c>
      <c r="Q34" s="139">
        <v>11.5</v>
      </c>
      <c r="R34" s="141" t="s">
        <v>113</v>
      </c>
      <c r="S34" s="141" t="s">
        <v>113</v>
      </c>
      <c r="T34" s="141" t="s">
        <v>113</v>
      </c>
    </row>
    <row r="35" spans="1:20" ht="16.5" customHeight="1" x14ac:dyDescent="0.2">
      <c r="A35" s="7"/>
      <c r="B35" s="7" t="s">
        <v>61</v>
      </c>
      <c r="C35" s="7"/>
      <c r="D35" s="7"/>
      <c r="E35" s="7"/>
      <c r="F35" s="7"/>
      <c r="G35" s="7"/>
      <c r="H35" s="7"/>
      <c r="I35" s="7"/>
      <c r="J35" s="7"/>
      <c r="K35" s="7"/>
      <c r="L35" s="9"/>
      <c r="M35" s="10"/>
      <c r="N35" s="10"/>
      <c r="O35" s="10"/>
      <c r="P35" s="10"/>
      <c r="Q35" s="10"/>
      <c r="R35" s="10"/>
      <c r="S35" s="10"/>
      <c r="T35" s="10"/>
    </row>
    <row r="36" spans="1:20" ht="16.5" customHeight="1" x14ac:dyDescent="0.2">
      <c r="A36" s="7"/>
      <c r="B36" s="7"/>
      <c r="C36" s="7" t="s">
        <v>336</v>
      </c>
      <c r="D36" s="7"/>
      <c r="E36" s="7"/>
      <c r="F36" s="7"/>
      <c r="G36" s="7"/>
      <c r="H36" s="7"/>
      <c r="I36" s="7"/>
      <c r="J36" s="7"/>
      <c r="K36" s="7"/>
      <c r="L36" s="9"/>
      <c r="M36" s="10"/>
      <c r="N36" s="10"/>
      <c r="O36" s="10"/>
      <c r="P36" s="10"/>
      <c r="Q36" s="10"/>
      <c r="R36" s="10"/>
      <c r="S36" s="10"/>
      <c r="T36" s="10"/>
    </row>
    <row r="37" spans="1:20" ht="16.5" customHeight="1" x14ac:dyDescent="0.2">
      <c r="A37" s="7"/>
      <c r="B37" s="7"/>
      <c r="C37" s="7"/>
      <c r="D37" s="7" t="s">
        <v>381</v>
      </c>
      <c r="E37" s="7"/>
      <c r="F37" s="7"/>
      <c r="G37" s="7"/>
      <c r="H37" s="7"/>
      <c r="I37" s="7"/>
      <c r="J37" s="7"/>
      <c r="K37" s="7"/>
      <c r="L37" s="9"/>
      <c r="M37" s="10"/>
      <c r="N37" s="10"/>
      <c r="O37" s="10"/>
      <c r="P37" s="10"/>
      <c r="Q37" s="10"/>
      <c r="R37" s="10"/>
      <c r="S37" s="10"/>
      <c r="T37" s="10"/>
    </row>
    <row r="38" spans="1:20" ht="29.45" customHeight="1" x14ac:dyDescent="0.2">
      <c r="A38" s="7"/>
      <c r="B38" s="7"/>
      <c r="C38" s="7"/>
      <c r="D38" s="7"/>
      <c r="E38" s="259" t="s">
        <v>146</v>
      </c>
      <c r="F38" s="259"/>
      <c r="G38" s="259"/>
      <c r="H38" s="259"/>
      <c r="I38" s="259"/>
      <c r="J38" s="259"/>
      <c r="K38" s="259"/>
      <c r="L38" s="9" t="s">
        <v>53</v>
      </c>
      <c r="M38" s="140">
        <v>3</v>
      </c>
      <c r="N38" s="140">
        <v>1</v>
      </c>
      <c r="O38" s="140">
        <v>1</v>
      </c>
      <c r="P38" s="140">
        <v>3</v>
      </c>
      <c r="Q38" s="140" t="s">
        <v>113</v>
      </c>
      <c r="R38" s="136" t="s">
        <v>208</v>
      </c>
      <c r="S38" s="140" t="s">
        <v>113</v>
      </c>
      <c r="T38" s="140" t="s">
        <v>113</v>
      </c>
    </row>
    <row r="39" spans="1:20" ht="16.5" customHeight="1" x14ac:dyDescent="0.2">
      <c r="A39" s="7"/>
      <c r="B39" s="7"/>
      <c r="C39" s="7"/>
      <c r="D39" s="7"/>
      <c r="E39" s="7" t="s">
        <v>144</v>
      </c>
      <c r="F39" s="7"/>
      <c r="G39" s="7"/>
      <c r="H39" s="7"/>
      <c r="I39" s="7"/>
      <c r="J39" s="7"/>
      <c r="K39" s="7"/>
      <c r="L39" s="9" t="s">
        <v>53</v>
      </c>
      <c r="M39" s="140">
        <v>3</v>
      </c>
      <c r="N39" s="140">
        <v>5</v>
      </c>
      <c r="O39" s="140">
        <v>1</v>
      </c>
      <c r="P39" s="140" t="s">
        <v>113</v>
      </c>
      <c r="Q39" s="140">
        <v>2</v>
      </c>
      <c r="R39" s="136" t="s">
        <v>208</v>
      </c>
      <c r="S39" s="140" t="s">
        <v>113</v>
      </c>
      <c r="T39" s="140" t="s">
        <v>113</v>
      </c>
    </row>
    <row r="40" spans="1:20" ht="16.5" customHeight="1" x14ac:dyDescent="0.2">
      <c r="A40" s="7"/>
      <c r="B40" s="7"/>
      <c r="C40" s="7"/>
      <c r="D40" s="7"/>
      <c r="E40" s="7" t="s">
        <v>165</v>
      </c>
      <c r="F40" s="7"/>
      <c r="G40" s="7"/>
      <c r="H40" s="7"/>
      <c r="I40" s="7"/>
      <c r="J40" s="7"/>
      <c r="K40" s="7"/>
      <c r="L40" s="9" t="s">
        <v>53</v>
      </c>
      <c r="M40" s="140">
        <v>6</v>
      </c>
      <c r="N40" s="140">
        <v>6</v>
      </c>
      <c r="O40" s="140">
        <v>2</v>
      </c>
      <c r="P40" s="140">
        <v>3</v>
      </c>
      <c r="Q40" s="140">
        <v>2</v>
      </c>
      <c r="R40" s="136" t="s">
        <v>208</v>
      </c>
      <c r="S40" s="140" t="s">
        <v>113</v>
      </c>
      <c r="T40" s="140" t="s">
        <v>113</v>
      </c>
    </row>
    <row r="41" spans="1:20" ht="16.5" customHeight="1" x14ac:dyDescent="0.2">
      <c r="A41" s="7"/>
      <c r="B41" s="7"/>
      <c r="C41" s="7" t="s">
        <v>396</v>
      </c>
      <c r="D41" s="7"/>
      <c r="E41" s="7"/>
      <c r="F41" s="7"/>
      <c r="G41" s="7"/>
      <c r="H41" s="7"/>
      <c r="I41" s="7"/>
      <c r="J41" s="7"/>
      <c r="K41" s="7"/>
      <c r="L41" s="9"/>
      <c r="M41" s="10"/>
      <c r="N41" s="10"/>
      <c r="O41" s="10"/>
      <c r="P41" s="10"/>
      <c r="Q41" s="10"/>
      <c r="R41" s="10"/>
      <c r="S41" s="10"/>
      <c r="T41" s="10"/>
    </row>
    <row r="42" spans="1:20" ht="16.5" customHeight="1" x14ac:dyDescent="0.2">
      <c r="A42" s="7"/>
      <c r="B42" s="7"/>
      <c r="C42" s="7"/>
      <c r="D42" s="7" t="s">
        <v>381</v>
      </c>
      <c r="E42" s="7"/>
      <c r="F42" s="7"/>
      <c r="G42" s="7"/>
      <c r="H42" s="7"/>
      <c r="I42" s="7"/>
      <c r="J42" s="7"/>
      <c r="K42" s="7"/>
      <c r="L42" s="9"/>
      <c r="M42" s="10"/>
      <c r="N42" s="10"/>
      <c r="O42" s="10"/>
      <c r="P42" s="10"/>
      <c r="Q42" s="10"/>
      <c r="R42" s="10"/>
      <c r="S42" s="10"/>
      <c r="T42" s="10"/>
    </row>
    <row r="43" spans="1:20" ht="29.45" customHeight="1" x14ac:dyDescent="0.2">
      <c r="A43" s="7"/>
      <c r="B43" s="7"/>
      <c r="C43" s="7"/>
      <c r="D43" s="7"/>
      <c r="E43" s="259" t="s">
        <v>146</v>
      </c>
      <c r="F43" s="259"/>
      <c r="G43" s="259"/>
      <c r="H43" s="259"/>
      <c r="I43" s="259"/>
      <c r="J43" s="259"/>
      <c r="K43" s="259"/>
      <c r="L43" s="9" t="s">
        <v>58</v>
      </c>
      <c r="M43" s="141">
        <v>0.7</v>
      </c>
      <c r="N43" s="141">
        <v>1.1000000000000001</v>
      </c>
      <c r="O43" s="141">
        <v>0.2</v>
      </c>
      <c r="P43" s="141">
        <v>1.1000000000000001</v>
      </c>
      <c r="Q43" s="141" t="s">
        <v>113</v>
      </c>
      <c r="R43" s="137" t="s">
        <v>208</v>
      </c>
      <c r="S43" s="141" t="s">
        <v>113</v>
      </c>
      <c r="T43" s="141" t="s">
        <v>113</v>
      </c>
    </row>
    <row r="44" spans="1:20" ht="16.5" customHeight="1" x14ac:dyDescent="0.2">
      <c r="A44" s="7"/>
      <c r="B44" s="7"/>
      <c r="C44" s="7"/>
      <c r="D44" s="7"/>
      <c r="E44" s="7" t="s">
        <v>144</v>
      </c>
      <c r="F44" s="7"/>
      <c r="G44" s="7"/>
      <c r="H44" s="7"/>
      <c r="I44" s="7"/>
      <c r="J44" s="7"/>
      <c r="K44" s="7"/>
      <c r="L44" s="9" t="s">
        <v>58</v>
      </c>
      <c r="M44" s="141">
        <v>0.6</v>
      </c>
      <c r="N44" s="141">
        <v>0.9</v>
      </c>
      <c r="O44" s="141">
        <v>0.5</v>
      </c>
      <c r="P44" s="141" t="s">
        <v>113</v>
      </c>
      <c r="Q44" s="141">
        <v>3.3</v>
      </c>
      <c r="R44" s="137" t="s">
        <v>208</v>
      </c>
      <c r="S44" s="141" t="s">
        <v>113</v>
      </c>
      <c r="T44" s="141" t="s">
        <v>113</v>
      </c>
    </row>
    <row r="45" spans="1:20" ht="16.5" customHeight="1" x14ac:dyDescent="0.2">
      <c r="A45" s="7"/>
      <c r="B45" s="7"/>
      <c r="C45" s="7"/>
      <c r="D45" s="7"/>
      <c r="E45" s="7" t="s">
        <v>165</v>
      </c>
      <c r="F45" s="7"/>
      <c r="G45" s="7"/>
      <c r="H45" s="7"/>
      <c r="I45" s="7"/>
      <c r="J45" s="7"/>
      <c r="K45" s="7"/>
      <c r="L45" s="9" t="s">
        <v>58</v>
      </c>
      <c r="M45" s="141">
        <v>0.7</v>
      </c>
      <c r="N45" s="141">
        <v>0.9</v>
      </c>
      <c r="O45" s="141">
        <v>0.3</v>
      </c>
      <c r="P45" s="141">
        <v>0.8</v>
      </c>
      <c r="Q45" s="141">
        <v>1.6</v>
      </c>
      <c r="R45" s="137" t="s">
        <v>208</v>
      </c>
      <c r="S45" s="141" t="s">
        <v>113</v>
      </c>
      <c r="T45" s="141" t="s">
        <v>113</v>
      </c>
    </row>
    <row r="46" spans="1:20" ht="16.5" customHeight="1" x14ac:dyDescent="0.2">
      <c r="A46" s="7"/>
      <c r="B46" s="7"/>
      <c r="C46" s="7" t="s">
        <v>336</v>
      </c>
      <c r="D46" s="7"/>
      <c r="E46" s="7"/>
      <c r="F46" s="7"/>
      <c r="G46" s="7"/>
      <c r="H46" s="7"/>
      <c r="I46" s="7"/>
      <c r="J46" s="7"/>
      <c r="K46" s="7"/>
      <c r="L46" s="9"/>
      <c r="M46" s="10"/>
      <c r="N46" s="10"/>
      <c r="O46" s="10"/>
      <c r="P46" s="10"/>
      <c r="Q46" s="10"/>
      <c r="R46" s="10"/>
      <c r="S46" s="10"/>
      <c r="T46" s="10"/>
    </row>
    <row r="47" spans="1:20" ht="16.5" customHeight="1" x14ac:dyDescent="0.2">
      <c r="A47" s="7"/>
      <c r="B47" s="7"/>
      <c r="C47" s="7"/>
      <c r="D47" s="7" t="s">
        <v>397</v>
      </c>
      <c r="E47" s="7"/>
      <c r="F47" s="7"/>
      <c r="G47" s="7"/>
      <c r="H47" s="7"/>
      <c r="I47" s="7"/>
      <c r="J47" s="7"/>
      <c r="K47" s="7"/>
      <c r="L47" s="9"/>
      <c r="M47" s="10"/>
      <c r="N47" s="10"/>
      <c r="O47" s="10"/>
      <c r="P47" s="10"/>
      <c r="Q47" s="10"/>
      <c r="R47" s="10"/>
      <c r="S47" s="10"/>
      <c r="T47" s="10"/>
    </row>
    <row r="48" spans="1:20" ht="29.45" customHeight="1" x14ac:dyDescent="0.2">
      <c r="A48" s="7"/>
      <c r="B48" s="7"/>
      <c r="C48" s="7"/>
      <c r="D48" s="7"/>
      <c r="E48" s="259" t="s">
        <v>146</v>
      </c>
      <c r="F48" s="259"/>
      <c r="G48" s="259"/>
      <c r="H48" s="259"/>
      <c r="I48" s="259"/>
      <c r="J48" s="259"/>
      <c r="K48" s="259"/>
      <c r="L48" s="9" t="s">
        <v>53</v>
      </c>
      <c r="M48" s="136" t="s">
        <v>277</v>
      </c>
      <c r="N48" s="140" t="s">
        <v>113</v>
      </c>
      <c r="O48" s="140" t="s">
        <v>113</v>
      </c>
      <c r="P48" s="140" t="s">
        <v>113</v>
      </c>
      <c r="Q48" s="140" t="s">
        <v>113</v>
      </c>
      <c r="R48" s="140" t="s">
        <v>113</v>
      </c>
      <c r="S48" s="140" t="s">
        <v>113</v>
      </c>
      <c r="T48" s="140" t="s">
        <v>113</v>
      </c>
    </row>
    <row r="49" spans="1:20" ht="16.5" customHeight="1" x14ac:dyDescent="0.2">
      <c r="A49" s="7"/>
      <c r="B49" s="7"/>
      <c r="C49" s="7"/>
      <c r="D49" s="7"/>
      <c r="E49" s="7" t="s">
        <v>144</v>
      </c>
      <c r="F49" s="7"/>
      <c r="G49" s="7"/>
      <c r="H49" s="7"/>
      <c r="I49" s="7"/>
      <c r="J49" s="7"/>
      <c r="K49" s="7"/>
      <c r="L49" s="9" t="s">
        <v>53</v>
      </c>
      <c r="M49" s="136" t="s">
        <v>277</v>
      </c>
      <c r="N49" s="140" t="s">
        <v>113</v>
      </c>
      <c r="O49" s="140">
        <v>1</v>
      </c>
      <c r="P49" s="140" t="s">
        <v>113</v>
      </c>
      <c r="Q49" s="140">
        <v>8</v>
      </c>
      <c r="R49" s="140" t="s">
        <v>113</v>
      </c>
      <c r="S49" s="140">
        <v>1</v>
      </c>
      <c r="T49" s="140" t="s">
        <v>113</v>
      </c>
    </row>
    <row r="50" spans="1:20" ht="16.5" customHeight="1" x14ac:dyDescent="0.2">
      <c r="A50" s="7"/>
      <c r="B50" s="7"/>
      <c r="C50" s="7"/>
      <c r="D50" s="7"/>
      <c r="E50" s="7" t="s">
        <v>165</v>
      </c>
      <c r="F50" s="7"/>
      <c r="G50" s="7"/>
      <c r="H50" s="7"/>
      <c r="I50" s="7"/>
      <c r="J50" s="7"/>
      <c r="K50" s="7"/>
      <c r="L50" s="9" t="s">
        <v>53</v>
      </c>
      <c r="M50" s="140" t="s">
        <v>113</v>
      </c>
      <c r="N50" s="135">
        <v>13</v>
      </c>
      <c r="O50" s="140">
        <v>1</v>
      </c>
      <c r="P50" s="140">
        <v>1</v>
      </c>
      <c r="Q50" s="140">
        <v>8</v>
      </c>
      <c r="R50" s="140" t="s">
        <v>113</v>
      </c>
      <c r="S50" s="140">
        <v>1</v>
      </c>
      <c r="T50" s="140" t="s">
        <v>113</v>
      </c>
    </row>
    <row r="51" spans="1:20" ht="16.5" customHeight="1" x14ac:dyDescent="0.2">
      <c r="A51" s="7"/>
      <c r="B51" s="7"/>
      <c r="C51" s="7" t="s">
        <v>396</v>
      </c>
      <c r="D51" s="7"/>
      <c r="E51" s="7"/>
      <c r="F51" s="7"/>
      <c r="G51" s="7"/>
      <c r="H51" s="7"/>
      <c r="I51" s="7"/>
      <c r="J51" s="7"/>
      <c r="K51" s="7"/>
      <c r="L51" s="9"/>
      <c r="M51" s="10"/>
      <c r="N51" s="10"/>
      <c r="O51" s="10"/>
      <c r="P51" s="10"/>
      <c r="Q51" s="10"/>
      <c r="R51" s="10"/>
      <c r="S51" s="10"/>
      <c r="T51" s="10"/>
    </row>
    <row r="52" spans="1:20" ht="16.5" customHeight="1" x14ac:dyDescent="0.2">
      <c r="A52" s="7"/>
      <c r="B52" s="7"/>
      <c r="C52" s="7"/>
      <c r="D52" s="7" t="s">
        <v>397</v>
      </c>
      <c r="E52" s="7"/>
      <c r="F52" s="7"/>
      <c r="G52" s="7"/>
      <c r="H52" s="7"/>
      <c r="I52" s="7"/>
      <c r="J52" s="7"/>
      <c r="K52" s="7"/>
      <c r="L52" s="9"/>
      <c r="M52" s="10"/>
      <c r="N52" s="10"/>
      <c r="O52" s="10"/>
      <c r="P52" s="10"/>
      <c r="Q52" s="10"/>
      <c r="R52" s="10"/>
      <c r="S52" s="10"/>
      <c r="T52" s="10"/>
    </row>
    <row r="53" spans="1:20" ht="29.45" customHeight="1" x14ac:dyDescent="0.2">
      <c r="A53" s="7"/>
      <c r="B53" s="7"/>
      <c r="C53" s="7"/>
      <c r="D53" s="7"/>
      <c r="E53" s="259" t="s">
        <v>146</v>
      </c>
      <c r="F53" s="259"/>
      <c r="G53" s="259"/>
      <c r="H53" s="259"/>
      <c r="I53" s="259"/>
      <c r="J53" s="259"/>
      <c r="K53" s="259"/>
      <c r="L53" s="9" t="s">
        <v>58</v>
      </c>
      <c r="M53" s="137" t="s">
        <v>277</v>
      </c>
      <c r="N53" s="141" t="s">
        <v>113</v>
      </c>
      <c r="O53" s="141" t="s">
        <v>113</v>
      </c>
      <c r="P53" s="141" t="s">
        <v>113</v>
      </c>
      <c r="Q53" s="141" t="s">
        <v>113</v>
      </c>
      <c r="R53" s="141" t="s">
        <v>113</v>
      </c>
      <c r="S53" s="141" t="s">
        <v>113</v>
      </c>
      <c r="T53" s="141" t="s">
        <v>113</v>
      </c>
    </row>
    <row r="54" spans="1:20" ht="16.5" customHeight="1" x14ac:dyDescent="0.2">
      <c r="A54" s="7"/>
      <c r="B54" s="7"/>
      <c r="C54" s="7"/>
      <c r="D54" s="7"/>
      <c r="E54" s="7" t="s">
        <v>144</v>
      </c>
      <c r="F54" s="7"/>
      <c r="G54" s="7"/>
      <c r="H54" s="7"/>
      <c r="I54" s="7"/>
      <c r="J54" s="7"/>
      <c r="K54" s="7"/>
      <c r="L54" s="9" t="s">
        <v>58</v>
      </c>
      <c r="M54" s="137" t="s">
        <v>277</v>
      </c>
      <c r="N54" s="141" t="s">
        <v>113</v>
      </c>
      <c r="O54" s="141">
        <v>0.1</v>
      </c>
      <c r="P54" s="141" t="s">
        <v>113</v>
      </c>
      <c r="Q54" s="141">
        <v>6.3</v>
      </c>
      <c r="R54" s="141" t="s">
        <v>113</v>
      </c>
      <c r="S54" s="141">
        <v>1.8</v>
      </c>
      <c r="T54" s="141" t="s">
        <v>113</v>
      </c>
    </row>
    <row r="55" spans="1:20" ht="16.5" customHeight="1" x14ac:dyDescent="0.2">
      <c r="A55" s="7"/>
      <c r="B55" s="7"/>
      <c r="C55" s="7"/>
      <c r="D55" s="7"/>
      <c r="E55" s="7" t="s">
        <v>165</v>
      </c>
      <c r="F55" s="7"/>
      <c r="G55" s="7"/>
      <c r="H55" s="7"/>
      <c r="I55" s="7"/>
      <c r="J55" s="7"/>
      <c r="K55" s="7"/>
      <c r="L55" s="9" t="s">
        <v>58</v>
      </c>
      <c r="M55" s="141" t="s">
        <v>113</v>
      </c>
      <c r="N55" s="141">
        <v>1.9</v>
      </c>
      <c r="O55" s="141">
        <v>0.1</v>
      </c>
      <c r="P55" s="141">
        <v>0.3</v>
      </c>
      <c r="Q55" s="141">
        <v>6.3</v>
      </c>
      <c r="R55" s="141" t="s">
        <v>113</v>
      </c>
      <c r="S55" s="141">
        <v>1.8</v>
      </c>
      <c r="T55" s="141" t="s">
        <v>113</v>
      </c>
    </row>
    <row r="56" spans="1:20" ht="16.5" customHeight="1" x14ac:dyDescent="0.2">
      <c r="A56" s="7"/>
      <c r="B56" s="7"/>
      <c r="C56" s="7" t="s">
        <v>336</v>
      </c>
      <c r="D56" s="7"/>
      <c r="E56" s="7"/>
      <c r="F56" s="7"/>
      <c r="G56" s="7"/>
      <c r="H56" s="7"/>
      <c r="I56" s="7"/>
      <c r="J56" s="7"/>
      <c r="K56" s="7"/>
      <c r="L56" s="9"/>
      <c r="M56" s="10"/>
      <c r="N56" s="10"/>
      <c r="O56" s="10"/>
      <c r="P56" s="10"/>
      <c r="Q56" s="10"/>
      <c r="R56" s="10"/>
      <c r="S56" s="10"/>
      <c r="T56" s="10"/>
    </row>
    <row r="57" spans="1:20" ht="16.5" customHeight="1" x14ac:dyDescent="0.2">
      <c r="A57" s="7"/>
      <c r="B57" s="7"/>
      <c r="C57" s="7"/>
      <c r="D57" s="7" t="s">
        <v>398</v>
      </c>
      <c r="E57" s="7"/>
      <c r="F57" s="7"/>
      <c r="G57" s="7"/>
      <c r="H57" s="7"/>
      <c r="I57" s="7"/>
      <c r="J57" s="7"/>
      <c r="K57" s="7"/>
      <c r="L57" s="9"/>
      <c r="M57" s="10"/>
      <c r="N57" s="10"/>
      <c r="O57" s="10"/>
      <c r="P57" s="10"/>
      <c r="Q57" s="10"/>
      <c r="R57" s="10"/>
      <c r="S57" s="10"/>
      <c r="T57" s="10"/>
    </row>
    <row r="58" spans="1:20" ht="29.45" customHeight="1" x14ac:dyDescent="0.2">
      <c r="A58" s="7"/>
      <c r="B58" s="7"/>
      <c r="C58" s="7"/>
      <c r="D58" s="7"/>
      <c r="E58" s="259" t="s">
        <v>146</v>
      </c>
      <c r="F58" s="259"/>
      <c r="G58" s="259"/>
      <c r="H58" s="259"/>
      <c r="I58" s="259"/>
      <c r="J58" s="259"/>
      <c r="K58" s="259"/>
      <c r="L58" s="9" t="s">
        <v>53</v>
      </c>
      <c r="M58" s="136" t="s">
        <v>277</v>
      </c>
      <c r="N58" s="140">
        <v>1</v>
      </c>
      <c r="O58" s="140">
        <v>1</v>
      </c>
      <c r="P58" s="140">
        <v>3</v>
      </c>
      <c r="Q58" s="140" t="s">
        <v>113</v>
      </c>
      <c r="R58" s="136" t="s">
        <v>208</v>
      </c>
      <c r="S58" s="140" t="s">
        <v>113</v>
      </c>
      <c r="T58" s="140" t="s">
        <v>113</v>
      </c>
    </row>
    <row r="59" spans="1:20" ht="16.5" customHeight="1" x14ac:dyDescent="0.2">
      <c r="A59" s="7"/>
      <c r="B59" s="7"/>
      <c r="C59" s="7"/>
      <c r="D59" s="7"/>
      <c r="E59" s="7" t="s">
        <v>144</v>
      </c>
      <c r="F59" s="7"/>
      <c r="G59" s="7"/>
      <c r="H59" s="7"/>
      <c r="I59" s="7"/>
      <c r="J59" s="7"/>
      <c r="K59" s="7"/>
      <c r="L59" s="9" t="s">
        <v>53</v>
      </c>
      <c r="M59" s="136" t="s">
        <v>277</v>
      </c>
      <c r="N59" s="140">
        <v>5</v>
      </c>
      <c r="O59" s="140">
        <v>2</v>
      </c>
      <c r="P59" s="140" t="s">
        <v>113</v>
      </c>
      <c r="Q59" s="135">
        <v>10</v>
      </c>
      <c r="R59" s="136" t="s">
        <v>208</v>
      </c>
      <c r="S59" s="140">
        <v>1</v>
      </c>
      <c r="T59" s="140" t="s">
        <v>113</v>
      </c>
    </row>
    <row r="60" spans="1:20" ht="16.5" customHeight="1" x14ac:dyDescent="0.2">
      <c r="A60" s="7"/>
      <c r="B60" s="7"/>
      <c r="C60" s="7"/>
      <c r="D60" s="7"/>
      <c r="E60" s="7" t="s">
        <v>165</v>
      </c>
      <c r="F60" s="7"/>
      <c r="G60" s="7"/>
      <c r="H60" s="7"/>
      <c r="I60" s="7"/>
      <c r="J60" s="7"/>
      <c r="K60" s="7"/>
      <c r="L60" s="9" t="s">
        <v>53</v>
      </c>
      <c r="M60" s="140">
        <v>6</v>
      </c>
      <c r="N60" s="135">
        <v>19</v>
      </c>
      <c r="O60" s="140">
        <v>3</v>
      </c>
      <c r="P60" s="140">
        <v>4</v>
      </c>
      <c r="Q60" s="135">
        <v>10</v>
      </c>
      <c r="R60" s="136" t="s">
        <v>208</v>
      </c>
      <c r="S60" s="140">
        <v>1</v>
      </c>
      <c r="T60" s="140" t="s">
        <v>113</v>
      </c>
    </row>
    <row r="61" spans="1:20" ht="16.5" customHeight="1" x14ac:dyDescent="0.2">
      <c r="A61" s="7"/>
      <c r="B61" s="7"/>
      <c r="C61" s="7" t="s">
        <v>396</v>
      </c>
      <c r="D61" s="7"/>
      <c r="E61" s="7"/>
      <c r="F61" s="7"/>
      <c r="G61" s="7"/>
      <c r="H61" s="7"/>
      <c r="I61" s="7"/>
      <c r="J61" s="7"/>
      <c r="K61" s="7"/>
      <c r="L61" s="9"/>
      <c r="M61" s="10"/>
      <c r="N61" s="10"/>
      <c r="O61" s="10"/>
      <c r="P61" s="10"/>
      <c r="Q61" s="10"/>
      <c r="R61" s="10"/>
      <c r="S61" s="10"/>
      <c r="T61" s="10"/>
    </row>
    <row r="62" spans="1:20" ht="16.5" customHeight="1" x14ac:dyDescent="0.2">
      <c r="A62" s="7"/>
      <c r="B62" s="7"/>
      <c r="C62" s="7"/>
      <c r="D62" s="7" t="s">
        <v>398</v>
      </c>
      <c r="E62" s="7"/>
      <c r="F62" s="7"/>
      <c r="G62" s="7"/>
      <c r="H62" s="7"/>
      <c r="I62" s="7"/>
      <c r="J62" s="7"/>
      <c r="K62" s="7"/>
      <c r="L62" s="9"/>
      <c r="M62" s="10"/>
      <c r="N62" s="10"/>
      <c r="O62" s="10"/>
      <c r="P62" s="10"/>
      <c r="Q62" s="10"/>
      <c r="R62" s="10"/>
      <c r="S62" s="10"/>
      <c r="T62" s="10"/>
    </row>
    <row r="63" spans="1:20" ht="29.45" customHeight="1" x14ac:dyDescent="0.2">
      <c r="A63" s="7"/>
      <c r="B63" s="7"/>
      <c r="C63" s="7"/>
      <c r="D63" s="7"/>
      <c r="E63" s="259" t="s">
        <v>146</v>
      </c>
      <c r="F63" s="259"/>
      <c r="G63" s="259"/>
      <c r="H63" s="259"/>
      <c r="I63" s="259"/>
      <c r="J63" s="259"/>
      <c r="K63" s="259"/>
      <c r="L63" s="9" t="s">
        <v>58</v>
      </c>
      <c r="M63" s="137" t="s">
        <v>277</v>
      </c>
      <c r="N63" s="141">
        <v>0.1</v>
      </c>
      <c r="O63" s="141">
        <v>0.1</v>
      </c>
      <c r="P63" s="141">
        <v>0.8</v>
      </c>
      <c r="Q63" s="141" t="s">
        <v>113</v>
      </c>
      <c r="R63" s="137" t="s">
        <v>208</v>
      </c>
      <c r="S63" s="141" t="s">
        <v>113</v>
      </c>
      <c r="T63" s="141" t="s">
        <v>113</v>
      </c>
    </row>
    <row r="64" spans="1:20" ht="16.5" customHeight="1" x14ac:dyDescent="0.2">
      <c r="A64" s="7"/>
      <c r="B64" s="7"/>
      <c r="C64" s="7"/>
      <c r="D64" s="7"/>
      <c r="E64" s="7" t="s">
        <v>144</v>
      </c>
      <c r="F64" s="7"/>
      <c r="G64" s="7"/>
      <c r="H64" s="7"/>
      <c r="I64" s="7"/>
      <c r="J64" s="7"/>
      <c r="K64" s="7"/>
      <c r="L64" s="9" t="s">
        <v>58</v>
      </c>
      <c r="M64" s="137" t="s">
        <v>277</v>
      </c>
      <c r="N64" s="141">
        <v>0.7</v>
      </c>
      <c r="O64" s="141">
        <v>0.3</v>
      </c>
      <c r="P64" s="141" t="s">
        <v>113</v>
      </c>
      <c r="Q64" s="141">
        <v>7.9</v>
      </c>
      <c r="R64" s="137" t="s">
        <v>208</v>
      </c>
      <c r="S64" s="141">
        <v>1.8</v>
      </c>
      <c r="T64" s="141" t="s">
        <v>113</v>
      </c>
    </row>
    <row r="65" spans="1:20" ht="16.5" customHeight="1" x14ac:dyDescent="0.2">
      <c r="A65" s="7"/>
      <c r="B65" s="7"/>
      <c r="C65" s="7"/>
      <c r="D65" s="7"/>
      <c r="E65" s="7" t="s">
        <v>165</v>
      </c>
      <c r="F65" s="7"/>
      <c r="G65" s="7"/>
      <c r="H65" s="7"/>
      <c r="I65" s="7"/>
      <c r="J65" s="7"/>
      <c r="K65" s="7"/>
      <c r="L65" s="9" t="s">
        <v>58</v>
      </c>
      <c r="M65" s="141">
        <v>0.7</v>
      </c>
      <c r="N65" s="141">
        <v>2.8</v>
      </c>
      <c r="O65" s="141">
        <v>0.4</v>
      </c>
      <c r="P65" s="141">
        <v>1</v>
      </c>
      <c r="Q65" s="141">
        <v>7.9</v>
      </c>
      <c r="R65" s="137" t="s">
        <v>208</v>
      </c>
      <c r="S65" s="141">
        <v>1.8</v>
      </c>
      <c r="T65" s="141" t="s">
        <v>113</v>
      </c>
    </row>
    <row r="66" spans="1:20" ht="16.5" customHeight="1" x14ac:dyDescent="0.2">
      <c r="A66" s="7"/>
      <c r="B66" s="7" t="s">
        <v>62</v>
      </c>
      <c r="C66" s="7"/>
      <c r="D66" s="7"/>
      <c r="E66" s="7"/>
      <c r="F66" s="7"/>
      <c r="G66" s="7"/>
      <c r="H66" s="7"/>
      <c r="I66" s="7"/>
      <c r="J66" s="7"/>
      <c r="K66" s="7"/>
      <c r="L66" s="9"/>
      <c r="M66" s="10"/>
      <c r="N66" s="10"/>
      <c r="O66" s="10"/>
      <c r="P66" s="10"/>
      <c r="Q66" s="10"/>
      <c r="R66" s="10"/>
      <c r="S66" s="10"/>
      <c r="T66" s="10"/>
    </row>
    <row r="67" spans="1:20" ht="16.5" customHeight="1" x14ac:dyDescent="0.2">
      <c r="A67" s="7"/>
      <c r="B67" s="7"/>
      <c r="C67" s="7" t="s">
        <v>336</v>
      </c>
      <c r="D67" s="7"/>
      <c r="E67" s="7"/>
      <c r="F67" s="7"/>
      <c r="G67" s="7"/>
      <c r="H67" s="7"/>
      <c r="I67" s="7"/>
      <c r="J67" s="7"/>
      <c r="K67" s="7"/>
      <c r="L67" s="9"/>
      <c r="M67" s="10"/>
      <c r="N67" s="10"/>
      <c r="O67" s="10"/>
      <c r="P67" s="10"/>
      <c r="Q67" s="10"/>
      <c r="R67" s="10"/>
      <c r="S67" s="10"/>
      <c r="T67" s="10"/>
    </row>
    <row r="68" spans="1:20" ht="16.5" customHeight="1" x14ac:dyDescent="0.2">
      <c r="A68" s="7"/>
      <c r="B68" s="7"/>
      <c r="C68" s="7"/>
      <c r="D68" s="7" t="s">
        <v>381</v>
      </c>
      <c r="E68" s="7"/>
      <c r="F68" s="7"/>
      <c r="G68" s="7"/>
      <c r="H68" s="7"/>
      <c r="I68" s="7"/>
      <c r="J68" s="7"/>
      <c r="K68" s="7"/>
      <c r="L68" s="9"/>
      <c r="M68" s="10"/>
      <c r="N68" s="10"/>
      <c r="O68" s="10"/>
      <c r="P68" s="10"/>
      <c r="Q68" s="10"/>
      <c r="R68" s="10"/>
      <c r="S68" s="10"/>
      <c r="T68" s="10"/>
    </row>
    <row r="69" spans="1:20" ht="29.45" customHeight="1" x14ac:dyDescent="0.2">
      <c r="A69" s="7"/>
      <c r="B69" s="7"/>
      <c r="C69" s="7"/>
      <c r="D69" s="7"/>
      <c r="E69" s="259" t="s">
        <v>146</v>
      </c>
      <c r="F69" s="259"/>
      <c r="G69" s="259"/>
      <c r="H69" s="259"/>
      <c r="I69" s="259"/>
      <c r="J69" s="259"/>
      <c r="K69" s="259"/>
      <c r="L69" s="9" t="s">
        <v>53</v>
      </c>
      <c r="M69" s="140">
        <v>7</v>
      </c>
      <c r="N69" s="140">
        <v>5</v>
      </c>
      <c r="O69" s="140">
        <v>1</v>
      </c>
      <c r="P69" s="140" t="s">
        <v>113</v>
      </c>
      <c r="Q69" s="140" t="s">
        <v>113</v>
      </c>
      <c r="R69" s="140" t="s">
        <v>113</v>
      </c>
      <c r="S69" s="140" t="s">
        <v>113</v>
      </c>
      <c r="T69" s="140" t="s">
        <v>113</v>
      </c>
    </row>
    <row r="70" spans="1:20" ht="16.5" customHeight="1" x14ac:dyDescent="0.2">
      <c r="A70" s="7"/>
      <c r="B70" s="7"/>
      <c r="C70" s="7"/>
      <c r="D70" s="7"/>
      <c r="E70" s="7" t="s">
        <v>144</v>
      </c>
      <c r="F70" s="7"/>
      <c r="G70" s="7"/>
      <c r="H70" s="7"/>
      <c r="I70" s="7"/>
      <c r="J70" s="7"/>
      <c r="K70" s="7"/>
      <c r="L70" s="9" t="s">
        <v>53</v>
      </c>
      <c r="M70" s="140">
        <v>9</v>
      </c>
      <c r="N70" s="135">
        <v>11</v>
      </c>
      <c r="O70" s="140" t="s">
        <v>113</v>
      </c>
      <c r="P70" s="140" t="s">
        <v>113</v>
      </c>
      <c r="Q70" s="140" t="s">
        <v>113</v>
      </c>
      <c r="R70" s="140" t="s">
        <v>113</v>
      </c>
      <c r="S70" s="140" t="s">
        <v>113</v>
      </c>
      <c r="T70" s="140" t="s">
        <v>113</v>
      </c>
    </row>
    <row r="71" spans="1:20" ht="16.5" customHeight="1" x14ac:dyDescent="0.2">
      <c r="A71" s="7"/>
      <c r="B71" s="7"/>
      <c r="C71" s="7"/>
      <c r="D71" s="7"/>
      <c r="E71" s="7" t="s">
        <v>165</v>
      </c>
      <c r="F71" s="7"/>
      <c r="G71" s="7"/>
      <c r="H71" s="7"/>
      <c r="I71" s="7"/>
      <c r="J71" s="7"/>
      <c r="K71" s="7"/>
      <c r="L71" s="9" t="s">
        <v>53</v>
      </c>
      <c r="M71" s="135">
        <v>18</v>
      </c>
      <c r="N71" s="135">
        <v>16</v>
      </c>
      <c r="O71" s="140">
        <v>1</v>
      </c>
      <c r="P71" s="140" t="s">
        <v>113</v>
      </c>
      <c r="Q71" s="140" t="s">
        <v>113</v>
      </c>
      <c r="R71" s="140" t="s">
        <v>113</v>
      </c>
      <c r="S71" s="140" t="s">
        <v>113</v>
      </c>
      <c r="T71" s="140" t="s">
        <v>113</v>
      </c>
    </row>
    <row r="72" spans="1:20" ht="16.5" customHeight="1" x14ac:dyDescent="0.2">
      <c r="A72" s="7"/>
      <c r="B72" s="7"/>
      <c r="C72" s="7" t="s">
        <v>396</v>
      </c>
      <c r="D72" s="7"/>
      <c r="E72" s="7"/>
      <c r="F72" s="7"/>
      <c r="G72" s="7"/>
      <c r="H72" s="7"/>
      <c r="I72" s="7"/>
      <c r="J72" s="7"/>
      <c r="K72" s="7"/>
      <c r="L72" s="9"/>
      <c r="M72" s="10"/>
      <c r="N72" s="10"/>
      <c r="O72" s="10"/>
      <c r="P72" s="10"/>
      <c r="Q72" s="10"/>
      <c r="R72" s="10"/>
      <c r="S72" s="10"/>
      <c r="T72" s="10"/>
    </row>
    <row r="73" spans="1:20" ht="16.5" customHeight="1" x14ac:dyDescent="0.2">
      <c r="A73" s="7"/>
      <c r="B73" s="7"/>
      <c r="C73" s="7"/>
      <c r="D73" s="7" t="s">
        <v>381</v>
      </c>
      <c r="E73" s="7"/>
      <c r="F73" s="7"/>
      <c r="G73" s="7"/>
      <c r="H73" s="7"/>
      <c r="I73" s="7"/>
      <c r="J73" s="7"/>
      <c r="K73" s="7"/>
      <c r="L73" s="9"/>
      <c r="M73" s="10"/>
      <c r="N73" s="10"/>
      <c r="O73" s="10"/>
      <c r="P73" s="10"/>
      <c r="Q73" s="10"/>
      <c r="R73" s="10"/>
      <c r="S73" s="10"/>
      <c r="T73" s="10"/>
    </row>
    <row r="74" spans="1:20" ht="29.45" customHeight="1" x14ac:dyDescent="0.2">
      <c r="A74" s="7"/>
      <c r="B74" s="7"/>
      <c r="C74" s="7"/>
      <c r="D74" s="7"/>
      <c r="E74" s="259" t="s">
        <v>146</v>
      </c>
      <c r="F74" s="259"/>
      <c r="G74" s="259"/>
      <c r="H74" s="259"/>
      <c r="I74" s="259"/>
      <c r="J74" s="259"/>
      <c r="K74" s="259"/>
      <c r="L74" s="9" t="s">
        <v>58</v>
      </c>
      <c r="M74" s="141">
        <v>1.5</v>
      </c>
      <c r="N74" s="141">
        <v>4.4000000000000004</v>
      </c>
      <c r="O74" s="141">
        <v>0.2</v>
      </c>
      <c r="P74" s="141" t="s">
        <v>113</v>
      </c>
      <c r="Q74" s="141" t="s">
        <v>113</v>
      </c>
      <c r="R74" s="141" t="s">
        <v>113</v>
      </c>
      <c r="S74" s="141" t="s">
        <v>113</v>
      </c>
      <c r="T74" s="141" t="s">
        <v>113</v>
      </c>
    </row>
    <row r="75" spans="1:20" ht="16.5" customHeight="1" x14ac:dyDescent="0.2">
      <c r="A75" s="7"/>
      <c r="B75" s="7"/>
      <c r="C75" s="7"/>
      <c r="D75" s="7"/>
      <c r="E75" s="7" t="s">
        <v>144</v>
      </c>
      <c r="F75" s="7"/>
      <c r="G75" s="7"/>
      <c r="H75" s="7"/>
      <c r="I75" s="7"/>
      <c r="J75" s="7"/>
      <c r="K75" s="7"/>
      <c r="L75" s="9" t="s">
        <v>58</v>
      </c>
      <c r="M75" s="141">
        <v>1.9</v>
      </c>
      <c r="N75" s="141">
        <v>1.9</v>
      </c>
      <c r="O75" s="141" t="s">
        <v>113</v>
      </c>
      <c r="P75" s="141" t="s">
        <v>113</v>
      </c>
      <c r="Q75" s="141" t="s">
        <v>113</v>
      </c>
      <c r="R75" s="141" t="s">
        <v>113</v>
      </c>
      <c r="S75" s="141" t="s">
        <v>113</v>
      </c>
      <c r="T75" s="141" t="s">
        <v>113</v>
      </c>
    </row>
    <row r="76" spans="1:20" ht="16.5" customHeight="1" x14ac:dyDescent="0.2">
      <c r="A76" s="7"/>
      <c r="B76" s="7"/>
      <c r="C76" s="7"/>
      <c r="D76" s="7"/>
      <c r="E76" s="7" t="s">
        <v>165</v>
      </c>
      <c r="F76" s="7"/>
      <c r="G76" s="7"/>
      <c r="H76" s="7"/>
      <c r="I76" s="7"/>
      <c r="J76" s="7"/>
      <c r="K76" s="7"/>
      <c r="L76" s="9" t="s">
        <v>58</v>
      </c>
      <c r="M76" s="141">
        <v>1.9</v>
      </c>
      <c r="N76" s="141">
        <v>2.2999999999999998</v>
      </c>
      <c r="O76" s="141">
        <v>0.1</v>
      </c>
      <c r="P76" s="141" t="s">
        <v>113</v>
      </c>
      <c r="Q76" s="141" t="s">
        <v>113</v>
      </c>
      <c r="R76" s="141" t="s">
        <v>113</v>
      </c>
      <c r="S76" s="141" t="s">
        <v>113</v>
      </c>
      <c r="T76" s="141" t="s">
        <v>113</v>
      </c>
    </row>
    <row r="77" spans="1:20" ht="16.5" customHeight="1" x14ac:dyDescent="0.2">
      <c r="A77" s="7"/>
      <c r="B77" s="7"/>
      <c r="C77" s="7" t="s">
        <v>336</v>
      </c>
      <c r="D77" s="7"/>
      <c r="E77" s="7"/>
      <c r="F77" s="7"/>
      <c r="G77" s="7"/>
      <c r="H77" s="7"/>
      <c r="I77" s="7"/>
      <c r="J77" s="7"/>
      <c r="K77" s="7"/>
      <c r="L77" s="9"/>
      <c r="M77" s="10"/>
      <c r="N77" s="10"/>
      <c r="O77" s="10"/>
      <c r="P77" s="10"/>
      <c r="Q77" s="10"/>
      <c r="R77" s="10"/>
      <c r="S77" s="10"/>
      <c r="T77" s="10"/>
    </row>
    <row r="78" spans="1:20" ht="16.5" customHeight="1" x14ac:dyDescent="0.2">
      <c r="A78" s="7"/>
      <c r="B78" s="7"/>
      <c r="C78" s="7"/>
      <c r="D78" s="7" t="s">
        <v>397</v>
      </c>
      <c r="E78" s="7"/>
      <c r="F78" s="7"/>
      <c r="G78" s="7"/>
      <c r="H78" s="7"/>
      <c r="I78" s="7"/>
      <c r="J78" s="7"/>
      <c r="K78" s="7"/>
      <c r="L78" s="9"/>
      <c r="M78" s="10"/>
      <c r="N78" s="10"/>
      <c r="O78" s="10"/>
      <c r="P78" s="10"/>
      <c r="Q78" s="10"/>
      <c r="R78" s="10"/>
      <c r="S78" s="10"/>
      <c r="T78" s="10"/>
    </row>
    <row r="79" spans="1:20" ht="29.45" customHeight="1" x14ac:dyDescent="0.2">
      <c r="A79" s="7"/>
      <c r="B79" s="7"/>
      <c r="C79" s="7"/>
      <c r="D79" s="7"/>
      <c r="E79" s="259" t="s">
        <v>146</v>
      </c>
      <c r="F79" s="259"/>
      <c r="G79" s="259"/>
      <c r="H79" s="259"/>
      <c r="I79" s="259"/>
      <c r="J79" s="259"/>
      <c r="K79" s="259"/>
      <c r="L79" s="9" t="s">
        <v>53</v>
      </c>
      <c r="M79" s="136" t="s">
        <v>277</v>
      </c>
      <c r="N79" s="140" t="s">
        <v>113</v>
      </c>
      <c r="O79" s="140" t="s">
        <v>113</v>
      </c>
      <c r="P79" s="136" t="s">
        <v>277</v>
      </c>
      <c r="Q79" s="140" t="s">
        <v>113</v>
      </c>
      <c r="R79" s="140" t="s">
        <v>113</v>
      </c>
      <c r="S79" s="140" t="s">
        <v>113</v>
      </c>
      <c r="T79" s="140" t="s">
        <v>113</v>
      </c>
    </row>
    <row r="80" spans="1:20" ht="16.5" customHeight="1" x14ac:dyDescent="0.2">
      <c r="A80" s="7"/>
      <c r="B80" s="7"/>
      <c r="C80" s="7"/>
      <c r="D80" s="7"/>
      <c r="E80" s="7" t="s">
        <v>144</v>
      </c>
      <c r="F80" s="7"/>
      <c r="G80" s="7"/>
      <c r="H80" s="7"/>
      <c r="I80" s="7"/>
      <c r="J80" s="7"/>
      <c r="K80" s="7"/>
      <c r="L80" s="9" t="s">
        <v>53</v>
      </c>
      <c r="M80" s="136" t="s">
        <v>277</v>
      </c>
      <c r="N80" s="140" t="s">
        <v>113</v>
      </c>
      <c r="O80" s="140" t="s">
        <v>113</v>
      </c>
      <c r="P80" s="136" t="s">
        <v>277</v>
      </c>
      <c r="Q80" s="140" t="s">
        <v>113</v>
      </c>
      <c r="R80" s="140" t="s">
        <v>113</v>
      </c>
      <c r="S80" s="140">
        <v>1</v>
      </c>
      <c r="T80" s="140" t="s">
        <v>113</v>
      </c>
    </row>
    <row r="81" spans="1:20" ht="16.5" customHeight="1" x14ac:dyDescent="0.2">
      <c r="A81" s="7"/>
      <c r="B81" s="7"/>
      <c r="C81" s="7"/>
      <c r="D81" s="7"/>
      <c r="E81" s="7" t="s">
        <v>165</v>
      </c>
      <c r="F81" s="7"/>
      <c r="G81" s="7"/>
      <c r="H81" s="7"/>
      <c r="I81" s="7"/>
      <c r="J81" s="7"/>
      <c r="K81" s="7"/>
      <c r="L81" s="9" t="s">
        <v>53</v>
      </c>
      <c r="M81" s="140" t="s">
        <v>113</v>
      </c>
      <c r="N81" s="135">
        <v>10</v>
      </c>
      <c r="O81" s="140" t="s">
        <v>113</v>
      </c>
      <c r="P81" s="140">
        <v>4</v>
      </c>
      <c r="Q81" s="140" t="s">
        <v>113</v>
      </c>
      <c r="R81" s="140" t="s">
        <v>113</v>
      </c>
      <c r="S81" s="140">
        <v>1</v>
      </c>
      <c r="T81" s="140" t="s">
        <v>113</v>
      </c>
    </row>
    <row r="82" spans="1:20" ht="16.5" customHeight="1" x14ac:dyDescent="0.2">
      <c r="A82" s="7"/>
      <c r="B82" s="7"/>
      <c r="C82" s="7" t="s">
        <v>396</v>
      </c>
      <c r="D82" s="7"/>
      <c r="E82" s="7"/>
      <c r="F82" s="7"/>
      <c r="G82" s="7"/>
      <c r="H82" s="7"/>
      <c r="I82" s="7"/>
      <c r="J82" s="7"/>
      <c r="K82" s="7"/>
      <c r="L82" s="9"/>
      <c r="M82" s="10"/>
      <c r="N82" s="10"/>
      <c r="O82" s="10"/>
      <c r="P82" s="10"/>
      <c r="Q82" s="10"/>
      <c r="R82" s="10"/>
      <c r="S82" s="10"/>
      <c r="T82" s="10"/>
    </row>
    <row r="83" spans="1:20" ht="16.5" customHeight="1" x14ac:dyDescent="0.2">
      <c r="A83" s="7"/>
      <c r="B83" s="7"/>
      <c r="C83" s="7"/>
      <c r="D83" s="7" t="s">
        <v>397</v>
      </c>
      <c r="E83" s="7"/>
      <c r="F83" s="7"/>
      <c r="G83" s="7"/>
      <c r="H83" s="7"/>
      <c r="I83" s="7"/>
      <c r="J83" s="7"/>
      <c r="K83" s="7"/>
      <c r="L83" s="9"/>
      <c r="M83" s="10"/>
      <c r="N83" s="10"/>
      <c r="O83" s="10"/>
      <c r="P83" s="10"/>
      <c r="Q83" s="10"/>
      <c r="R83" s="10"/>
      <c r="S83" s="10"/>
      <c r="T83" s="10"/>
    </row>
    <row r="84" spans="1:20" ht="29.45" customHeight="1" x14ac:dyDescent="0.2">
      <c r="A84" s="7"/>
      <c r="B84" s="7"/>
      <c r="C84" s="7"/>
      <c r="D84" s="7"/>
      <c r="E84" s="259" t="s">
        <v>146</v>
      </c>
      <c r="F84" s="259"/>
      <c r="G84" s="259"/>
      <c r="H84" s="259"/>
      <c r="I84" s="259"/>
      <c r="J84" s="259"/>
      <c r="K84" s="259"/>
      <c r="L84" s="9" t="s">
        <v>58</v>
      </c>
      <c r="M84" s="137" t="s">
        <v>277</v>
      </c>
      <c r="N84" s="141" t="s">
        <v>113</v>
      </c>
      <c r="O84" s="141" t="s">
        <v>113</v>
      </c>
      <c r="P84" s="137" t="s">
        <v>277</v>
      </c>
      <c r="Q84" s="141" t="s">
        <v>113</v>
      </c>
      <c r="R84" s="141" t="s">
        <v>113</v>
      </c>
      <c r="S84" s="141" t="s">
        <v>113</v>
      </c>
      <c r="T84" s="141" t="s">
        <v>113</v>
      </c>
    </row>
    <row r="85" spans="1:20" ht="16.5" customHeight="1" x14ac:dyDescent="0.2">
      <c r="A85" s="7"/>
      <c r="B85" s="7"/>
      <c r="C85" s="7"/>
      <c r="D85" s="7"/>
      <c r="E85" s="7" t="s">
        <v>144</v>
      </c>
      <c r="F85" s="7"/>
      <c r="G85" s="7"/>
      <c r="H85" s="7"/>
      <c r="I85" s="7"/>
      <c r="J85" s="7"/>
      <c r="K85" s="7"/>
      <c r="L85" s="9" t="s">
        <v>58</v>
      </c>
      <c r="M85" s="137" t="s">
        <v>277</v>
      </c>
      <c r="N85" s="141" t="s">
        <v>113</v>
      </c>
      <c r="O85" s="141" t="s">
        <v>113</v>
      </c>
      <c r="P85" s="137" t="s">
        <v>277</v>
      </c>
      <c r="Q85" s="141" t="s">
        <v>113</v>
      </c>
      <c r="R85" s="141" t="s">
        <v>113</v>
      </c>
      <c r="S85" s="141">
        <v>2.5</v>
      </c>
      <c r="T85" s="141" t="s">
        <v>113</v>
      </c>
    </row>
    <row r="86" spans="1:20" ht="16.5" customHeight="1" x14ac:dyDescent="0.2">
      <c r="A86" s="7"/>
      <c r="B86" s="7"/>
      <c r="C86" s="7"/>
      <c r="D86" s="7"/>
      <c r="E86" s="7" t="s">
        <v>165</v>
      </c>
      <c r="F86" s="7"/>
      <c r="G86" s="7"/>
      <c r="H86" s="7"/>
      <c r="I86" s="7"/>
      <c r="J86" s="7"/>
      <c r="K86" s="7"/>
      <c r="L86" s="9" t="s">
        <v>58</v>
      </c>
      <c r="M86" s="141" t="s">
        <v>113</v>
      </c>
      <c r="N86" s="141">
        <v>1.4</v>
      </c>
      <c r="O86" s="141" t="s">
        <v>113</v>
      </c>
      <c r="P86" s="141">
        <v>0.8</v>
      </c>
      <c r="Q86" s="141" t="s">
        <v>113</v>
      </c>
      <c r="R86" s="141" t="s">
        <v>113</v>
      </c>
      <c r="S86" s="141">
        <v>2.5</v>
      </c>
      <c r="T86" s="141" t="s">
        <v>113</v>
      </c>
    </row>
    <row r="87" spans="1:20" ht="16.5" customHeight="1" x14ac:dyDescent="0.2">
      <c r="A87" s="7"/>
      <c r="B87" s="7"/>
      <c r="C87" s="7" t="s">
        <v>336</v>
      </c>
      <c r="D87" s="7"/>
      <c r="E87" s="7"/>
      <c r="F87" s="7"/>
      <c r="G87" s="7"/>
      <c r="H87" s="7"/>
      <c r="I87" s="7"/>
      <c r="J87" s="7"/>
      <c r="K87" s="7"/>
      <c r="L87" s="9"/>
      <c r="M87" s="10"/>
      <c r="N87" s="10"/>
      <c r="O87" s="10"/>
      <c r="P87" s="10"/>
      <c r="Q87" s="10"/>
      <c r="R87" s="10"/>
      <c r="S87" s="10"/>
      <c r="T87" s="10"/>
    </row>
    <row r="88" spans="1:20" ht="16.5" customHeight="1" x14ac:dyDescent="0.2">
      <c r="A88" s="7"/>
      <c r="B88" s="7"/>
      <c r="C88" s="7"/>
      <c r="D88" s="7" t="s">
        <v>398</v>
      </c>
      <c r="E88" s="7"/>
      <c r="F88" s="7"/>
      <c r="G88" s="7"/>
      <c r="H88" s="7"/>
      <c r="I88" s="7"/>
      <c r="J88" s="7"/>
      <c r="K88" s="7"/>
      <c r="L88" s="9"/>
      <c r="M88" s="10"/>
      <c r="N88" s="10"/>
      <c r="O88" s="10"/>
      <c r="P88" s="10"/>
      <c r="Q88" s="10"/>
      <c r="R88" s="10"/>
      <c r="S88" s="10"/>
      <c r="T88" s="10"/>
    </row>
    <row r="89" spans="1:20" ht="29.45" customHeight="1" x14ac:dyDescent="0.2">
      <c r="A89" s="7"/>
      <c r="B89" s="7"/>
      <c r="C89" s="7"/>
      <c r="D89" s="7"/>
      <c r="E89" s="259" t="s">
        <v>146</v>
      </c>
      <c r="F89" s="259"/>
      <c r="G89" s="259"/>
      <c r="H89" s="259"/>
      <c r="I89" s="259"/>
      <c r="J89" s="259"/>
      <c r="K89" s="259"/>
      <c r="L89" s="9" t="s">
        <v>53</v>
      </c>
      <c r="M89" s="136" t="s">
        <v>277</v>
      </c>
      <c r="N89" s="140">
        <v>5</v>
      </c>
      <c r="O89" s="140">
        <v>1</v>
      </c>
      <c r="P89" s="136" t="s">
        <v>277</v>
      </c>
      <c r="Q89" s="140" t="s">
        <v>113</v>
      </c>
      <c r="R89" s="140" t="s">
        <v>113</v>
      </c>
      <c r="S89" s="140" t="s">
        <v>113</v>
      </c>
      <c r="T89" s="140" t="s">
        <v>113</v>
      </c>
    </row>
    <row r="90" spans="1:20" ht="16.5" customHeight="1" x14ac:dyDescent="0.2">
      <c r="A90" s="7"/>
      <c r="B90" s="7"/>
      <c r="C90" s="7"/>
      <c r="D90" s="7"/>
      <c r="E90" s="7" t="s">
        <v>144</v>
      </c>
      <c r="F90" s="7"/>
      <c r="G90" s="7"/>
      <c r="H90" s="7"/>
      <c r="I90" s="7"/>
      <c r="J90" s="7"/>
      <c r="K90" s="7"/>
      <c r="L90" s="9" t="s">
        <v>53</v>
      </c>
      <c r="M90" s="136" t="s">
        <v>277</v>
      </c>
      <c r="N90" s="135">
        <v>11</v>
      </c>
      <c r="O90" s="140" t="s">
        <v>113</v>
      </c>
      <c r="P90" s="136" t="s">
        <v>277</v>
      </c>
      <c r="Q90" s="140" t="s">
        <v>113</v>
      </c>
      <c r="R90" s="140" t="s">
        <v>113</v>
      </c>
      <c r="S90" s="140">
        <v>1</v>
      </c>
      <c r="T90" s="140" t="s">
        <v>113</v>
      </c>
    </row>
    <row r="91" spans="1:20" ht="16.5" customHeight="1" x14ac:dyDescent="0.2">
      <c r="A91" s="7"/>
      <c r="B91" s="7"/>
      <c r="C91" s="7"/>
      <c r="D91" s="7"/>
      <c r="E91" s="7" t="s">
        <v>165</v>
      </c>
      <c r="F91" s="7"/>
      <c r="G91" s="7"/>
      <c r="H91" s="7"/>
      <c r="I91" s="7"/>
      <c r="J91" s="7"/>
      <c r="K91" s="7"/>
      <c r="L91" s="9" t="s">
        <v>53</v>
      </c>
      <c r="M91" s="135">
        <v>18</v>
      </c>
      <c r="N91" s="135">
        <v>26</v>
      </c>
      <c r="O91" s="140">
        <v>1</v>
      </c>
      <c r="P91" s="140">
        <v>4</v>
      </c>
      <c r="Q91" s="140" t="s">
        <v>113</v>
      </c>
      <c r="R91" s="140" t="s">
        <v>113</v>
      </c>
      <c r="S91" s="140">
        <v>1</v>
      </c>
      <c r="T91" s="140" t="s">
        <v>113</v>
      </c>
    </row>
    <row r="92" spans="1:20" ht="16.5" customHeight="1" x14ac:dyDescent="0.2">
      <c r="A92" s="7"/>
      <c r="B92" s="7"/>
      <c r="C92" s="7" t="s">
        <v>396</v>
      </c>
      <c r="D92" s="7"/>
      <c r="E92" s="7"/>
      <c r="F92" s="7"/>
      <c r="G92" s="7"/>
      <c r="H92" s="7"/>
      <c r="I92" s="7"/>
      <c r="J92" s="7"/>
      <c r="K92" s="7"/>
      <c r="L92" s="9"/>
      <c r="M92" s="10"/>
      <c r="N92" s="10"/>
      <c r="O92" s="10"/>
      <c r="P92" s="10"/>
      <c r="Q92" s="10"/>
      <c r="R92" s="10"/>
      <c r="S92" s="10"/>
      <c r="T92" s="10"/>
    </row>
    <row r="93" spans="1:20" ht="16.5" customHeight="1" x14ac:dyDescent="0.2">
      <c r="A93" s="7"/>
      <c r="B93" s="7"/>
      <c r="C93" s="7"/>
      <c r="D93" s="7" t="s">
        <v>398</v>
      </c>
      <c r="E93" s="7"/>
      <c r="F93" s="7"/>
      <c r="G93" s="7"/>
      <c r="H93" s="7"/>
      <c r="I93" s="7"/>
      <c r="J93" s="7"/>
      <c r="K93" s="7"/>
      <c r="L93" s="9"/>
      <c r="M93" s="10"/>
      <c r="N93" s="10"/>
      <c r="O93" s="10"/>
      <c r="P93" s="10"/>
      <c r="Q93" s="10"/>
      <c r="R93" s="10"/>
      <c r="S93" s="10"/>
      <c r="T93" s="10"/>
    </row>
    <row r="94" spans="1:20" ht="29.45" customHeight="1" x14ac:dyDescent="0.2">
      <c r="A94" s="7"/>
      <c r="B94" s="7"/>
      <c r="C94" s="7"/>
      <c r="D94" s="7"/>
      <c r="E94" s="259" t="s">
        <v>146</v>
      </c>
      <c r="F94" s="259"/>
      <c r="G94" s="259"/>
      <c r="H94" s="259"/>
      <c r="I94" s="259"/>
      <c r="J94" s="259"/>
      <c r="K94" s="259"/>
      <c r="L94" s="9" t="s">
        <v>58</v>
      </c>
      <c r="M94" s="137" t="s">
        <v>277</v>
      </c>
      <c r="N94" s="141">
        <v>0.7</v>
      </c>
      <c r="O94" s="141">
        <v>0.1</v>
      </c>
      <c r="P94" s="137" t="s">
        <v>277</v>
      </c>
      <c r="Q94" s="141" t="s">
        <v>113</v>
      </c>
      <c r="R94" s="141" t="s">
        <v>113</v>
      </c>
      <c r="S94" s="141" t="s">
        <v>113</v>
      </c>
      <c r="T94" s="141" t="s">
        <v>113</v>
      </c>
    </row>
    <row r="95" spans="1:20" ht="16.5" customHeight="1" x14ac:dyDescent="0.2">
      <c r="A95" s="7"/>
      <c r="B95" s="7"/>
      <c r="C95" s="7"/>
      <c r="D95" s="7"/>
      <c r="E95" s="7" t="s">
        <v>144</v>
      </c>
      <c r="F95" s="7"/>
      <c r="G95" s="7"/>
      <c r="H95" s="7"/>
      <c r="I95" s="7"/>
      <c r="J95" s="7"/>
      <c r="K95" s="7"/>
      <c r="L95" s="9" t="s">
        <v>58</v>
      </c>
      <c r="M95" s="137" t="s">
        <v>277</v>
      </c>
      <c r="N95" s="141">
        <v>1.6</v>
      </c>
      <c r="O95" s="141" t="s">
        <v>113</v>
      </c>
      <c r="P95" s="137" t="s">
        <v>277</v>
      </c>
      <c r="Q95" s="141" t="s">
        <v>113</v>
      </c>
      <c r="R95" s="141" t="s">
        <v>113</v>
      </c>
      <c r="S95" s="141">
        <v>2.5</v>
      </c>
      <c r="T95" s="141" t="s">
        <v>113</v>
      </c>
    </row>
    <row r="96" spans="1:20" ht="16.5" customHeight="1" x14ac:dyDescent="0.2">
      <c r="A96" s="7"/>
      <c r="B96" s="7"/>
      <c r="C96" s="7"/>
      <c r="D96" s="7"/>
      <c r="E96" s="7" t="s">
        <v>165</v>
      </c>
      <c r="F96" s="7"/>
      <c r="G96" s="7"/>
      <c r="H96" s="7"/>
      <c r="I96" s="7"/>
      <c r="J96" s="7"/>
      <c r="K96" s="7"/>
      <c r="L96" s="9" t="s">
        <v>58</v>
      </c>
      <c r="M96" s="141">
        <v>1.9</v>
      </c>
      <c r="N96" s="141">
        <v>3.7</v>
      </c>
      <c r="O96" s="141">
        <v>0.1</v>
      </c>
      <c r="P96" s="141">
        <v>0.8</v>
      </c>
      <c r="Q96" s="141" t="s">
        <v>113</v>
      </c>
      <c r="R96" s="141" t="s">
        <v>113</v>
      </c>
      <c r="S96" s="141">
        <v>2.5</v>
      </c>
      <c r="T96" s="141" t="s">
        <v>113</v>
      </c>
    </row>
    <row r="97" spans="1:20" ht="16.5" customHeight="1" x14ac:dyDescent="0.2">
      <c r="A97" s="7"/>
      <c r="B97" s="7" t="s">
        <v>63</v>
      </c>
      <c r="C97" s="7"/>
      <c r="D97" s="7"/>
      <c r="E97" s="7"/>
      <c r="F97" s="7"/>
      <c r="G97" s="7"/>
      <c r="H97" s="7"/>
      <c r="I97" s="7"/>
      <c r="J97" s="7"/>
      <c r="K97" s="7"/>
      <c r="L97" s="9"/>
      <c r="M97" s="10"/>
      <c r="N97" s="10"/>
      <c r="O97" s="10"/>
      <c r="P97" s="10"/>
      <c r="Q97" s="10"/>
      <c r="R97" s="10"/>
      <c r="S97" s="10"/>
      <c r="T97" s="10"/>
    </row>
    <row r="98" spans="1:20" ht="16.5" customHeight="1" x14ac:dyDescent="0.2">
      <c r="A98" s="7"/>
      <c r="B98" s="7"/>
      <c r="C98" s="7" t="s">
        <v>336</v>
      </c>
      <c r="D98" s="7"/>
      <c r="E98" s="7"/>
      <c r="F98" s="7"/>
      <c r="G98" s="7"/>
      <c r="H98" s="7"/>
      <c r="I98" s="7"/>
      <c r="J98" s="7"/>
      <c r="K98" s="7"/>
      <c r="L98" s="9"/>
      <c r="M98" s="10"/>
      <c r="N98" s="10"/>
      <c r="O98" s="10"/>
      <c r="P98" s="10"/>
      <c r="Q98" s="10"/>
      <c r="R98" s="10"/>
      <c r="S98" s="10"/>
      <c r="T98" s="10"/>
    </row>
    <row r="99" spans="1:20" ht="16.5" customHeight="1" x14ac:dyDescent="0.2">
      <c r="A99" s="7"/>
      <c r="B99" s="7"/>
      <c r="C99" s="7"/>
      <c r="D99" s="7" t="s">
        <v>381</v>
      </c>
      <c r="E99" s="7"/>
      <c r="F99" s="7"/>
      <c r="G99" s="7"/>
      <c r="H99" s="7"/>
      <c r="I99" s="7"/>
      <c r="J99" s="7"/>
      <c r="K99" s="7"/>
      <c r="L99" s="9"/>
      <c r="M99" s="10"/>
      <c r="N99" s="10"/>
      <c r="O99" s="10"/>
      <c r="P99" s="10"/>
      <c r="Q99" s="10"/>
      <c r="R99" s="10"/>
      <c r="S99" s="10"/>
      <c r="T99" s="10"/>
    </row>
    <row r="100" spans="1:20" ht="29.45" customHeight="1" x14ac:dyDescent="0.2">
      <c r="A100" s="7"/>
      <c r="B100" s="7"/>
      <c r="C100" s="7"/>
      <c r="D100" s="7"/>
      <c r="E100" s="259" t="s">
        <v>146</v>
      </c>
      <c r="F100" s="259"/>
      <c r="G100" s="259"/>
      <c r="H100" s="259"/>
      <c r="I100" s="259"/>
      <c r="J100" s="259"/>
      <c r="K100" s="259"/>
      <c r="L100" s="9" t="s">
        <v>53</v>
      </c>
      <c r="M100" s="140" t="s">
        <v>113</v>
      </c>
      <c r="N100" s="140" t="s">
        <v>113</v>
      </c>
      <c r="O100" s="140">
        <v>1</v>
      </c>
      <c r="P100" s="140">
        <v>3</v>
      </c>
      <c r="Q100" s="140" t="s">
        <v>113</v>
      </c>
      <c r="R100" s="140" t="s">
        <v>113</v>
      </c>
      <c r="S100" s="140" t="s">
        <v>113</v>
      </c>
      <c r="T100" s="140" t="s">
        <v>113</v>
      </c>
    </row>
    <row r="101" spans="1:20" ht="16.5" customHeight="1" x14ac:dyDescent="0.2">
      <c r="A101" s="7"/>
      <c r="B101" s="7"/>
      <c r="C101" s="7"/>
      <c r="D101" s="7"/>
      <c r="E101" s="7" t="s">
        <v>144</v>
      </c>
      <c r="F101" s="7"/>
      <c r="G101" s="7"/>
      <c r="H101" s="7"/>
      <c r="I101" s="7"/>
      <c r="J101" s="7"/>
      <c r="K101" s="7"/>
      <c r="L101" s="9" t="s">
        <v>53</v>
      </c>
      <c r="M101" s="140">
        <v>1</v>
      </c>
      <c r="N101" s="140">
        <v>1</v>
      </c>
      <c r="O101" s="140" t="s">
        <v>113</v>
      </c>
      <c r="P101" s="140">
        <v>1</v>
      </c>
      <c r="Q101" s="140" t="s">
        <v>113</v>
      </c>
      <c r="R101" s="140" t="s">
        <v>113</v>
      </c>
      <c r="S101" s="140" t="s">
        <v>113</v>
      </c>
      <c r="T101" s="140" t="s">
        <v>113</v>
      </c>
    </row>
    <row r="102" spans="1:20" ht="16.5" customHeight="1" x14ac:dyDescent="0.2">
      <c r="A102" s="7"/>
      <c r="B102" s="7"/>
      <c r="C102" s="7"/>
      <c r="D102" s="7"/>
      <c r="E102" s="7" t="s">
        <v>165</v>
      </c>
      <c r="F102" s="7"/>
      <c r="G102" s="7"/>
      <c r="H102" s="7"/>
      <c r="I102" s="7"/>
      <c r="J102" s="7"/>
      <c r="K102" s="7"/>
      <c r="L102" s="9" t="s">
        <v>53</v>
      </c>
      <c r="M102" s="140">
        <v>1</v>
      </c>
      <c r="N102" s="140">
        <v>1</v>
      </c>
      <c r="O102" s="140">
        <v>1</v>
      </c>
      <c r="P102" s="140">
        <v>4</v>
      </c>
      <c r="Q102" s="140" t="s">
        <v>113</v>
      </c>
      <c r="R102" s="140" t="s">
        <v>113</v>
      </c>
      <c r="S102" s="140" t="s">
        <v>113</v>
      </c>
      <c r="T102" s="140" t="s">
        <v>113</v>
      </c>
    </row>
    <row r="103" spans="1:20" ht="16.5" customHeight="1" x14ac:dyDescent="0.2">
      <c r="A103" s="7"/>
      <c r="B103" s="7"/>
      <c r="C103" s="7" t="s">
        <v>396</v>
      </c>
      <c r="D103" s="7"/>
      <c r="E103" s="7"/>
      <c r="F103" s="7"/>
      <c r="G103" s="7"/>
      <c r="H103" s="7"/>
      <c r="I103" s="7"/>
      <c r="J103" s="7"/>
      <c r="K103" s="7"/>
      <c r="L103" s="9"/>
      <c r="M103" s="10"/>
      <c r="N103" s="10"/>
      <c r="O103" s="10"/>
      <c r="P103" s="10"/>
      <c r="Q103" s="10"/>
      <c r="R103" s="10"/>
      <c r="S103" s="10"/>
      <c r="T103" s="10"/>
    </row>
    <row r="104" spans="1:20" ht="16.5" customHeight="1" x14ac:dyDescent="0.2">
      <c r="A104" s="7"/>
      <c r="B104" s="7"/>
      <c r="C104" s="7"/>
      <c r="D104" s="7" t="s">
        <v>381</v>
      </c>
      <c r="E104" s="7"/>
      <c r="F104" s="7"/>
      <c r="G104" s="7"/>
      <c r="H104" s="7"/>
      <c r="I104" s="7"/>
      <c r="J104" s="7"/>
      <c r="K104" s="7"/>
      <c r="L104" s="9"/>
      <c r="M104" s="10"/>
      <c r="N104" s="10"/>
      <c r="O104" s="10"/>
      <c r="P104" s="10"/>
      <c r="Q104" s="10"/>
      <c r="R104" s="10"/>
      <c r="S104" s="10"/>
      <c r="T104" s="10"/>
    </row>
    <row r="105" spans="1:20" ht="29.45" customHeight="1" x14ac:dyDescent="0.2">
      <c r="A105" s="7"/>
      <c r="B105" s="7"/>
      <c r="C105" s="7"/>
      <c r="D105" s="7"/>
      <c r="E105" s="259" t="s">
        <v>146</v>
      </c>
      <c r="F105" s="259"/>
      <c r="G105" s="259"/>
      <c r="H105" s="259"/>
      <c r="I105" s="259"/>
      <c r="J105" s="259"/>
      <c r="K105" s="259"/>
      <c r="L105" s="9" t="s">
        <v>58</v>
      </c>
      <c r="M105" s="141" t="s">
        <v>113</v>
      </c>
      <c r="N105" s="141" t="s">
        <v>113</v>
      </c>
      <c r="O105" s="141">
        <v>0.2</v>
      </c>
      <c r="P105" s="141">
        <v>0.8</v>
      </c>
      <c r="Q105" s="141" t="s">
        <v>113</v>
      </c>
      <c r="R105" s="141" t="s">
        <v>113</v>
      </c>
      <c r="S105" s="141" t="s">
        <v>113</v>
      </c>
      <c r="T105" s="141" t="s">
        <v>113</v>
      </c>
    </row>
    <row r="106" spans="1:20" ht="16.5" customHeight="1" x14ac:dyDescent="0.2">
      <c r="A106" s="7"/>
      <c r="B106" s="7"/>
      <c r="C106" s="7"/>
      <c r="D106" s="7"/>
      <c r="E106" s="7" t="s">
        <v>144</v>
      </c>
      <c r="F106" s="7"/>
      <c r="G106" s="7"/>
      <c r="H106" s="7"/>
      <c r="I106" s="7"/>
      <c r="J106" s="7"/>
      <c r="K106" s="7"/>
      <c r="L106" s="9" t="s">
        <v>58</v>
      </c>
      <c r="M106" s="141">
        <v>0.2</v>
      </c>
      <c r="N106" s="141">
        <v>0.2</v>
      </c>
      <c r="O106" s="141" t="s">
        <v>113</v>
      </c>
      <c r="P106" s="141">
        <v>0.7</v>
      </c>
      <c r="Q106" s="141" t="s">
        <v>113</v>
      </c>
      <c r="R106" s="141" t="s">
        <v>113</v>
      </c>
      <c r="S106" s="141" t="s">
        <v>113</v>
      </c>
      <c r="T106" s="141" t="s">
        <v>113</v>
      </c>
    </row>
    <row r="107" spans="1:20" ht="16.5" customHeight="1" x14ac:dyDescent="0.2">
      <c r="A107" s="7"/>
      <c r="B107" s="7"/>
      <c r="C107" s="7"/>
      <c r="D107" s="7"/>
      <c r="E107" s="7" t="s">
        <v>165</v>
      </c>
      <c r="F107" s="7"/>
      <c r="G107" s="7"/>
      <c r="H107" s="7"/>
      <c r="I107" s="7"/>
      <c r="J107" s="7"/>
      <c r="K107" s="7"/>
      <c r="L107" s="9" t="s">
        <v>58</v>
      </c>
      <c r="M107" s="141">
        <v>0.1</v>
      </c>
      <c r="N107" s="141">
        <v>0.1</v>
      </c>
      <c r="O107" s="141">
        <v>0.1</v>
      </c>
      <c r="P107" s="141">
        <v>0.7</v>
      </c>
      <c r="Q107" s="141" t="s">
        <v>113</v>
      </c>
      <c r="R107" s="141" t="s">
        <v>113</v>
      </c>
      <c r="S107" s="141" t="s">
        <v>113</v>
      </c>
      <c r="T107" s="141" t="s">
        <v>113</v>
      </c>
    </row>
    <row r="108" spans="1:20" ht="16.5" customHeight="1" x14ac:dyDescent="0.2">
      <c r="A108" s="7"/>
      <c r="B108" s="7"/>
      <c r="C108" s="7" t="s">
        <v>336</v>
      </c>
      <c r="D108" s="7"/>
      <c r="E108" s="7"/>
      <c r="F108" s="7"/>
      <c r="G108" s="7"/>
      <c r="H108" s="7"/>
      <c r="I108" s="7"/>
      <c r="J108" s="7"/>
      <c r="K108" s="7"/>
      <c r="L108" s="9"/>
      <c r="M108" s="10"/>
      <c r="N108" s="10"/>
      <c r="O108" s="10"/>
      <c r="P108" s="10"/>
      <c r="Q108" s="10"/>
      <c r="R108" s="10"/>
      <c r="S108" s="10"/>
      <c r="T108" s="10"/>
    </row>
    <row r="109" spans="1:20" ht="16.5" customHeight="1" x14ac:dyDescent="0.2">
      <c r="A109" s="7"/>
      <c r="B109" s="7"/>
      <c r="C109" s="7"/>
      <c r="D109" s="7" t="s">
        <v>397</v>
      </c>
      <c r="E109" s="7"/>
      <c r="F109" s="7"/>
      <c r="G109" s="7"/>
      <c r="H109" s="7"/>
      <c r="I109" s="7"/>
      <c r="J109" s="7"/>
      <c r="K109" s="7"/>
      <c r="L109" s="9"/>
      <c r="M109" s="10"/>
      <c r="N109" s="10"/>
      <c r="O109" s="10"/>
      <c r="P109" s="10"/>
      <c r="Q109" s="10"/>
      <c r="R109" s="10"/>
      <c r="S109" s="10"/>
      <c r="T109" s="10"/>
    </row>
    <row r="110" spans="1:20" ht="29.45" customHeight="1" x14ac:dyDescent="0.2">
      <c r="A110" s="7"/>
      <c r="B110" s="7"/>
      <c r="C110" s="7"/>
      <c r="D110" s="7"/>
      <c r="E110" s="259" t="s">
        <v>146</v>
      </c>
      <c r="F110" s="259"/>
      <c r="G110" s="259"/>
      <c r="H110" s="259"/>
      <c r="I110" s="259"/>
      <c r="J110" s="259"/>
      <c r="K110" s="259"/>
      <c r="L110" s="9" t="s">
        <v>53</v>
      </c>
      <c r="M110" s="136" t="s">
        <v>277</v>
      </c>
      <c r="N110" s="140" t="s">
        <v>113</v>
      </c>
      <c r="O110" s="140" t="s">
        <v>113</v>
      </c>
      <c r="P110" s="136" t="s">
        <v>277</v>
      </c>
      <c r="Q110" s="140" t="s">
        <v>113</v>
      </c>
      <c r="R110" s="140" t="s">
        <v>113</v>
      </c>
      <c r="S110" s="140" t="s">
        <v>113</v>
      </c>
      <c r="T110" s="140" t="s">
        <v>113</v>
      </c>
    </row>
    <row r="111" spans="1:20" ht="16.5" customHeight="1" x14ac:dyDescent="0.2">
      <c r="A111" s="7"/>
      <c r="B111" s="7"/>
      <c r="C111" s="7"/>
      <c r="D111" s="7"/>
      <c r="E111" s="7" t="s">
        <v>144</v>
      </c>
      <c r="F111" s="7"/>
      <c r="G111" s="7"/>
      <c r="H111" s="7"/>
      <c r="I111" s="7"/>
      <c r="J111" s="7"/>
      <c r="K111" s="7"/>
      <c r="L111" s="9" t="s">
        <v>53</v>
      </c>
      <c r="M111" s="136" t="s">
        <v>277</v>
      </c>
      <c r="N111" s="140">
        <v>1</v>
      </c>
      <c r="O111" s="140" t="s">
        <v>113</v>
      </c>
      <c r="P111" s="136" t="s">
        <v>277</v>
      </c>
      <c r="Q111" s="140" t="s">
        <v>113</v>
      </c>
      <c r="R111" s="140" t="s">
        <v>113</v>
      </c>
      <c r="S111" s="140" t="s">
        <v>113</v>
      </c>
      <c r="T111" s="140" t="s">
        <v>113</v>
      </c>
    </row>
    <row r="112" spans="1:20" ht="16.5" customHeight="1" x14ac:dyDescent="0.2">
      <c r="A112" s="7"/>
      <c r="B112" s="7"/>
      <c r="C112" s="7"/>
      <c r="D112" s="7"/>
      <c r="E112" s="7" t="s">
        <v>165</v>
      </c>
      <c r="F112" s="7"/>
      <c r="G112" s="7"/>
      <c r="H112" s="7"/>
      <c r="I112" s="7"/>
      <c r="J112" s="7"/>
      <c r="K112" s="7"/>
      <c r="L112" s="9" t="s">
        <v>53</v>
      </c>
      <c r="M112" s="140">
        <v>1</v>
      </c>
      <c r="N112" s="140">
        <v>1</v>
      </c>
      <c r="O112" s="140" t="s">
        <v>113</v>
      </c>
      <c r="P112" s="140">
        <v>5</v>
      </c>
      <c r="Q112" s="140" t="s">
        <v>113</v>
      </c>
      <c r="R112" s="140" t="s">
        <v>113</v>
      </c>
      <c r="S112" s="140" t="s">
        <v>113</v>
      </c>
      <c r="T112" s="140" t="s">
        <v>113</v>
      </c>
    </row>
    <row r="113" spans="1:20" ht="16.5" customHeight="1" x14ac:dyDescent="0.2">
      <c r="A113" s="7"/>
      <c r="B113" s="7"/>
      <c r="C113" s="7" t="s">
        <v>396</v>
      </c>
      <c r="D113" s="7"/>
      <c r="E113" s="7"/>
      <c r="F113" s="7"/>
      <c r="G113" s="7"/>
      <c r="H113" s="7"/>
      <c r="I113" s="7"/>
      <c r="J113" s="7"/>
      <c r="K113" s="7"/>
      <c r="L113" s="9"/>
      <c r="M113" s="10"/>
      <c r="N113" s="10"/>
      <c r="O113" s="10"/>
      <c r="P113" s="10"/>
      <c r="Q113" s="10"/>
      <c r="R113" s="10"/>
      <c r="S113" s="10"/>
      <c r="T113" s="10"/>
    </row>
    <row r="114" spans="1:20" ht="16.5" customHeight="1" x14ac:dyDescent="0.2">
      <c r="A114" s="7"/>
      <c r="B114" s="7"/>
      <c r="C114" s="7"/>
      <c r="D114" s="7" t="s">
        <v>397</v>
      </c>
      <c r="E114" s="7"/>
      <c r="F114" s="7"/>
      <c r="G114" s="7"/>
      <c r="H114" s="7"/>
      <c r="I114" s="7"/>
      <c r="J114" s="7"/>
      <c r="K114" s="7"/>
      <c r="L114" s="9"/>
      <c r="M114" s="10"/>
      <c r="N114" s="10"/>
      <c r="O114" s="10"/>
      <c r="P114" s="10"/>
      <c r="Q114" s="10"/>
      <c r="R114" s="10"/>
      <c r="S114" s="10"/>
      <c r="T114" s="10"/>
    </row>
    <row r="115" spans="1:20" ht="29.45" customHeight="1" x14ac:dyDescent="0.2">
      <c r="A115" s="7"/>
      <c r="B115" s="7"/>
      <c r="C115" s="7"/>
      <c r="D115" s="7"/>
      <c r="E115" s="259" t="s">
        <v>146</v>
      </c>
      <c r="F115" s="259"/>
      <c r="G115" s="259"/>
      <c r="H115" s="259"/>
      <c r="I115" s="259"/>
      <c r="J115" s="259"/>
      <c r="K115" s="259"/>
      <c r="L115" s="9" t="s">
        <v>58</v>
      </c>
      <c r="M115" s="137" t="s">
        <v>277</v>
      </c>
      <c r="N115" s="141" t="s">
        <v>113</v>
      </c>
      <c r="O115" s="141" t="s">
        <v>113</v>
      </c>
      <c r="P115" s="137" t="s">
        <v>277</v>
      </c>
      <c r="Q115" s="141" t="s">
        <v>113</v>
      </c>
      <c r="R115" s="141" t="s">
        <v>113</v>
      </c>
      <c r="S115" s="141" t="s">
        <v>113</v>
      </c>
      <c r="T115" s="141" t="s">
        <v>113</v>
      </c>
    </row>
    <row r="116" spans="1:20" ht="16.5" customHeight="1" x14ac:dyDescent="0.2">
      <c r="A116" s="7"/>
      <c r="B116" s="7"/>
      <c r="C116" s="7"/>
      <c r="D116" s="7"/>
      <c r="E116" s="7" t="s">
        <v>144</v>
      </c>
      <c r="F116" s="7"/>
      <c r="G116" s="7"/>
      <c r="H116" s="7"/>
      <c r="I116" s="7"/>
      <c r="J116" s="7"/>
      <c r="K116" s="7"/>
      <c r="L116" s="9" t="s">
        <v>58</v>
      </c>
      <c r="M116" s="137" t="s">
        <v>277</v>
      </c>
      <c r="N116" s="141">
        <v>0.1</v>
      </c>
      <c r="O116" s="141" t="s">
        <v>113</v>
      </c>
      <c r="P116" s="137" t="s">
        <v>277</v>
      </c>
      <c r="Q116" s="141" t="s">
        <v>113</v>
      </c>
      <c r="R116" s="141" t="s">
        <v>113</v>
      </c>
      <c r="S116" s="141" t="s">
        <v>113</v>
      </c>
      <c r="T116" s="141" t="s">
        <v>113</v>
      </c>
    </row>
    <row r="117" spans="1:20" ht="16.5" customHeight="1" x14ac:dyDescent="0.2">
      <c r="A117" s="7"/>
      <c r="B117" s="7"/>
      <c r="C117" s="7"/>
      <c r="D117" s="7"/>
      <c r="E117" s="7" t="s">
        <v>165</v>
      </c>
      <c r="F117" s="7"/>
      <c r="G117" s="7"/>
      <c r="H117" s="7"/>
      <c r="I117" s="7"/>
      <c r="J117" s="7"/>
      <c r="K117" s="7"/>
      <c r="L117" s="9" t="s">
        <v>58</v>
      </c>
      <c r="M117" s="141">
        <v>0.1</v>
      </c>
      <c r="N117" s="141">
        <v>0.1</v>
      </c>
      <c r="O117" s="141" t="s">
        <v>113</v>
      </c>
      <c r="P117" s="141">
        <v>0.9</v>
      </c>
      <c r="Q117" s="141" t="s">
        <v>113</v>
      </c>
      <c r="R117" s="141" t="s">
        <v>113</v>
      </c>
      <c r="S117" s="141" t="s">
        <v>113</v>
      </c>
      <c r="T117" s="141" t="s">
        <v>113</v>
      </c>
    </row>
    <row r="118" spans="1:20" ht="16.5" customHeight="1" x14ac:dyDescent="0.2">
      <c r="A118" s="7"/>
      <c r="B118" s="7"/>
      <c r="C118" s="7" t="s">
        <v>336</v>
      </c>
      <c r="D118" s="7"/>
      <c r="E118" s="7"/>
      <c r="F118" s="7"/>
      <c r="G118" s="7"/>
      <c r="H118" s="7"/>
      <c r="I118" s="7"/>
      <c r="J118" s="7"/>
      <c r="K118" s="7"/>
      <c r="L118" s="9"/>
      <c r="M118" s="10"/>
      <c r="N118" s="10"/>
      <c r="O118" s="10"/>
      <c r="P118" s="10"/>
      <c r="Q118" s="10"/>
      <c r="R118" s="10"/>
      <c r="S118" s="10"/>
      <c r="T118" s="10"/>
    </row>
    <row r="119" spans="1:20" ht="16.5" customHeight="1" x14ac:dyDescent="0.2">
      <c r="A119" s="7"/>
      <c r="B119" s="7"/>
      <c r="C119" s="7"/>
      <c r="D119" s="7" t="s">
        <v>398</v>
      </c>
      <c r="E119" s="7"/>
      <c r="F119" s="7"/>
      <c r="G119" s="7"/>
      <c r="H119" s="7"/>
      <c r="I119" s="7"/>
      <c r="J119" s="7"/>
      <c r="K119" s="7"/>
      <c r="L119" s="9"/>
      <c r="M119" s="10"/>
      <c r="N119" s="10"/>
      <c r="O119" s="10"/>
      <c r="P119" s="10"/>
      <c r="Q119" s="10"/>
      <c r="R119" s="10"/>
      <c r="S119" s="10"/>
      <c r="T119" s="10"/>
    </row>
    <row r="120" spans="1:20" ht="29.45" customHeight="1" x14ac:dyDescent="0.2">
      <c r="A120" s="7"/>
      <c r="B120" s="7"/>
      <c r="C120" s="7"/>
      <c r="D120" s="7"/>
      <c r="E120" s="259" t="s">
        <v>146</v>
      </c>
      <c r="F120" s="259"/>
      <c r="G120" s="259"/>
      <c r="H120" s="259"/>
      <c r="I120" s="259"/>
      <c r="J120" s="259"/>
      <c r="K120" s="259"/>
      <c r="L120" s="9" t="s">
        <v>53</v>
      </c>
      <c r="M120" s="136" t="s">
        <v>277</v>
      </c>
      <c r="N120" s="140" t="s">
        <v>113</v>
      </c>
      <c r="O120" s="140">
        <v>1</v>
      </c>
      <c r="P120" s="136" t="s">
        <v>277</v>
      </c>
      <c r="Q120" s="140" t="s">
        <v>113</v>
      </c>
      <c r="R120" s="140" t="s">
        <v>113</v>
      </c>
      <c r="S120" s="140" t="s">
        <v>113</v>
      </c>
      <c r="T120" s="140" t="s">
        <v>113</v>
      </c>
    </row>
    <row r="121" spans="1:20" ht="16.5" customHeight="1" x14ac:dyDescent="0.2">
      <c r="A121" s="7"/>
      <c r="B121" s="7"/>
      <c r="C121" s="7"/>
      <c r="D121" s="7"/>
      <c r="E121" s="7" t="s">
        <v>144</v>
      </c>
      <c r="F121" s="7"/>
      <c r="G121" s="7"/>
      <c r="H121" s="7"/>
      <c r="I121" s="7"/>
      <c r="J121" s="7"/>
      <c r="K121" s="7"/>
      <c r="L121" s="9" t="s">
        <v>53</v>
      </c>
      <c r="M121" s="136" t="s">
        <v>277</v>
      </c>
      <c r="N121" s="140">
        <v>2</v>
      </c>
      <c r="O121" s="140" t="s">
        <v>113</v>
      </c>
      <c r="P121" s="136" t="s">
        <v>277</v>
      </c>
      <c r="Q121" s="140" t="s">
        <v>113</v>
      </c>
      <c r="R121" s="140" t="s">
        <v>113</v>
      </c>
      <c r="S121" s="140" t="s">
        <v>113</v>
      </c>
      <c r="T121" s="140" t="s">
        <v>113</v>
      </c>
    </row>
    <row r="122" spans="1:20" ht="16.5" customHeight="1" x14ac:dyDescent="0.2">
      <c r="A122" s="7"/>
      <c r="B122" s="7"/>
      <c r="C122" s="7"/>
      <c r="D122" s="7"/>
      <c r="E122" s="7" t="s">
        <v>165</v>
      </c>
      <c r="F122" s="7"/>
      <c r="G122" s="7"/>
      <c r="H122" s="7"/>
      <c r="I122" s="7"/>
      <c r="J122" s="7"/>
      <c r="K122" s="7"/>
      <c r="L122" s="9" t="s">
        <v>53</v>
      </c>
      <c r="M122" s="140">
        <v>2</v>
      </c>
      <c r="N122" s="140">
        <v>2</v>
      </c>
      <c r="O122" s="140">
        <v>1</v>
      </c>
      <c r="P122" s="140">
        <v>9</v>
      </c>
      <c r="Q122" s="140" t="s">
        <v>113</v>
      </c>
      <c r="R122" s="140" t="s">
        <v>113</v>
      </c>
      <c r="S122" s="140" t="s">
        <v>113</v>
      </c>
      <c r="T122" s="140" t="s">
        <v>113</v>
      </c>
    </row>
    <row r="123" spans="1:20" ht="16.5" customHeight="1" x14ac:dyDescent="0.2">
      <c r="A123" s="7"/>
      <c r="B123" s="7"/>
      <c r="C123" s="7" t="s">
        <v>396</v>
      </c>
      <c r="D123" s="7"/>
      <c r="E123" s="7"/>
      <c r="F123" s="7"/>
      <c r="G123" s="7"/>
      <c r="H123" s="7"/>
      <c r="I123" s="7"/>
      <c r="J123" s="7"/>
      <c r="K123" s="7"/>
      <c r="L123" s="9"/>
      <c r="M123" s="10"/>
      <c r="N123" s="10"/>
      <c r="O123" s="10"/>
      <c r="P123" s="10"/>
      <c r="Q123" s="10"/>
      <c r="R123" s="10"/>
      <c r="S123" s="10"/>
      <c r="T123" s="10"/>
    </row>
    <row r="124" spans="1:20" ht="16.5" customHeight="1" x14ac:dyDescent="0.2">
      <c r="A124" s="7"/>
      <c r="B124" s="7"/>
      <c r="C124" s="7"/>
      <c r="D124" s="7" t="s">
        <v>398</v>
      </c>
      <c r="E124" s="7"/>
      <c r="F124" s="7"/>
      <c r="G124" s="7"/>
      <c r="H124" s="7"/>
      <c r="I124" s="7"/>
      <c r="J124" s="7"/>
      <c r="K124" s="7"/>
      <c r="L124" s="9"/>
      <c r="M124" s="10"/>
      <c r="N124" s="10"/>
      <c r="O124" s="10"/>
      <c r="P124" s="10"/>
      <c r="Q124" s="10"/>
      <c r="R124" s="10"/>
      <c r="S124" s="10"/>
      <c r="T124" s="10"/>
    </row>
    <row r="125" spans="1:20" ht="29.45" customHeight="1" x14ac:dyDescent="0.2">
      <c r="A125" s="7"/>
      <c r="B125" s="7"/>
      <c r="C125" s="7"/>
      <c r="D125" s="7"/>
      <c r="E125" s="259" t="s">
        <v>146</v>
      </c>
      <c r="F125" s="259"/>
      <c r="G125" s="259"/>
      <c r="H125" s="259"/>
      <c r="I125" s="259"/>
      <c r="J125" s="259"/>
      <c r="K125" s="259"/>
      <c r="L125" s="9" t="s">
        <v>58</v>
      </c>
      <c r="M125" s="137" t="s">
        <v>277</v>
      </c>
      <c r="N125" s="141" t="s">
        <v>113</v>
      </c>
      <c r="O125" s="141">
        <v>0.1</v>
      </c>
      <c r="P125" s="137" t="s">
        <v>277</v>
      </c>
      <c r="Q125" s="141" t="s">
        <v>113</v>
      </c>
      <c r="R125" s="141" t="s">
        <v>113</v>
      </c>
      <c r="S125" s="141" t="s">
        <v>113</v>
      </c>
      <c r="T125" s="141" t="s">
        <v>113</v>
      </c>
    </row>
    <row r="126" spans="1:20" ht="16.5" customHeight="1" x14ac:dyDescent="0.2">
      <c r="A126" s="7"/>
      <c r="B126" s="7"/>
      <c r="C126" s="7"/>
      <c r="D126" s="7"/>
      <c r="E126" s="7" t="s">
        <v>144</v>
      </c>
      <c r="F126" s="7"/>
      <c r="G126" s="7"/>
      <c r="H126" s="7"/>
      <c r="I126" s="7"/>
      <c r="J126" s="7"/>
      <c r="K126" s="7"/>
      <c r="L126" s="9" t="s">
        <v>58</v>
      </c>
      <c r="M126" s="137" t="s">
        <v>277</v>
      </c>
      <c r="N126" s="141">
        <v>0.3</v>
      </c>
      <c r="O126" s="141" t="s">
        <v>113</v>
      </c>
      <c r="P126" s="137" t="s">
        <v>277</v>
      </c>
      <c r="Q126" s="141" t="s">
        <v>113</v>
      </c>
      <c r="R126" s="141" t="s">
        <v>113</v>
      </c>
      <c r="S126" s="141" t="s">
        <v>113</v>
      </c>
      <c r="T126" s="141" t="s">
        <v>113</v>
      </c>
    </row>
    <row r="127" spans="1:20" ht="16.5" customHeight="1" x14ac:dyDescent="0.2">
      <c r="A127" s="7"/>
      <c r="B127" s="7"/>
      <c r="C127" s="7"/>
      <c r="D127" s="7"/>
      <c r="E127" s="7" t="s">
        <v>165</v>
      </c>
      <c r="F127" s="7"/>
      <c r="G127" s="7"/>
      <c r="H127" s="7"/>
      <c r="I127" s="7"/>
      <c r="J127" s="7"/>
      <c r="K127" s="7"/>
      <c r="L127" s="9" t="s">
        <v>58</v>
      </c>
      <c r="M127" s="141">
        <v>0.2</v>
      </c>
      <c r="N127" s="141">
        <v>0.3</v>
      </c>
      <c r="O127" s="141">
        <v>0.1</v>
      </c>
      <c r="P127" s="141">
        <v>1.7</v>
      </c>
      <c r="Q127" s="141" t="s">
        <v>113</v>
      </c>
      <c r="R127" s="141" t="s">
        <v>113</v>
      </c>
      <c r="S127" s="141" t="s">
        <v>113</v>
      </c>
      <c r="T127" s="141" t="s">
        <v>113</v>
      </c>
    </row>
    <row r="128" spans="1:20" ht="16.5" customHeight="1" x14ac:dyDescent="0.2">
      <c r="A128" s="7"/>
      <c r="B128" s="7" t="s">
        <v>64</v>
      </c>
      <c r="C128" s="7"/>
      <c r="D128" s="7"/>
      <c r="E128" s="7"/>
      <c r="F128" s="7"/>
      <c r="G128" s="7"/>
      <c r="H128" s="7"/>
      <c r="I128" s="7"/>
      <c r="J128" s="7"/>
      <c r="K128" s="7"/>
      <c r="L128" s="9"/>
      <c r="M128" s="10"/>
      <c r="N128" s="10"/>
      <c r="O128" s="10"/>
      <c r="P128" s="10"/>
      <c r="Q128" s="10"/>
      <c r="R128" s="10"/>
      <c r="S128" s="10"/>
      <c r="T128" s="10"/>
    </row>
    <row r="129" spans="1:20" ht="16.5" customHeight="1" x14ac:dyDescent="0.2">
      <c r="A129" s="7"/>
      <c r="B129" s="7"/>
      <c r="C129" s="7" t="s">
        <v>336</v>
      </c>
      <c r="D129" s="7"/>
      <c r="E129" s="7"/>
      <c r="F129" s="7"/>
      <c r="G129" s="7"/>
      <c r="H129" s="7"/>
      <c r="I129" s="7"/>
      <c r="J129" s="7"/>
      <c r="K129" s="7"/>
      <c r="L129" s="9"/>
      <c r="M129" s="10"/>
      <c r="N129" s="10"/>
      <c r="O129" s="10"/>
      <c r="P129" s="10"/>
      <c r="Q129" s="10"/>
      <c r="R129" s="10"/>
      <c r="S129" s="10"/>
      <c r="T129" s="10"/>
    </row>
    <row r="130" spans="1:20" ht="16.5" customHeight="1" x14ac:dyDescent="0.2">
      <c r="A130" s="7"/>
      <c r="B130" s="7"/>
      <c r="C130" s="7"/>
      <c r="D130" s="7" t="s">
        <v>381</v>
      </c>
      <c r="E130" s="7"/>
      <c r="F130" s="7"/>
      <c r="G130" s="7"/>
      <c r="H130" s="7"/>
      <c r="I130" s="7"/>
      <c r="J130" s="7"/>
      <c r="K130" s="7"/>
      <c r="L130" s="9"/>
      <c r="M130" s="10"/>
      <c r="N130" s="10"/>
      <c r="O130" s="10"/>
      <c r="P130" s="10"/>
      <c r="Q130" s="10"/>
      <c r="R130" s="10"/>
      <c r="S130" s="10"/>
      <c r="T130" s="10"/>
    </row>
    <row r="131" spans="1:20" ht="29.45" customHeight="1" x14ac:dyDescent="0.2">
      <c r="A131" s="7"/>
      <c r="B131" s="7"/>
      <c r="C131" s="7"/>
      <c r="D131" s="7"/>
      <c r="E131" s="259" t="s">
        <v>146</v>
      </c>
      <c r="F131" s="259"/>
      <c r="G131" s="259"/>
      <c r="H131" s="259"/>
      <c r="I131" s="259"/>
      <c r="J131" s="259"/>
      <c r="K131" s="259"/>
      <c r="L131" s="9" t="s">
        <v>53</v>
      </c>
      <c r="M131" s="140">
        <v>1</v>
      </c>
      <c r="N131" s="140" t="s">
        <v>113</v>
      </c>
      <c r="O131" s="140" t="s">
        <v>113</v>
      </c>
      <c r="P131" s="140">
        <v>1</v>
      </c>
      <c r="Q131" s="140" t="s">
        <v>113</v>
      </c>
      <c r="R131" s="140" t="s">
        <v>113</v>
      </c>
      <c r="S131" s="140" t="s">
        <v>113</v>
      </c>
      <c r="T131" s="140">
        <v>2</v>
      </c>
    </row>
    <row r="132" spans="1:20" ht="16.5" customHeight="1" x14ac:dyDescent="0.2">
      <c r="A132" s="7"/>
      <c r="B132" s="7"/>
      <c r="C132" s="7"/>
      <c r="D132" s="7"/>
      <c r="E132" s="7" t="s">
        <v>144</v>
      </c>
      <c r="F132" s="7"/>
      <c r="G132" s="7"/>
      <c r="H132" s="7"/>
      <c r="I132" s="7"/>
      <c r="J132" s="7"/>
      <c r="K132" s="7"/>
      <c r="L132" s="9" t="s">
        <v>53</v>
      </c>
      <c r="M132" s="140">
        <v>5</v>
      </c>
      <c r="N132" s="140">
        <v>2</v>
      </c>
      <c r="O132" s="140" t="s">
        <v>113</v>
      </c>
      <c r="P132" s="140">
        <v>1</v>
      </c>
      <c r="Q132" s="140" t="s">
        <v>113</v>
      </c>
      <c r="R132" s="140" t="s">
        <v>113</v>
      </c>
      <c r="S132" s="140" t="s">
        <v>113</v>
      </c>
      <c r="T132" s="140" t="s">
        <v>113</v>
      </c>
    </row>
    <row r="133" spans="1:20" ht="16.5" customHeight="1" x14ac:dyDescent="0.2">
      <c r="A133" s="7"/>
      <c r="B133" s="7"/>
      <c r="C133" s="7"/>
      <c r="D133" s="7"/>
      <c r="E133" s="7" t="s">
        <v>165</v>
      </c>
      <c r="F133" s="7"/>
      <c r="G133" s="7"/>
      <c r="H133" s="7"/>
      <c r="I133" s="7"/>
      <c r="J133" s="7"/>
      <c r="K133" s="7"/>
      <c r="L133" s="9" t="s">
        <v>53</v>
      </c>
      <c r="M133" s="140">
        <v>6</v>
      </c>
      <c r="N133" s="140">
        <v>2</v>
      </c>
      <c r="O133" s="140" t="s">
        <v>113</v>
      </c>
      <c r="P133" s="140">
        <v>2</v>
      </c>
      <c r="Q133" s="140" t="s">
        <v>113</v>
      </c>
      <c r="R133" s="140" t="s">
        <v>113</v>
      </c>
      <c r="S133" s="140" t="s">
        <v>113</v>
      </c>
      <c r="T133" s="140">
        <v>2</v>
      </c>
    </row>
    <row r="134" spans="1:20" ht="16.5" customHeight="1" x14ac:dyDescent="0.2">
      <c r="A134" s="7"/>
      <c r="B134" s="7"/>
      <c r="C134" s="7" t="s">
        <v>396</v>
      </c>
      <c r="D134" s="7"/>
      <c r="E134" s="7"/>
      <c r="F134" s="7"/>
      <c r="G134" s="7"/>
      <c r="H134" s="7"/>
      <c r="I134" s="7"/>
      <c r="J134" s="7"/>
      <c r="K134" s="7"/>
      <c r="L134" s="9"/>
      <c r="M134" s="10"/>
      <c r="N134" s="10"/>
      <c r="O134" s="10"/>
      <c r="P134" s="10"/>
      <c r="Q134" s="10"/>
      <c r="R134" s="10"/>
      <c r="S134" s="10"/>
      <c r="T134" s="10"/>
    </row>
    <row r="135" spans="1:20" ht="16.5" customHeight="1" x14ac:dyDescent="0.2">
      <c r="A135" s="7"/>
      <c r="B135" s="7"/>
      <c r="C135" s="7"/>
      <c r="D135" s="7" t="s">
        <v>381</v>
      </c>
      <c r="E135" s="7"/>
      <c r="F135" s="7"/>
      <c r="G135" s="7"/>
      <c r="H135" s="7"/>
      <c r="I135" s="7"/>
      <c r="J135" s="7"/>
      <c r="K135" s="7"/>
      <c r="L135" s="9"/>
      <c r="M135" s="10"/>
      <c r="N135" s="10"/>
      <c r="O135" s="10"/>
      <c r="P135" s="10"/>
      <c r="Q135" s="10"/>
      <c r="R135" s="10"/>
      <c r="S135" s="10"/>
      <c r="T135" s="10"/>
    </row>
    <row r="136" spans="1:20" ht="29.45" customHeight="1" x14ac:dyDescent="0.2">
      <c r="A136" s="7"/>
      <c r="B136" s="7"/>
      <c r="C136" s="7"/>
      <c r="D136" s="7"/>
      <c r="E136" s="259" t="s">
        <v>146</v>
      </c>
      <c r="F136" s="259"/>
      <c r="G136" s="259"/>
      <c r="H136" s="259"/>
      <c r="I136" s="259"/>
      <c r="J136" s="259"/>
      <c r="K136" s="259"/>
      <c r="L136" s="9" t="s">
        <v>58</v>
      </c>
      <c r="M136" s="141">
        <v>0.2</v>
      </c>
      <c r="N136" s="141" t="s">
        <v>113</v>
      </c>
      <c r="O136" s="141" t="s">
        <v>113</v>
      </c>
      <c r="P136" s="141">
        <v>0.3</v>
      </c>
      <c r="Q136" s="141" t="s">
        <v>113</v>
      </c>
      <c r="R136" s="141" t="s">
        <v>113</v>
      </c>
      <c r="S136" s="141" t="s">
        <v>113</v>
      </c>
      <c r="T136" s="141">
        <v>1.6</v>
      </c>
    </row>
    <row r="137" spans="1:20" ht="16.5" customHeight="1" x14ac:dyDescent="0.2">
      <c r="A137" s="7"/>
      <c r="B137" s="7"/>
      <c r="C137" s="7"/>
      <c r="D137" s="7"/>
      <c r="E137" s="7" t="s">
        <v>144</v>
      </c>
      <c r="F137" s="7"/>
      <c r="G137" s="7"/>
      <c r="H137" s="7"/>
      <c r="I137" s="7"/>
      <c r="J137" s="7"/>
      <c r="K137" s="7"/>
      <c r="L137" s="9" t="s">
        <v>58</v>
      </c>
      <c r="M137" s="141">
        <v>1.1000000000000001</v>
      </c>
      <c r="N137" s="141">
        <v>0.3</v>
      </c>
      <c r="O137" s="141" t="s">
        <v>113</v>
      </c>
      <c r="P137" s="141">
        <v>0.7</v>
      </c>
      <c r="Q137" s="141" t="s">
        <v>113</v>
      </c>
      <c r="R137" s="141" t="s">
        <v>113</v>
      </c>
      <c r="S137" s="141" t="s">
        <v>113</v>
      </c>
      <c r="T137" s="141" t="s">
        <v>113</v>
      </c>
    </row>
    <row r="138" spans="1:20" ht="16.5" customHeight="1" x14ac:dyDescent="0.2">
      <c r="A138" s="7"/>
      <c r="B138" s="7"/>
      <c r="C138" s="7"/>
      <c r="D138" s="7"/>
      <c r="E138" s="7" t="s">
        <v>165</v>
      </c>
      <c r="F138" s="7"/>
      <c r="G138" s="7"/>
      <c r="H138" s="7"/>
      <c r="I138" s="7"/>
      <c r="J138" s="7"/>
      <c r="K138" s="7"/>
      <c r="L138" s="9" t="s">
        <v>58</v>
      </c>
      <c r="M138" s="141">
        <v>0.6</v>
      </c>
      <c r="N138" s="141">
        <v>0.3</v>
      </c>
      <c r="O138" s="141" t="s">
        <v>113</v>
      </c>
      <c r="P138" s="141">
        <v>0.4</v>
      </c>
      <c r="Q138" s="141" t="s">
        <v>113</v>
      </c>
      <c r="R138" s="141" t="s">
        <v>113</v>
      </c>
      <c r="S138" s="141" t="s">
        <v>113</v>
      </c>
      <c r="T138" s="141">
        <v>1.5</v>
      </c>
    </row>
    <row r="139" spans="1:20" ht="16.5" customHeight="1" x14ac:dyDescent="0.2">
      <c r="A139" s="7"/>
      <c r="B139" s="7"/>
      <c r="C139" s="7" t="s">
        <v>336</v>
      </c>
      <c r="D139" s="7"/>
      <c r="E139" s="7"/>
      <c r="F139" s="7"/>
      <c r="G139" s="7"/>
      <c r="H139" s="7"/>
      <c r="I139" s="7"/>
      <c r="J139" s="7"/>
      <c r="K139" s="7"/>
      <c r="L139" s="9"/>
      <c r="M139" s="10"/>
      <c r="N139" s="10"/>
      <c r="O139" s="10"/>
      <c r="P139" s="10"/>
      <c r="Q139" s="10"/>
      <c r="R139" s="10"/>
      <c r="S139" s="10"/>
      <c r="T139" s="10"/>
    </row>
    <row r="140" spans="1:20" ht="16.5" customHeight="1" x14ac:dyDescent="0.2">
      <c r="A140" s="7"/>
      <c r="B140" s="7"/>
      <c r="C140" s="7"/>
      <c r="D140" s="7" t="s">
        <v>397</v>
      </c>
      <c r="E140" s="7"/>
      <c r="F140" s="7"/>
      <c r="G140" s="7"/>
      <c r="H140" s="7"/>
      <c r="I140" s="7"/>
      <c r="J140" s="7"/>
      <c r="K140" s="7"/>
      <c r="L140" s="9"/>
      <c r="M140" s="10"/>
      <c r="N140" s="10"/>
      <c r="O140" s="10"/>
      <c r="P140" s="10"/>
      <c r="Q140" s="10"/>
      <c r="R140" s="10"/>
      <c r="S140" s="10"/>
      <c r="T140" s="10"/>
    </row>
    <row r="141" spans="1:20" ht="29.45" customHeight="1" x14ac:dyDescent="0.2">
      <c r="A141" s="7"/>
      <c r="B141" s="7"/>
      <c r="C141" s="7"/>
      <c r="D141" s="7"/>
      <c r="E141" s="259" t="s">
        <v>146</v>
      </c>
      <c r="F141" s="259"/>
      <c r="G141" s="259"/>
      <c r="H141" s="259"/>
      <c r="I141" s="259"/>
      <c r="J141" s="259"/>
      <c r="K141" s="259"/>
      <c r="L141" s="9" t="s">
        <v>53</v>
      </c>
      <c r="M141" s="136" t="s">
        <v>277</v>
      </c>
      <c r="N141" s="140" t="s">
        <v>113</v>
      </c>
      <c r="O141" s="140" t="s">
        <v>113</v>
      </c>
      <c r="P141" s="136" t="s">
        <v>277</v>
      </c>
      <c r="Q141" s="140" t="s">
        <v>113</v>
      </c>
      <c r="R141" s="140" t="s">
        <v>113</v>
      </c>
      <c r="S141" s="140" t="s">
        <v>113</v>
      </c>
      <c r="T141" s="140">
        <v>1</v>
      </c>
    </row>
    <row r="142" spans="1:20" ht="16.5" customHeight="1" x14ac:dyDescent="0.2">
      <c r="A142" s="7"/>
      <c r="B142" s="7"/>
      <c r="C142" s="7"/>
      <c r="D142" s="7"/>
      <c r="E142" s="7" t="s">
        <v>144</v>
      </c>
      <c r="F142" s="7"/>
      <c r="G142" s="7"/>
      <c r="H142" s="7"/>
      <c r="I142" s="7"/>
      <c r="J142" s="7"/>
      <c r="K142" s="7"/>
      <c r="L142" s="9" t="s">
        <v>53</v>
      </c>
      <c r="M142" s="136" t="s">
        <v>277</v>
      </c>
      <c r="N142" s="140" t="s">
        <v>113</v>
      </c>
      <c r="O142" s="140" t="s">
        <v>113</v>
      </c>
      <c r="P142" s="136" t="s">
        <v>277</v>
      </c>
      <c r="Q142" s="140" t="s">
        <v>113</v>
      </c>
      <c r="R142" s="140" t="s">
        <v>113</v>
      </c>
      <c r="S142" s="140" t="s">
        <v>113</v>
      </c>
      <c r="T142" s="140">
        <v>3</v>
      </c>
    </row>
    <row r="143" spans="1:20" ht="16.5" customHeight="1" x14ac:dyDescent="0.2">
      <c r="A143" s="7"/>
      <c r="B143" s="7"/>
      <c r="C143" s="7"/>
      <c r="D143" s="7"/>
      <c r="E143" s="7" t="s">
        <v>165</v>
      </c>
      <c r="F143" s="7"/>
      <c r="G143" s="7"/>
      <c r="H143" s="7"/>
      <c r="I143" s="7"/>
      <c r="J143" s="7"/>
      <c r="K143" s="7"/>
      <c r="L143" s="9" t="s">
        <v>53</v>
      </c>
      <c r="M143" s="140">
        <v>2</v>
      </c>
      <c r="N143" s="140" t="s">
        <v>113</v>
      </c>
      <c r="O143" s="140" t="s">
        <v>113</v>
      </c>
      <c r="P143" s="140">
        <v>7</v>
      </c>
      <c r="Q143" s="140" t="s">
        <v>113</v>
      </c>
      <c r="R143" s="140" t="s">
        <v>113</v>
      </c>
      <c r="S143" s="140" t="s">
        <v>113</v>
      </c>
      <c r="T143" s="140">
        <v>4</v>
      </c>
    </row>
    <row r="144" spans="1:20" ht="16.5" customHeight="1" x14ac:dyDescent="0.2">
      <c r="A144" s="7"/>
      <c r="B144" s="7"/>
      <c r="C144" s="7" t="s">
        <v>396</v>
      </c>
      <c r="D144" s="7"/>
      <c r="E144" s="7"/>
      <c r="F144" s="7"/>
      <c r="G144" s="7"/>
      <c r="H144" s="7"/>
      <c r="I144" s="7"/>
      <c r="J144" s="7"/>
      <c r="K144" s="7"/>
      <c r="L144" s="9"/>
      <c r="M144" s="10"/>
      <c r="N144" s="10"/>
      <c r="O144" s="10"/>
      <c r="P144" s="10"/>
      <c r="Q144" s="10"/>
      <c r="R144" s="10"/>
      <c r="S144" s="10"/>
      <c r="T144" s="10"/>
    </row>
    <row r="145" spans="1:20" ht="16.5" customHeight="1" x14ac:dyDescent="0.2">
      <c r="A145" s="7"/>
      <c r="B145" s="7"/>
      <c r="C145" s="7"/>
      <c r="D145" s="7" t="s">
        <v>397</v>
      </c>
      <c r="E145" s="7"/>
      <c r="F145" s="7"/>
      <c r="G145" s="7"/>
      <c r="H145" s="7"/>
      <c r="I145" s="7"/>
      <c r="J145" s="7"/>
      <c r="K145" s="7"/>
      <c r="L145" s="9"/>
      <c r="M145" s="10"/>
      <c r="N145" s="10"/>
      <c r="O145" s="10"/>
      <c r="P145" s="10"/>
      <c r="Q145" s="10"/>
      <c r="R145" s="10"/>
      <c r="S145" s="10"/>
      <c r="T145" s="10"/>
    </row>
    <row r="146" spans="1:20" ht="29.45" customHeight="1" x14ac:dyDescent="0.2">
      <c r="A146" s="7"/>
      <c r="B146" s="7"/>
      <c r="C146" s="7"/>
      <c r="D146" s="7"/>
      <c r="E146" s="259" t="s">
        <v>146</v>
      </c>
      <c r="F146" s="259"/>
      <c r="G146" s="259"/>
      <c r="H146" s="259"/>
      <c r="I146" s="259"/>
      <c r="J146" s="259"/>
      <c r="K146" s="259"/>
      <c r="L146" s="9" t="s">
        <v>58</v>
      </c>
      <c r="M146" s="137" t="s">
        <v>277</v>
      </c>
      <c r="N146" s="141" t="s">
        <v>113</v>
      </c>
      <c r="O146" s="141" t="s">
        <v>113</v>
      </c>
      <c r="P146" s="137" t="s">
        <v>277</v>
      </c>
      <c r="Q146" s="141" t="s">
        <v>113</v>
      </c>
      <c r="R146" s="141" t="s">
        <v>113</v>
      </c>
      <c r="S146" s="141" t="s">
        <v>113</v>
      </c>
      <c r="T146" s="141">
        <v>0.7</v>
      </c>
    </row>
    <row r="147" spans="1:20" ht="16.5" customHeight="1" x14ac:dyDescent="0.2">
      <c r="A147" s="7"/>
      <c r="B147" s="7"/>
      <c r="C147" s="7"/>
      <c r="D147" s="7"/>
      <c r="E147" s="7" t="s">
        <v>144</v>
      </c>
      <c r="F147" s="7"/>
      <c r="G147" s="7"/>
      <c r="H147" s="7"/>
      <c r="I147" s="7"/>
      <c r="J147" s="7"/>
      <c r="K147" s="7"/>
      <c r="L147" s="9" t="s">
        <v>58</v>
      </c>
      <c r="M147" s="137" t="s">
        <v>277</v>
      </c>
      <c r="N147" s="141" t="s">
        <v>113</v>
      </c>
      <c r="O147" s="141" t="s">
        <v>113</v>
      </c>
      <c r="P147" s="137" t="s">
        <v>277</v>
      </c>
      <c r="Q147" s="141" t="s">
        <v>113</v>
      </c>
      <c r="R147" s="141" t="s">
        <v>113</v>
      </c>
      <c r="S147" s="141" t="s">
        <v>113</v>
      </c>
      <c r="T147" s="141">
        <v>2.2000000000000002</v>
      </c>
    </row>
    <row r="148" spans="1:20" ht="16.5" customHeight="1" x14ac:dyDescent="0.2">
      <c r="A148" s="7"/>
      <c r="B148" s="7"/>
      <c r="C148" s="7"/>
      <c r="D148" s="7"/>
      <c r="E148" s="7" t="s">
        <v>165</v>
      </c>
      <c r="F148" s="7"/>
      <c r="G148" s="7"/>
      <c r="H148" s="7"/>
      <c r="I148" s="7"/>
      <c r="J148" s="7"/>
      <c r="K148" s="7"/>
      <c r="L148" s="9" t="s">
        <v>58</v>
      </c>
      <c r="M148" s="141">
        <v>0.2</v>
      </c>
      <c r="N148" s="141" t="s">
        <v>113</v>
      </c>
      <c r="O148" s="141" t="s">
        <v>113</v>
      </c>
      <c r="P148" s="141">
        <v>1.4</v>
      </c>
      <c r="Q148" s="141" t="s">
        <v>113</v>
      </c>
      <c r="R148" s="141" t="s">
        <v>113</v>
      </c>
      <c r="S148" s="141" t="s">
        <v>113</v>
      </c>
      <c r="T148" s="141">
        <v>2.9</v>
      </c>
    </row>
    <row r="149" spans="1:20" ht="16.5" customHeight="1" x14ac:dyDescent="0.2">
      <c r="A149" s="7"/>
      <c r="B149" s="7"/>
      <c r="C149" s="7" t="s">
        <v>336</v>
      </c>
      <c r="D149" s="7"/>
      <c r="E149" s="7"/>
      <c r="F149" s="7"/>
      <c r="G149" s="7"/>
      <c r="H149" s="7"/>
      <c r="I149" s="7"/>
      <c r="J149" s="7"/>
      <c r="K149" s="7"/>
      <c r="L149" s="9"/>
      <c r="M149" s="10"/>
      <c r="N149" s="10"/>
      <c r="O149" s="10"/>
      <c r="P149" s="10"/>
      <c r="Q149" s="10"/>
      <c r="R149" s="10"/>
      <c r="S149" s="10"/>
      <c r="T149" s="10"/>
    </row>
    <row r="150" spans="1:20" ht="16.5" customHeight="1" x14ac:dyDescent="0.2">
      <c r="A150" s="7"/>
      <c r="B150" s="7"/>
      <c r="C150" s="7"/>
      <c r="D150" s="7" t="s">
        <v>398</v>
      </c>
      <c r="E150" s="7"/>
      <c r="F150" s="7"/>
      <c r="G150" s="7"/>
      <c r="H150" s="7"/>
      <c r="I150" s="7"/>
      <c r="J150" s="7"/>
      <c r="K150" s="7"/>
      <c r="L150" s="9"/>
      <c r="M150" s="10"/>
      <c r="N150" s="10"/>
      <c r="O150" s="10"/>
      <c r="P150" s="10"/>
      <c r="Q150" s="10"/>
      <c r="R150" s="10"/>
      <c r="S150" s="10"/>
      <c r="T150" s="10"/>
    </row>
    <row r="151" spans="1:20" ht="29.45" customHeight="1" x14ac:dyDescent="0.2">
      <c r="A151" s="7"/>
      <c r="B151" s="7"/>
      <c r="C151" s="7"/>
      <c r="D151" s="7"/>
      <c r="E151" s="259" t="s">
        <v>146</v>
      </c>
      <c r="F151" s="259"/>
      <c r="G151" s="259"/>
      <c r="H151" s="259"/>
      <c r="I151" s="259"/>
      <c r="J151" s="259"/>
      <c r="K151" s="259"/>
      <c r="L151" s="9" t="s">
        <v>53</v>
      </c>
      <c r="M151" s="136" t="s">
        <v>277</v>
      </c>
      <c r="N151" s="140" t="s">
        <v>113</v>
      </c>
      <c r="O151" s="140" t="s">
        <v>113</v>
      </c>
      <c r="P151" s="136" t="s">
        <v>277</v>
      </c>
      <c r="Q151" s="140" t="s">
        <v>113</v>
      </c>
      <c r="R151" s="140" t="s">
        <v>113</v>
      </c>
      <c r="S151" s="140" t="s">
        <v>113</v>
      </c>
      <c r="T151" s="140">
        <v>3</v>
      </c>
    </row>
    <row r="152" spans="1:20" ht="16.5" customHeight="1" x14ac:dyDescent="0.2">
      <c r="A152" s="7"/>
      <c r="B152" s="7"/>
      <c r="C152" s="7"/>
      <c r="D152" s="7"/>
      <c r="E152" s="7" t="s">
        <v>144</v>
      </c>
      <c r="F152" s="7"/>
      <c r="G152" s="7"/>
      <c r="H152" s="7"/>
      <c r="I152" s="7"/>
      <c r="J152" s="7"/>
      <c r="K152" s="7"/>
      <c r="L152" s="9" t="s">
        <v>53</v>
      </c>
      <c r="M152" s="136" t="s">
        <v>277</v>
      </c>
      <c r="N152" s="140">
        <v>2</v>
      </c>
      <c r="O152" s="140" t="s">
        <v>113</v>
      </c>
      <c r="P152" s="136" t="s">
        <v>277</v>
      </c>
      <c r="Q152" s="140" t="s">
        <v>113</v>
      </c>
      <c r="R152" s="140" t="s">
        <v>113</v>
      </c>
      <c r="S152" s="140" t="s">
        <v>113</v>
      </c>
      <c r="T152" s="140">
        <v>3</v>
      </c>
    </row>
    <row r="153" spans="1:20" ht="16.5" customHeight="1" x14ac:dyDescent="0.2">
      <c r="A153" s="7"/>
      <c r="B153" s="7"/>
      <c r="C153" s="7"/>
      <c r="D153" s="7"/>
      <c r="E153" s="7" t="s">
        <v>165</v>
      </c>
      <c r="F153" s="7"/>
      <c r="G153" s="7"/>
      <c r="H153" s="7"/>
      <c r="I153" s="7"/>
      <c r="J153" s="7"/>
      <c r="K153" s="7"/>
      <c r="L153" s="9" t="s">
        <v>53</v>
      </c>
      <c r="M153" s="140">
        <v>8</v>
      </c>
      <c r="N153" s="140">
        <v>2</v>
      </c>
      <c r="O153" s="140" t="s">
        <v>113</v>
      </c>
      <c r="P153" s="140">
        <v>9</v>
      </c>
      <c r="Q153" s="140" t="s">
        <v>113</v>
      </c>
      <c r="R153" s="140" t="s">
        <v>113</v>
      </c>
      <c r="S153" s="140" t="s">
        <v>113</v>
      </c>
      <c r="T153" s="140">
        <v>6</v>
      </c>
    </row>
    <row r="154" spans="1:20" ht="16.5" customHeight="1" x14ac:dyDescent="0.2">
      <c r="A154" s="7"/>
      <c r="B154" s="7"/>
      <c r="C154" s="7" t="s">
        <v>396</v>
      </c>
      <c r="D154" s="7"/>
      <c r="E154" s="7"/>
      <c r="F154" s="7"/>
      <c r="G154" s="7"/>
      <c r="H154" s="7"/>
      <c r="I154" s="7"/>
      <c r="J154" s="7"/>
      <c r="K154" s="7"/>
      <c r="L154" s="9"/>
      <c r="M154" s="10"/>
      <c r="N154" s="10"/>
      <c r="O154" s="10"/>
      <c r="P154" s="10"/>
      <c r="Q154" s="10"/>
      <c r="R154" s="10"/>
      <c r="S154" s="10"/>
      <c r="T154" s="10"/>
    </row>
    <row r="155" spans="1:20" ht="16.5" customHeight="1" x14ac:dyDescent="0.2">
      <c r="A155" s="7"/>
      <c r="B155" s="7"/>
      <c r="C155" s="7"/>
      <c r="D155" s="7" t="s">
        <v>398</v>
      </c>
      <c r="E155" s="7"/>
      <c r="F155" s="7"/>
      <c r="G155" s="7"/>
      <c r="H155" s="7"/>
      <c r="I155" s="7"/>
      <c r="J155" s="7"/>
      <c r="K155" s="7"/>
      <c r="L155" s="9"/>
      <c r="M155" s="10"/>
      <c r="N155" s="10"/>
      <c r="O155" s="10"/>
      <c r="P155" s="10"/>
      <c r="Q155" s="10"/>
      <c r="R155" s="10"/>
      <c r="S155" s="10"/>
      <c r="T155" s="10"/>
    </row>
    <row r="156" spans="1:20" ht="29.45" customHeight="1" x14ac:dyDescent="0.2">
      <c r="A156" s="7"/>
      <c r="B156" s="7"/>
      <c r="C156" s="7"/>
      <c r="D156" s="7"/>
      <c r="E156" s="259" t="s">
        <v>146</v>
      </c>
      <c r="F156" s="259"/>
      <c r="G156" s="259"/>
      <c r="H156" s="259"/>
      <c r="I156" s="259"/>
      <c r="J156" s="259"/>
      <c r="K156" s="259"/>
      <c r="L156" s="9" t="s">
        <v>58</v>
      </c>
      <c r="M156" s="137" t="s">
        <v>277</v>
      </c>
      <c r="N156" s="141" t="s">
        <v>113</v>
      </c>
      <c r="O156" s="141" t="s">
        <v>113</v>
      </c>
      <c r="P156" s="137" t="s">
        <v>277</v>
      </c>
      <c r="Q156" s="141" t="s">
        <v>113</v>
      </c>
      <c r="R156" s="141" t="s">
        <v>113</v>
      </c>
      <c r="S156" s="141" t="s">
        <v>113</v>
      </c>
      <c r="T156" s="141">
        <v>2.2000000000000002</v>
      </c>
    </row>
    <row r="157" spans="1:20" ht="16.5" customHeight="1" x14ac:dyDescent="0.2">
      <c r="A157" s="7"/>
      <c r="B157" s="7"/>
      <c r="C157" s="7"/>
      <c r="D157" s="7"/>
      <c r="E157" s="7" t="s">
        <v>144</v>
      </c>
      <c r="F157" s="7"/>
      <c r="G157" s="7"/>
      <c r="H157" s="7"/>
      <c r="I157" s="7"/>
      <c r="J157" s="7"/>
      <c r="K157" s="7"/>
      <c r="L157" s="9" t="s">
        <v>58</v>
      </c>
      <c r="M157" s="137" t="s">
        <v>277</v>
      </c>
      <c r="N157" s="141">
        <v>0.3</v>
      </c>
      <c r="O157" s="141" t="s">
        <v>113</v>
      </c>
      <c r="P157" s="137" t="s">
        <v>277</v>
      </c>
      <c r="Q157" s="141" t="s">
        <v>113</v>
      </c>
      <c r="R157" s="141" t="s">
        <v>113</v>
      </c>
      <c r="S157" s="141" t="s">
        <v>113</v>
      </c>
      <c r="T157" s="141">
        <v>2.2000000000000002</v>
      </c>
    </row>
    <row r="158" spans="1:20" ht="16.5" customHeight="1" x14ac:dyDescent="0.2">
      <c r="A158" s="7"/>
      <c r="B158" s="7"/>
      <c r="C158" s="7"/>
      <c r="D158" s="7"/>
      <c r="E158" s="7" t="s">
        <v>165</v>
      </c>
      <c r="F158" s="7"/>
      <c r="G158" s="7"/>
      <c r="H158" s="7"/>
      <c r="I158" s="7"/>
      <c r="J158" s="7"/>
      <c r="K158" s="7"/>
      <c r="L158" s="9" t="s">
        <v>58</v>
      </c>
      <c r="M158" s="141">
        <v>0.8</v>
      </c>
      <c r="N158" s="141">
        <v>0.3</v>
      </c>
      <c r="O158" s="141" t="s">
        <v>113</v>
      </c>
      <c r="P158" s="141">
        <v>1.7</v>
      </c>
      <c r="Q158" s="141" t="s">
        <v>113</v>
      </c>
      <c r="R158" s="141" t="s">
        <v>113</v>
      </c>
      <c r="S158" s="141" t="s">
        <v>113</v>
      </c>
      <c r="T158" s="141">
        <v>4.4000000000000004</v>
      </c>
    </row>
    <row r="159" spans="1:20" ht="16.5" customHeight="1" x14ac:dyDescent="0.2">
      <c r="A159" s="7"/>
      <c r="B159" s="7" t="s">
        <v>65</v>
      </c>
      <c r="C159" s="7"/>
      <c r="D159" s="7"/>
      <c r="E159" s="7"/>
      <c r="F159" s="7"/>
      <c r="G159" s="7"/>
      <c r="H159" s="7"/>
      <c r="I159" s="7"/>
      <c r="J159" s="7"/>
      <c r="K159" s="7"/>
      <c r="L159" s="9"/>
      <c r="M159" s="10"/>
      <c r="N159" s="10"/>
      <c r="O159" s="10"/>
      <c r="P159" s="10"/>
      <c r="Q159" s="10"/>
      <c r="R159" s="10"/>
      <c r="S159" s="10"/>
      <c r="T159" s="10"/>
    </row>
    <row r="160" spans="1:20" ht="16.5" customHeight="1" x14ac:dyDescent="0.2">
      <c r="A160" s="7"/>
      <c r="B160" s="7"/>
      <c r="C160" s="7" t="s">
        <v>336</v>
      </c>
      <c r="D160" s="7"/>
      <c r="E160" s="7"/>
      <c r="F160" s="7"/>
      <c r="G160" s="7"/>
      <c r="H160" s="7"/>
      <c r="I160" s="7"/>
      <c r="J160" s="7"/>
      <c r="K160" s="7"/>
      <c r="L160" s="9"/>
      <c r="M160" s="10"/>
      <c r="N160" s="10"/>
      <c r="O160" s="10"/>
      <c r="P160" s="10"/>
      <c r="Q160" s="10"/>
      <c r="R160" s="10"/>
      <c r="S160" s="10"/>
      <c r="T160" s="10"/>
    </row>
    <row r="161" spans="1:20" ht="16.5" customHeight="1" x14ac:dyDescent="0.2">
      <c r="A161" s="7"/>
      <c r="B161" s="7"/>
      <c r="C161" s="7"/>
      <c r="D161" s="7" t="s">
        <v>381</v>
      </c>
      <c r="E161" s="7"/>
      <c r="F161" s="7"/>
      <c r="G161" s="7"/>
      <c r="H161" s="7"/>
      <c r="I161" s="7"/>
      <c r="J161" s="7"/>
      <c r="K161" s="7"/>
      <c r="L161" s="9"/>
      <c r="M161" s="10"/>
      <c r="N161" s="10"/>
      <c r="O161" s="10"/>
      <c r="P161" s="10"/>
      <c r="Q161" s="10"/>
      <c r="R161" s="10"/>
      <c r="S161" s="10"/>
      <c r="T161" s="10"/>
    </row>
    <row r="162" spans="1:20" ht="29.45" customHeight="1" x14ac:dyDescent="0.2">
      <c r="A162" s="7"/>
      <c r="B162" s="7"/>
      <c r="C162" s="7"/>
      <c r="D162" s="7"/>
      <c r="E162" s="259" t="s">
        <v>146</v>
      </c>
      <c r="F162" s="259"/>
      <c r="G162" s="259"/>
      <c r="H162" s="259"/>
      <c r="I162" s="259"/>
      <c r="J162" s="259"/>
      <c r="K162" s="259"/>
      <c r="L162" s="9" t="s">
        <v>53</v>
      </c>
      <c r="M162" s="140" t="s">
        <v>113</v>
      </c>
      <c r="N162" s="140" t="s">
        <v>113</v>
      </c>
      <c r="O162" s="140" t="s">
        <v>113</v>
      </c>
      <c r="P162" s="140" t="s">
        <v>113</v>
      </c>
      <c r="Q162" s="140" t="s">
        <v>113</v>
      </c>
      <c r="R162" s="140" t="s">
        <v>113</v>
      </c>
      <c r="S162" s="140" t="s">
        <v>113</v>
      </c>
      <c r="T162" s="140" t="s">
        <v>113</v>
      </c>
    </row>
    <row r="163" spans="1:20" ht="16.5" customHeight="1" x14ac:dyDescent="0.2">
      <c r="A163" s="7"/>
      <c r="B163" s="7"/>
      <c r="C163" s="7"/>
      <c r="D163" s="7"/>
      <c r="E163" s="7" t="s">
        <v>144</v>
      </c>
      <c r="F163" s="7"/>
      <c r="G163" s="7"/>
      <c r="H163" s="7"/>
      <c r="I163" s="7"/>
      <c r="J163" s="7"/>
      <c r="K163" s="7"/>
      <c r="L163" s="9" t="s">
        <v>53</v>
      </c>
      <c r="M163" s="140" t="s">
        <v>113</v>
      </c>
      <c r="N163" s="140">
        <v>6</v>
      </c>
      <c r="O163" s="140">
        <v>1</v>
      </c>
      <c r="P163" s="140" t="s">
        <v>113</v>
      </c>
      <c r="Q163" s="140" t="s">
        <v>113</v>
      </c>
      <c r="R163" s="140" t="s">
        <v>113</v>
      </c>
      <c r="S163" s="140" t="s">
        <v>113</v>
      </c>
      <c r="T163" s="140">
        <v>1</v>
      </c>
    </row>
    <row r="164" spans="1:20" ht="16.5" customHeight="1" x14ac:dyDescent="0.2">
      <c r="A164" s="7"/>
      <c r="B164" s="7"/>
      <c r="C164" s="7"/>
      <c r="D164" s="7"/>
      <c r="E164" s="7" t="s">
        <v>165</v>
      </c>
      <c r="F164" s="7"/>
      <c r="G164" s="7"/>
      <c r="H164" s="7"/>
      <c r="I164" s="7"/>
      <c r="J164" s="7"/>
      <c r="K164" s="7"/>
      <c r="L164" s="9" t="s">
        <v>53</v>
      </c>
      <c r="M164" s="140" t="s">
        <v>113</v>
      </c>
      <c r="N164" s="140">
        <v>6</v>
      </c>
      <c r="O164" s="140">
        <v>1</v>
      </c>
      <c r="P164" s="140" t="s">
        <v>113</v>
      </c>
      <c r="Q164" s="140" t="s">
        <v>113</v>
      </c>
      <c r="R164" s="140" t="s">
        <v>113</v>
      </c>
      <c r="S164" s="140" t="s">
        <v>113</v>
      </c>
      <c r="T164" s="140">
        <v>1</v>
      </c>
    </row>
    <row r="165" spans="1:20" ht="16.5" customHeight="1" x14ac:dyDescent="0.2">
      <c r="A165" s="7"/>
      <c r="B165" s="7"/>
      <c r="C165" s="7" t="s">
        <v>396</v>
      </c>
      <c r="D165" s="7"/>
      <c r="E165" s="7"/>
      <c r="F165" s="7"/>
      <c r="G165" s="7"/>
      <c r="H165" s="7"/>
      <c r="I165" s="7"/>
      <c r="J165" s="7"/>
      <c r="K165" s="7"/>
      <c r="L165" s="9"/>
      <c r="M165" s="10"/>
      <c r="N165" s="10"/>
      <c r="O165" s="10"/>
      <c r="P165" s="10"/>
      <c r="Q165" s="10"/>
      <c r="R165" s="10"/>
      <c r="S165" s="10"/>
      <c r="T165" s="10"/>
    </row>
    <row r="166" spans="1:20" ht="16.5" customHeight="1" x14ac:dyDescent="0.2">
      <c r="A166" s="7"/>
      <c r="B166" s="7"/>
      <c r="C166" s="7"/>
      <c r="D166" s="7" t="s">
        <v>381</v>
      </c>
      <c r="E166" s="7"/>
      <c r="F166" s="7"/>
      <c r="G166" s="7"/>
      <c r="H166" s="7"/>
      <c r="I166" s="7"/>
      <c r="J166" s="7"/>
      <c r="K166" s="7"/>
      <c r="L166" s="9"/>
      <c r="M166" s="10"/>
      <c r="N166" s="10"/>
      <c r="O166" s="10"/>
      <c r="P166" s="10"/>
      <c r="Q166" s="10"/>
      <c r="R166" s="10"/>
      <c r="S166" s="10"/>
      <c r="T166" s="10"/>
    </row>
    <row r="167" spans="1:20" ht="29.45" customHeight="1" x14ac:dyDescent="0.2">
      <c r="A167" s="7"/>
      <c r="B167" s="7"/>
      <c r="C167" s="7"/>
      <c r="D167" s="7"/>
      <c r="E167" s="259" t="s">
        <v>146</v>
      </c>
      <c r="F167" s="259"/>
      <c r="G167" s="259"/>
      <c r="H167" s="259"/>
      <c r="I167" s="259"/>
      <c r="J167" s="259"/>
      <c r="K167" s="259"/>
      <c r="L167" s="9" t="s">
        <v>58</v>
      </c>
      <c r="M167" s="141" t="s">
        <v>113</v>
      </c>
      <c r="N167" s="141" t="s">
        <v>113</v>
      </c>
      <c r="O167" s="141" t="s">
        <v>113</v>
      </c>
      <c r="P167" s="141" t="s">
        <v>113</v>
      </c>
      <c r="Q167" s="141" t="s">
        <v>113</v>
      </c>
      <c r="R167" s="141" t="s">
        <v>113</v>
      </c>
      <c r="S167" s="141" t="s">
        <v>113</v>
      </c>
      <c r="T167" s="141" t="s">
        <v>113</v>
      </c>
    </row>
    <row r="168" spans="1:20" ht="16.5" customHeight="1" x14ac:dyDescent="0.2">
      <c r="A168" s="7"/>
      <c r="B168" s="7"/>
      <c r="C168" s="7"/>
      <c r="D168" s="7"/>
      <c r="E168" s="7" t="s">
        <v>144</v>
      </c>
      <c r="F168" s="7"/>
      <c r="G168" s="7"/>
      <c r="H168" s="7"/>
      <c r="I168" s="7"/>
      <c r="J168" s="7"/>
      <c r="K168" s="7"/>
      <c r="L168" s="9" t="s">
        <v>58</v>
      </c>
      <c r="M168" s="141" t="s">
        <v>113</v>
      </c>
      <c r="N168" s="141">
        <v>1.2</v>
      </c>
      <c r="O168" s="141">
        <v>0.5</v>
      </c>
      <c r="P168" s="141" t="s">
        <v>113</v>
      </c>
      <c r="Q168" s="141" t="s">
        <v>113</v>
      </c>
      <c r="R168" s="141" t="s">
        <v>113</v>
      </c>
      <c r="S168" s="141" t="s">
        <v>113</v>
      </c>
      <c r="T168" s="139">
        <v>11</v>
      </c>
    </row>
    <row r="169" spans="1:20" ht="16.5" customHeight="1" x14ac:dyDescent="0.2">
      <c r="A169" s="7"/>
      <c r="B169" s="7"/>
      <c r="C169" s="7"/>
      <c r="D169" s="7"/>
      <c r="E169" s="7" t="s">
        <v>165</v>
      </c>
      <c r="F169" s="7"/>
      <c r="G169" s="7"/>
      <c r="H169" s="7"/>
      <c r="I169" s="7"/>
      <c r="J169" s="7"/>
      <c r="K169" s="7"/>
      <c r="L169" s="9" t="s">
        <v>58</v>
      </c>
      <c r="M169" s="141" t="s">
        <v>113</v>
      </c>
      <c r="N169" s="141">
        <v>1</v>
      </c>
      <c r="O169" s="141">
        <v>0.1</v>
      </c>
      <c r="P169" s="141" t="s">
        <v>113</v>
      </c>
      <c r="Q169" s="141" t="s">
        <v>113</v>
      </c>
      <c r="R169" s="141" t="s">
        <v>113</v>
      </c>
      <c r="S169" s="141" t="s">
        <v>113</v>
      </c>
      <c r="T169" s="141">
        <v>0.6</v>
      </c>
    </row>
    <row r="170" spans="1:20" ht="16.5" customHeight="1" x14ac:dyDescent="0.2">
      <c r="A170" s="7"/>
      <c r="B170" s="7"/>
      <c r="C170" s="7" t="s">
        <v>336</v>
      </c>
      <c r="D170" s="7"/>
      <c r="E170" s="7"/>
      <c r="F170" s="7"/>
      <c r="G170" s="7"/>
      <c r="H170" s="7"/>
      <c r="I170" s="7"/>
      <c r="J170" s="7"/>
      <c r="K170" s="7"/>
      <c r="L170" s="9"/>
      <c r="M170" s="10"/>
      <c r="N170" s="10"/>
      <c r="O170" s="10"/>
      <c r="P170" s="10"/>
      <c r="Q170" s="10"/>
      <c r="R170" s="10"/>
      <c r="S170" s="10"/>
      <c r="T170" s="10"/>
    </row>
    <row r="171" spans="1:20" ht="16.5" customHeight="1" x14ac:dyDescent="0.2">
      <c r="A171" s="7"/>
      <c r="B171" s="7"/>
      <c r="C171" s="7"/>
      <c r="D171" s="7" t="s">
        <v>397</v>
      </c>
      <c r="E171" s="7"/>
      <c r="F171" s="7"/>
      <c r="G171" s="7"/>
      <c r="H171" s="7"/>
      <c r="I171" s="7"/>
      <c r="J171" s="7"/>
      <c r="K171" s="7"/>
      <c r="L171" s="9"/>
      <c r="M171" s="10"/>
      <c r="N171" s="10"/>
      <c r="O171" s="10"/>
      <c r="P171" s="10"/>
      <c r="Q171" s="10"/>
      <c r="R171" s="10"/>
      <c r="S171" s="10"/>
      <c r="T171" s="10"/>
    </row>
    <row r="172" spans="1:20" ht="29.45" customHeight="1" x14ac:dyDescent="0.2">
      <c r="A172" s="7"/>
      <c r="B172" s="7"/>
      <c r="C172" s="7"/>
      <c r="D172" s="7"/>
      <c r="E172" s="259" t="s">
        <v>146</v>
      </c>
      <c r="F172" s="259"/>
      <c r="G172" s="259"/>
      <c r="H172" s="259"/>
      <c r="I172" s="259"/>
      <c r="J172" s="259"/>
      <c r="K172" s="259"/>
      <c r="L172" s="9" t="s">
        <v>53</v>
      </c>
      <c r="M172" s="136" t="s">
        <v>277</v>
      </c>
      <c r="N172" s="140" t="s">
        <v>113</v>
      </c>
      <c r="O172" s="140" t="s">
        <v>113</v>
      </c>
      <c r="P172" s="136" t="s">
        <v>277</v>
      </c>
      <c r="Q172" s="140" t="s">
        <v>113</v>
      </c>
      <c r="R172" s="140" t="s">
        <v>113</v>
      </c>
      <c r="S172" s="140" t="s">
        <v>113</v>
      </c>
      <c r="T172" s="140" t="s">
        <v>113</v>
      </c>
    </row>
    <row r="173" spans="1:20" ht="16.5" customHeight="1" x14ac:dyDescent="0.2">
      <c r="A173" s="7"/>
      <c r="B173" s="7"/>
      <c r="C173" s="7"/>
      <c r="D173" s="7"/>
      <c r="E173" s="7" t="s">
        <v>144</v>
      </c>
      <c r="F173" s="7"/>
      <c r="G173" s="7"/>
      <c r="H173" s="7"/>
      <c r="I173" s="7"/>
      <c r="J173" s="7"/>
      <c r="K173" s="7"/>
      <c r="L173" s="9" t="s">
        <v>53</v>
      </c>
      <c r="M173" s="136" t="s">
        <v>277</v>
      </c>
      <c r="N173" s="140" t="s">
        <v>113</v>
      </c>
      <c r="O173" s="140" t="s">
        <v>113</v>
      </c>
      <c r="P173" s="136" t="s">
        <v>277</v>
      </c>
      <c r="Q173" s="140">
        <v>1</v>
      </c>
      <c r="R173" s="140" t="s">
        <v>113</v>
      </c>
      <c r="S173" s="140" t="s">
        <v>113</v>
      </c>
      <c r="T173" s="140" t="s">
        <v>113</v>
      </c>
    </row>
    <row r="174" spans="1:20" ht="16.5" customHeight="1" x14ac:dyDescent="0.2">
      <c r="A174" s="7"/>
      <c r="B174" s="7"/>
      <c r="C174" s="7"/>
      <c r="D174" s="7"/>
      <c r="E174" s="7" t="s">
        <v>165</v>
      </c>
      <c r="F174" s="7"/>
      <c r="G174" s="7"/>
      <c r="H174" s="7"/>
      <c r="I174" s="7"/>
      <c r="J174" s="7"/>
      <c r="K174" s="7"/>
      <c r="L174" s="9" t="s">
        <v>53</v>
      </c>
      <c r="M174" s="140" t="s">
        <v>113</v>
      </c>
      <c r="N174" s="140">
        <v>1</v>
      </c>
      <c r="O174" s="140" t="s">
        <v>113</v>
      </c>
      <c r="P174" s="140">
        <v>3</v>
      </c>
      <c r="Q174" s="140">
        <v>1</v>
      </c>
      <c r="R174" s="140" t="s">
        <v>113</v>
      </c>
      <c r="S174" s="140" t="s">
        <v>113</v>
      </c>
      <c r="T174" s="140" t="s">
        <v>113</v>
      </c>
    </row>
    <row r="175" spans="1:20" ht="16.5" customHeight="1" x14ac:dyDescent="0.2">
      <c r="A175" s="7"/>
      <c r="B175" s="7"/>
      <c r="C175" s="7" t="s">
        <v>396</v>
      </c>
      <c r="D175" s="7"/>
      <c r="E175" s="7"/>
      <c r="F175" s="7"/>
      <c r="G175" s="7"/>
      <c r="H175" s="7"/>
      <c r="I175" s="7"/>
      <c r="J175" s="7"/>
      <c r="K175" s="7"/>
      <c r="L175" s="9"/>
      <c r="M175" s="10"/>
      <c r="N175" s="10"/>
      <c r="O175" s="10"/>
      <c r="P175" s="10"/>
      <c r="Q175" s="10"/>
      <c r="R175" s="10"/>
      <c r="S175" s="10"/>
      <c r="T175" s="10"/>
    </row>
    <row r="176" spans="1:20" ht="16.5" customHeight="1" x14ac:dyDescent="0.2">
      <c r="A176" s="7"/>
      <c r="B176" s="7"/>
      <c r="C176" s="7"/>
      <c r="D176" s="7" t="s">
        <v>397</v>
      </c>
      <c r="E176" s="7"/>
      <c r="F176" s="7"/>
      <c r="G176" s="7"/>
      <c r="H176" s="7"/>
      <c r="I176" s="7"/>
      <c r="J176" s="7"/>
      <c r="K176" s="7"/>
      <c r="L176" s="9"/>
      <c r="M176" s="10"/>
      <c r="N176" s="10"/>
      <c r="O176" s="10"/>
      <c r="P176" s="10"/>
      <c r="Q176" s="10"/>
      <c r="R176" s="10"/>
      <c r="S176" s="10"/>
      <c r="T176" s="10"/>
    </row>
    <row r="177" spans="1:20" ht="29.45" customHeight="1" x14ac:dyDescent="0.2">
      <c r="A177" s="7"/>
      <c r="B177" s="7"/>
      <c r="C177" s="7"/>
      <c r="D177" s="7"/>
      <c r="E177" s="259" t="s">
        <v>146</v>
      </c>
      <c r="F177" s="259"/>
      <c r="G177" s="259"/>
      <c r="H177" s="259"/>
      <c r="I177" s="259"/>
      <c r="J177" s="259"/>
      <c r="K177" s="259"/>
      <c r="L177" s="9" t="s">
        <v>58</v>
      </c>
      <c r="M177" s="137" t="s">
        <v>277</v>
      </c>
      <c r="N177" s="141" t="s">
        <v>113</v>
      </c>
      <c r="O177" s="141" t="s">
        <v>113</v>
      </c>
      <c r="P177" s="137" t="s">
        <v>277</v>
      </c>
      <c r="Q177" s="141" t="s">
        <v>113</v>
      </c>
      <c r="R177" s="141" t="s">
        <v>113</v>
      </c>
      <c r="S177" s="141" t="s">
        <v>113</v>
      </c>
      <c r="T177" s="141" t="s">
        <v>113</v>
      </c>
    </row>
    <row r="178" spans="1:20" ht="16.5" customHeight="1" x14ac:dyDescent="0.2">
      <c r="A178" s="7"/>
      <c r="B178" s="7"/>
      <c r="C178" s="7"/>
      <c r="D178" s="7"/>
      <c r="E178" s="7" t="s">
        <v>144</v>
      </c>
      <c r="F178" s="7"/>
      <c r="G178" s="7"/>
      <c r="H178" s="7"/>
      <c r="I178" s="7"/>
      <c r="J178" s="7"/>
      <c r="K178" s="7"/>
      <c r="L178" s="9" t="s">
        <v>58</v>
      </c>
      <c r="M178" s="137" t="s">
        <v>277</v>
      </c>
      <c r="N178" s="141" t="s">
        <v>113</v>
      </c>
      <c r="O178" s="141" t="s">
        <v>113</v>
      </c>
      <c r="P178" s="137" t="s">
        <v>277</v>
      </c>
      <c r="Q178" s="141">
        <v>0.5</v>
      </c>
      <c r="R178" s="141" t="s">
        <v>113</v>
      </c>
      <c r="S178" s="141" t="s">
        <v>113</v>
      </c>
      <c r="T178" s="141" t="s">
        <v>113</v>
      </c>
    </row>
    <row r="179" spans="1:20" ht="16.5" customHeight="1" x14ac:dyDescent="0.2">
      <c r="A179" s="7"/>
      <c r="B179" s="7"/>
      <c r="C179" s="7"/>
      <c r="D179" s="7"/>
      <c r="E179" s="7" t="s">
        <v>165</v>
      </c>
      <c r="F179" s="7"/>
      <c r="G179" s="7"/>
      <c r="H179" s="7"/>
      <c r="I179" s="7"/>
      <c r="J179" s="7"/>
      <c r="K179" s="7"/>
      <c r="L179" s="9" t="s">
        <v>58</v>
      </c>
      <c r="M179" s="141" t="s">
        <v>113</v>
      </c>
      <c r="N179" s="141">
        <v>0.2</v>
      </c>
      <c r="O179" s="141" t="s">
        <v>113</v>
      </c>
      <c r="P179" s="141">
        <v>0.6</v>
      </c>
      <c r="Q179" s="141">
        <v>0.5</v>
      </c>
      <c r="R179" s="141" t="s">
        <v>113</v>
      </c>
      <c r="S179" s="141" t="s">
        <v>113</v>
      </c>
      <c r="T179" s="141" t="s">
        <v>113</v>
      </c>
    </row>
    <row r="180" spans="1:20" ht="16.5" customHeight="1" x14ac:dyDescent="0.2">
      <c r="A180" s="7"/>
      <c r="B180" s="7"/>
      <c r="C180" s="7" t="s">
        <v>336</v>
      </c>
      <c r="D180" s="7"/>
      <c r="E180" s="7"/>
      <c r="F180" s="7"/>
      <c r="G180" s="7"/>
      <c r="H180" s="7"/>
      <c r="I180" s="7"/>
      <c r="J180" s="7"/>
      <c r="K180" s="7"/>
      <c r="L180" s="9"/>
      <c r="M180" s="10"/>
      <c r="N180" s="10"/>
      <c r="O180" s="10"/>
      <c r="P180" s="10"/>
      <c r="Q180" s="10"/>
      <c r="R180" s="10"/>
      <c r="S180" s="10"/>
      <c r="T180" s="10"/>
    </row>
    <row r="181" spans="1:20" ht="16.5" customHeight="1" x14ac:dyDescent="0.2">
      <c r="A181" s="7"/>
      <c r="B181" s="7"/>
      <c r="C181" s="7"/>
      <c r="D181" s="7" t="s">
        <v>398</v>
      </c>
      <c r="E181" s="7"/>
      <c r="F181" s="7"/>
      <c r="G181" s="7"/>
      <c r="H181" s="7"/>
      <c r="I181" s="7"/>
      <c r="J181" s="7"/>
      <c r="K181" s="7"/>
      <c r="L181" s="9"/>
      <c r="M181" s="10"/>
      <c r="N181" s="10"/>
      <c r="O181" s="10"/>
      <c r="P181" s="10"/>
      <c r="Q181" s="10"/>
      <c r="R181" s="10"/>
      <c r="S181" s="10"/>
      <c r="T181" s="10"/>
    </row>
    <row r="182" spans="1:20" ht="29.45" customHeight="1" x14ac:dyDescent="0.2">
      <c r="A182" s="7"/>
      <c r="B182" s="7"/>
      <c r="C182" s="7"/>
      <c r="D182" s="7"/>
      <c r="E182" s="259" t="s">
        <v>146</v>
      </c>
      <c r="F182" s="259"/>
      <c r="G182" s="259"/>
      <c r="H182" s="259"/>
      <c r="I182" s="259"/>
      <c r="J182" s="259"/>
      <c r="K182" s="259"/>
      <c r="L182" s="9" t="s">
        <v>53</v>
      </c>
      <c r="M182" s="136" t="s">
        <v>277</v>
      </c>
      <c r="N182" s="140" t="s">
        <v>113</v>
      </c>
      <c r="O182" s="140" t="s">
        <v>113</v>
      </c>
      <c r="P182" s="136" t="s">
        <v>277</v>
      </c>
      <c r="Q182" s="140" t="s">
        <v>113</v>
      </c>
      <c r="R182" s="140" t="s">
        <v>113</v>
      </c>
      <c r="S182" s="140" t="s">
        <v>113</v>
      </c>
      <c r="T182" s="140" t="s">
        <v>113</v>
      </c>
    </row>
    <row r="183" spans="1:20" ht="16.5" customHeight="1" x14ac:dyDescent="0.2">
      <c r="A183" s="7"/>
      <c r="B183" s="7"/>
      <c r="C183" s="7"/>
      <c r="D183" s="7"/>
      <c r="E183" s="7" t="s">
        <v>144</v>
      </c>
      <c r="F183" s="7"/>
      <c r="G183" s="7"/>
      <c r="H183" s="7"/>
      <c r="I183" s="7"/>
      <c r="J183" s="7"/>
      <c r="K183" s="7"/>
      <c r="L183" s="9" t="s">
        <v>53</v>
      </c>
      <c r="M183" s="136" t="s">
        <v>277</v>
      </c>
      <c r="N183" s="140">
        <v>6</v>
      </c>
      <c r="O183" s="140">
        <v>1</v>
      </c>
      <c r="P183" s="136" t="s">
        <v>277</v>
      </c>
      <c r="Q183" s="140">
        <v>1</v>
      </c>
      <c r="R183" s="140" t="s">
        <v>113</v>
      </c>
      <c r="S183" s="140" t="s">
        <v>113</v>
      </c>
      <c r="T183" s="140">
        <v>1</v>
      </c>
    </row>
    <row r="184" spans="1:20" ht="16.5" customHeight="1" x14ac:dyDescent="0.2">
      <c r="A184" s="7"/>
      <c r="B184" s="7"/>
      <c r="C184" s="7"/>
      <c r="D184" s="7"/>
      <c r="E184" s="7" t="s">
        <v>165</v>
      </c>
      <c r="F184" s="7"/>
      <c r="G184" s="7"/>
      <c r="H184" s="7"/>
      <c r="I184" s="7"/>
      <c r="J184" s="7"/>
      <c r="K184" s="7"/>
      <c r="L184" s="9" t="s">
        <v>53</v>
      </c>
      <c r="M184" s="140" t="s">
        <v>113</v>
      </c>
      <c r="N184" s="140">
        <v>7</v>
      </c>
      <c r="O184" s="140">
        <v>1</v>
      </c>
      <c r="P184" s="140">
        <v>3</v>
      </c>
      <c r="Q184" s="140">
        <v>1</v>
      </c>
      <c r="R184" s="140" t="s">
        <v>113</v>
      </c>
      <c r="S184" s="140" t="s">
        <v>113</v>
      </c>
      <c r="T184" s="140">
        <v>1</v>
      </c>
    </row>
    <row r="185" spans="1:20" ht="16.5" customHeight="1" x14ac:dyDescent="0.2">
      <c r="A185" s="7"/>
      <c r="B185" s="7"/>
      <c r="C185" s="7" t="s">
        <v>396</v>
      </c>
      <c r="D185" s="7"/>
      <c r="E185" s="7"/>
      <c r="F185" s="7"/>
      <c r="G185" s="7"/>
      <c r="H185" s="7"/>
      <c r="I185" s="7"/>
      <c r="J185" s="7"/>
      <c r="K185" s="7"/>
      <c r="L185" s="9"/>
      <c r="M185" s="10"/>
      <c r="N185" s="10"/>
      <c r="O185" s="10"/>
      <c r="P185" s="10"/>
      <c r="Q185" s="10"/>
      <c r="R185" s="10"/>
      <c r="S185" s="10"/>
      <c r="T185" s="10"/>
    </row>
    <row r="186" spans="1:20" ht="16.5" customHeight="1" x14ac:dyDescent="0.2">
      <c r="A186" s="7"/>
      <c r="B186" s="7"/>
      <c r="C186" s="7"/>
      <c r="D186" s="7" t="s">
        <v>398</v>
      </c>
      <c r="E186" s="7"/>
      <c r="F186" s="7"/>
      <c r="G186" s="7"/>
      <c r="H186" s="7"/>
      <c r="I186" s="7"/>
      <c r="J186" s="7"/>
      <c r="K186" s="7"/>
      <c r="L186" s="9"/>
      <c r="M186" s="10"/>
      <c r="N186" s="10"/>
      <c r="O186" s="10"/>
      <c r="P186" s="10"/>
      <c r="Q186" s="10"/>
      <c r="R186" s="10"/>
      <c r="S186" s="10"/>
      <c r="T186" s="10"/>
    </row>
    <row r="187" spans="1:20" ht="29.45" customHeight="1" x14ac:dyDescent="0.2">
      <c r="A187" s="7"/>
      <c r="B187" s="7"/>
      <c r="C187" s="7"/>
      <c r="D187" s="7"/>
      <c r="E187" s="259" t="s">
        <v>146</v>
      </c>
      <c r="F187" s="259"/>
      <c r="G187" s="259"/>
      <c r="H187" s="259"/>
      <c r="I187" s="259"/>
      <c r="J187" s="259"/>
      <c r="K187" s="259"/>
      <c r="L187" s="9" t="s">
        <v>58</v>
      </c>
      <c r="M187" s="137" t="s">
        <v>277</v>
      </c>
      <c r="N187" s="141" t="s">
        <v>113</v>
      </c>
      <c r="O187" s="141" t="s">
        <v>113</v>
      </c>
      <c r="P187" s="137" t="s">
        <v>277</v>
      </c>
      <c r="Q187" s="141" t="s">
        <v>113</v>
      </c>
      <c r="R187" s="141" t="s">
        <v>113</v>
      </c>
      <c r="S187" s="141" t="s">
        <v>113</v>
      </c>
      <c r="T187" s="141" t="s">
        <v>113</v>
      </c>
    </row>
    <row r="188" spans="1:20" ht="16.5" customHeight="1" x14ac:dyDescent="0.2">
      <c r="A188" s="7"/>
      <c r="B188" s="7"/>
      <c r="C188" s="7"/>
      <c r="D188" s="7"/>
      <c r="E188" s="7" t="s">
        <v>144</v>
      </c>
      <c r="F188" s="7"/>
      <c r="G188" s="7"/>
      <c r="H188" s="7"/>
      <c r="I188" s="7"/>
      <c r="J188" s="7"/>
      <c r="K188" s="7"/>
      <c r="L188" s="9" t="s">
        <v>58</v>
      </c>
      <c r="M188" s="137" t="s">
        <v>277</v>
      </c>
      <c r="N188" s="141">
        <v>1</v>
      </c>
      <c r="O188" s="141">
        <v>0.1</v>
      </c>
      <c r="P188" s="137" t="s">
        <v>277</v>
      </c>
      <c r="Q188" s="141">
        <v>0.5</v>
      </c>
      <c r="R188" s="141" t="s">
        <v>113</v>
      </c>
      <c r="S188" s="141" t="s">
        <v>113</v>
      </c>
      <c r="T188" s="141">
        <v>0.6</v>
      </c>
    </row>
    <row r="189" spans="1:20" ht="16.5" customHeight="1" x14ac:dyDescent="0.2">
      <c r="A189" s="7"/>
      <c r="B189" s="7"/>
      <c r="C189" s="7"/>
      <c r="D189" s="7"/>
      <c r="E189" s="7" t="s">
        <v>165</v>
      </c>
      <c r="F189" s="7"/>
      <c r="G189" s="7"/>
      <c r="H189" s="7"/>
      <c r="I189" s="7"/>
      <c r="J189" s="7"/>
      <c r="K189" s="7"/>
      <c r="L189" s="9" t="s">
        <v>58</v>
      </c>
      <c r="M189" s="141" t="s">
        <v>113</v>
      </c>
      <c r="N189" s="141">
        <v>1.1000000000000001</v>
      </c>
      <c r="O189" s="141">
        <v>0.1</v>
      </c>
      <c r="P189" s="141">
        <v>0.6</v>
      </c>
      <c r="Q189" s="141">
        <v>0.5</v>
      </c>
      <c r="R189" s="141" t="s">
        <v>113</v>
      </c>
      <c r="S189" s="141" t="s">
        <v>113</v>
      </c>
      <c r="T189" s="141">
        <v>0.6</v>
      </c>
    </row>
    <row r="190" spans="1:20" ht="16.5" customHeight="1" x14ac:dyDescent="0.2">
      <c r="A190" s="7"/>
      <c r="B190" s="7" t="s">
        <v>66</v>
      </c>
      <c r="C190" s="7"/>
      <c r="D190" s="7"/>
      <c r="E190" s="7"/>
      <c r="F190" s="7"/>
      <c r="G190" s="7"/>
      <c r="H190" s="7"/>
      <c r="I190" s="7"/>
      <c r="J190" s="7"/>
      <c r="K190" s="7"/>
      <c r="L190" s="9"/>
      <c r="M190" s="10"/>
      <c r="N190" s="10"/>
      <c r="O190" s="10"/>
      <c r="P190" s="10"/>
      <c r="Q190" s="10"/>
      <c r="R190" s="10"/>
      <c r="S190" s="10"/>
      <c r="T190" s="10"/>
    </row>
    <row r="191" spans="1:20" ht="16.5" customHeight="1" x14ac:dyDescent="0.2">
      <c r="A191" s="7"/>
      <c r="B191" s="7"/>
      <c r="C191" s="7" t="s">
        <v>336</v>
      </c>
      <c r="D191" s="7"/>
      <c r="E191" s="7"/>
      <c r="F191" s="7"/>
      <c r="G191" s="7"/>
      <c r="H191" s="7"/>
      <c r="I191" s="7"/>
      <c r="J191" s="7"/>
      <c r="K191" s="7"/>
      <c r="L191" s="9"/>
      <c r="M191" s="10"/>
      <c r="N191" s="10"/>
      <c r="O191" s="10"/>
      <c r="P191" s="10"/>
      <c r="Q191" s="10"/>
      <c r="R191" s="10"/>
      <c r="S191" s="10"/>
      <c r="T191" s="10"/>
    </row>
    <row r="192" spans="1:20" ht="16.5" customHeight="1" x14ac:dyDescent="0.2">
      <c r="A192" s="7"/>
      <c r="B192" s="7"/>
      <c r="C192" s="7"/>
      <c r="D192" s="7" t="s">
        <v>381</v>
      </c>
      <c r="E192" s="7"/>
      <c r="F192" s="7"/>
      <c r="G192" s="7"/>
      <c r="H192" s="7"/>
      <c r="I192" s="7"/>
      <c r="J192" s="7"/>
      <c r="K192" s="7"/>
      <c r="L192" s="9"/>
      <c r="M192" s="10"/>
      <c r="N192" s="10"/>
      <c r="O192" s="10"/>
      <c r="P192" s="10"/>
      <c r="Q192" s="10"/>
      <c r="R192" s="10"/>
      <c r="S192" s="10"/>
      <c r="T192" s="10"/>
    </row>
    <row r="193" spans="1:20" ht="29.45" customHeight="1" x14ac:dyDescent="0.2">
      <c r="A193" s="7"/>
      <c r="B193" s="7"/>
      <c r="C193" s="7"/>
      <c r="D193" s="7"/>
      <c r="E193" s="259" t="s">
        <v>146</v>
      </c>
      <c r="F193" s="259"/>
      <c r="G193" s="259"/>
      <c r="H193" s="259"/>
      <c r="I193" s="259"/>
      <c r="J193" s="259"/>
      <c r="K193" s="259"/>
      <c r="L193" s="9" t="s">
        <v>53</v>
      </c>
      <c r="M193" s="140" t="s">
        <v>113</v>
      </c>
      <c r="N193" s="140" t="s">
        <v>113</v>
      </c>
      <c r="O193" s="140" t="s">
        <v>113</v>
      </c>
      <c r="P193" s="136" t="s">
        <v>277</v>
      </c>
      <c r="Q193" s="140" t="s">
        <v>113</v>
      </c>
      <c r="R193" s="140" t="s">
        <v>113</v>
      </c>
      <c r="S193" s="140" t="s">
        <v>113</v>
      </c>
      <c r="T193" s="140">
        <v>1</v>
      </c>
    </row>
    <row r="194" spans="1:20" ht="16.5" customHeight="1" x14ac:dyDescent="0.2">
      <c r="A194" s="7"/>
      <c r="B194" s="7"/>
      <c r="C194" s="7"/>
      <c r="D194" s="7"/>
      <c r="E194" s="7" t="s">
        <v>144</v>
      </c>
      <c r="F194" s="7"/>
      <c r="G194" s="7"/>
      <c r="H194" s="7"/>
      <c r="I194" s="7"/>
      <c r="J194" s="7"/>
      <c r="K194" s="7"/>
      <c r="L194" s="9" t="s">
        <v>53</v>
      </c>
      <c r="M194" s="140" t="s">
        <v>113</v>
      </c>
      <c r="N194" s="140">
        <v>4</v>
      </c>
      <c r="O194" s="140" t="s">
        <v>113</v>
      </c>
      <c r="P194" s="136" t="s">
        <v>277</v>
      </c>
      <c r="Q194" s="140" t="s">
        <v>113</v>
      </c>
      <c r="R194" s="140" t="s">
        <v>113</v>
      </c>
      <c r="S194" s="140" t="s">
        <v>113</v>
      </c>
      <c r="T194" s="140" t="s">
        <v>113</v>
      </c>
    </row>
    <row r="195" spans="1:20" ht="16.5" customHeight="1" x14ac:dyDescent="0.2">
      <c r="A195" s="7"/>
      <c r="B195" s="7"/>
      <c r="C195" s="7"/>
      <c r="D195" s="7"/>
      <c r="E195" s="7" t="s">
        <v>165</v>
      </c>
      <c r="F195" s="7"/>
      <c r="G195" s="7"/>
      <c r="H195" s="7"/>
      <c r="I195" s="7"/>
      <c r="J195" s="7"/>
      <c r="K195" s="7"/>
      <c r="L195" s="9" t="s">
        <v>53</v>
      </c>
      <c r="M195" s="140" t="s">
        <v>113</v>
      </c>
      <c r="N195" s="140">
        <v>4</v>
      </c>
      <c r="O195" s="140" t="s">
        <v>113</v>
      </c>
      <c r="P195" s="136" t="s">
        <v>277</v>
      </c>
      <c r="Q195" s="140" t="s">
        <v>113</v>
      </c>
      <c r="R195" s="140" t="s">
        <v>113</v>
      </c>
      <c r="S195" s="140" t="s">
        <v>113</v>
      </c>
      <c r="T195" s="140">
        <v>1</v>
      </c>
    </row>
    <row r="196" spans="1:20" ht="16.5" customHeight="1" x14ac:dyDescent="0.2">
      <c r="A196" s="7"/>
      <c r="B196" s="7"/>
      <c r="C196" s="7" t="s">
        <v>396</v>
      </c>
      <c r="D196" s="7"/>
      <c r="E196" s="7"/>
      <c r="F196" s="7"/>
      <c r="G196" s="7"/>
      <c r="H196" s="7"/>
      <c r="I196" s="7"/>
      <c r="J196" s="7"/>
      <c r="K196" s="7"/>
      <c r="L196" s="9"/>
      <c r="M196" s="10"/>
      <c r="N196" s="10"/>
      <c r="O196" s="10"/>
      <c r="P196" s="10"/>
      <c r="Q196" s="10"/>
      <c r="R196" s="10"/>
      <c r="S196" s="10"/>
      <c r="T196" s="10"/>
    </row>
    <row r="197" spans="1:20" ht="16.5" customHeight="1" x14ac:dyDescent="0.2">
      <c r="A197" s="7"/>
      <c r="B197" s="7"/>
      <c r="C197" s="7"/>
      <c r="D197" s="7" t="s">
        <v>381</v>
      </c>
      <c r="E197" s="7"/>
      <c r="F197" s="7"/>
      <c r="G197" s="7"/>
      <c r="H197" s="7"/>
      <c r="I197" s="7"/>
      <c r="J197" s="7"/>
      <c r="K197" s="7"/>
      <c r="L197" s="9"/>
      <c r="M197" s="10"/>
      <c r="N197" s="10"/>
      <c r="O197" s="10"/>
      <c r="P197" s="10"/>
      <c r="Q197" s="10"/>
      <c r="R197" s="10"/>
      <c r="S197" s="10"/>
      <c r="T197" s="10"/>
    </row>
    <row r="198" spans="1:20" ht="29.45" customHeight="1" x14ac:dyDescent="0.2">
      <c r="A198" s="7"/>
      <c r="B198" s="7"/>
      <c r="C198" s="7"/>
      <c r="D198" s="7"/>
      <c r="E198" s="259" t="s">
        <v>146</v>
      </c>
      <c r="F198" s="259"/>
      <c r="G198" s="259"/>
      <c r="H198" s="259"/>
      <c r="I198" s="259"/>
      <c r="J198" s="259"/>
      <c r="K198" s="259"/>
      <c r="L198" s="9" t="s">
        <v>58</v>
      </c>
      <c r="M198" s="141" t="s">
        <v>113</v>
      </c>
      <c r="N198" s="141" t="s">
        <v>113</v>
      </c>
      <c r="O198" s="141" t="s">
        <v>113</v>
      </c>
      <c r="P198" s="137" t="s">
        <v>277</v>
      </c>
      <c r="Q198" s="141" t="s">
        <v>113</v>
      </c>
      <c r="R198" s="141" t="s">
        <v>113</v>
      </c>
      <c r="S198" s="141" t="s">
        <v>113</v>
      </c>
      <c r="T198" s="141">
        <v>0.7</v>
      </c>
    </row>
    <row r="199" spans="1:20" ht="16.5" customHeight="1" x14ac:dyDescent="0.2">
      <c r="A199" s="7"/>
      <c r="B199" s="7"/>
      <c r="C199" s="7"/>
      <c r="D199" s="7"/>
      <c r="E199" s="7" t="s">
        <v>144</v>
      </c>
      <c r="F199" s="7"/>
      <c r="G199" s="7"/>
      <c r="H199" s="7"/>
      <c r="I199" s="7"/>
      <c r="J199" s="7"/>
      <c r="K199" s="7"/>
      <c r="L199" s="9" t="s">
        <v>58</v>
      </c>
      <c r="M199" s="141" t="s">
        <v>113</v>
      </c>
      <c r="N199" s="141">
        <v>0.9</v>
      </c>
      <c r="O199" s="141" t="s">
        <v>113</v>
      </c>
      <c r="P199" s="137" t="s">
        <v>277</v>
      </c>
      <c r="Q199" s="141" t="s">
        <v>113</v>
      </c>
      <c r="R199" s="141" t="s">
        <v>113</v>
      </c>
      <c r="S199" s="141" t="s">
        <v>113</v>
      </c>
      <c r="T199" s="141" t="s">
        <v>113</v>
      </c>
    </row>
    <row r="200" spans="1:20" ht="16.5" customHeight="1" x14ac:dyDescent="0.2">
      <c r="A200" s="7"/>
      <c r="B200" s="7"/>
      <c r="C200" s="7"/>
      <c r="D200" s="7"/>
      <c r="E200" s="7" t="s">
        <v>165</v>
      </c>
      <c r="F200" s="7"/>
      <c r="G200" s="7"/>
      <c r="H200" s="7"/>
      <c r="I200" s="7"/>
      <c r="J200" s="7"/>
      <c r="K200" s="7"/>
      <c r="L200" s="9" t="s">
        <v>58</v>
      </c>
      <c r="M200" s="141" t="s">
        <v>113</v>
      </c>
      <c r="N200" s="141">
        <v>0.8</v>
      </c>
      <c r="O200" s="141" t="s">
        <v>113</v>
      </c>
      <c r="P200" s="137" t="s">
        <v>277</v>
      </c>
      <c r="Q200" s="141" t="s">
        <v>113</v>
      </c>
      <c r="R200" s="141" t="s">
        <v>113</v>
      </c>
      <c r="S200" s="141" t="s">
        <v>113</v>
      </c>
      <c r="T200" s="141">
        <v>0.7</v>
      </c>
    </row>
    <row r="201" spans="1:20" ht="16.5" customHeight="1" x14ac:dyDescent="0.2">
      <c r="A201" s="7"/>
      <c r="B201" s="7"/>
      <c r="C201" s="7" t="s">
        <v>336</v>
      </c>
      <c r="D201" s="7"/>
      <c r="E201" s="7"/>
      <c r="F201" s="7"/>
      <c r="G201" s="7"/>
      <c r="H201" s="7"/>
      <c r="I201" s="7"/>
      <c r="J201" s="7"/>
      <c r="K201" s="7"/>
      <c r="L201" s="9"/>
      <c r="M201" s="10"/>
      <c r="N201" s="10"/>
      <c r="O201" s="10"/>
      <c r="P201" s="10"/>
      <c r="Q201" s="10"/>
      <c r="R201" s="10"/>
      <c r="S201" s="10"/>
      <c r="T201" s="10"/>
    </row>
    <row r="202" spans="1:20" ht="16.5" customHeight="1" x14ac:dyDescent="0.2">
      <c r="A202" s="7"/>
      <c r="B202" s="7"/>
      <c r="C202" s="7"/>
      <c r="D202" s="7" t="s">
        <v>397</v>
      </c>
      <c r="E202" s="7"/>
      <c r="F202" s="7"/>
      <c r="G202" s="7"/>
      <c r="H202" s="7"/>
      <c r="I202" s="7"/>
      <c r="J202" s="7"/>
      <c r="K202" s="7"/>
      <c r="L202" s="9"/>
      <c r="M202" s="10"/>
      <c r="N202" s="10"/>
      <c r="O202" s="10"/>
      <c r="P202" s="10"/>
      <c r="Q202" s="10"/>
      <c r="R202" s="10"/>
      <c r="S202" s="10"/>
      <c r="T202" s="10"/>
    </row>
    <row r="203" spans="1:20" ht="29.45" customHeight="1" x14ac:dyDescent="0.2">
      <c r="A203" s="7"/>
      <c r="B203" s="7"/>
      <c r="C203" s="7"/>
      <c r="D203" s="7"/>
      <c r="E203" s="259" t="s">
        <v>146</v>
      </c>
      <c r="F203" s="259"/>
      <c r="G203" s="259"/>
      <c r="H203" s="259"/>
      <c r="I203" s="259"/>
      <c r="J203" s="259"/>
      <c r="K203" s="259"/>
      <c r="L203" s="9" t="s">
        <v>53</v>
      </c>
      <c r="M203" s="136" t="s">
        <v>277</v>
      </c>
      <c r="N203" s="140" t="s">
        <v>113</v>
      </c>
      <c r="O203" s="140" t="s">
        <v>113</v>
      </c>
      <c r="P203" s="136" t="s">
        <v>277</v>
      </c>
      <c r="Q203" s="140" t="s">
        <v>113</v>
      </c>
      <c r="R203" s="140" t="s">
        <v>113</v>
      </c>
      <c r="S203" s="140" t="s">
        <v>113</v>
      </c>
      <c r="T203" s="140" t="s">
        <v>113</v>
      </c>
    </row>
    <row r="204" spans="1:20" ht="16.5" customHeight="1" x14ac:dyDescent="0.2">
      <c r="A204" s="7"/>
      <c r="B204" s="7"/>
      <c r="C204" s="7"/>
      <c r="D204" s="7"/>
      <c r="E204" s="7" t="s">
        <v>144</v>
      </c>
      <c r="F204" s="7"/>
      <c r="G204" s="7"/>
      <c r="H204" s="7"/>
      <c r="I204" s="7"/>
      <c r="J204" s="7"/>
      <c r="K204" s="7"/>
      <c r="L204" s="9" t="s">
        <v>53</v>
      </c>
      <c r="M204" s="136" t="s">
        <v>277</v>
      </c>
      <c r="N204" s="140" t="s">
        <v>113</v>
      </c>
      <c r="O204" s="140">
        <v>1</v>
      </c>
      <c r="P204" s="136" t="s">
        <v>277</v>
      </c>
      <c r="Q204" s="140" t="s">
        <v>113</v>
      </c>
      <c r="R204" s="140" t="s">
        <v>113</v>
      </c>
      <c r="S204" s="140" t="s">
        <v>113</v>
      </c>
      <c r="T204" s="140" t="s">
        <v>113</v>
      </c>
    </row>
    <row r="205" spans="1:20" ht="16.5" customHeight="1" x14ac:dyDescent="0.2">
      <c r="A205" s="7"/>
      <c r="B205" s="7"/>
      <c r="C205" s="7"/>
      <c r="D205" s="7"/>
      <c r="E205" s="7" t="s">
        <v>165</v>
      </c>
      <c r="F205" s="7"/>
      <c r="G205" s="7"/>
      <c r="H205" s="7"/>
      <c r="I205" s="7"/>
      <c r="J205" s="7"/>
      <c r="K205" s="7"/>
      <c r="L205" s="9" t="s">
        <v>53</v>
      </c>
      <c r="M205" s="140" t="s">
        <v>113</v>
      </c>
      <c r="N205" s="140" t="s">
        <v>113</v>
      </c>
      <c r="O205" s="140">
        <v>1</v>
      </c>
      <c r="P205" s="136" t="s">
        <v>277</v>
      </c>
      <c r="Q205" s="140" t="s">
        <v>113</v>
      </c>
      <c r="R205" s="140" t="s">
        <v>113</v>
      </c>
      <c r="S205" s="140" t="s">
        <v>113</v>
      </c>
      <c r="T205" s="140" t="s">
        <v>113</v>
      </c>
    </row>
    <row r="206" spans="1:20" ht="16.5" customHeight="1" x14ac:dyDescent="0.2">
      <c r="A206" s="7"/>
      <c r="B206" s="7"/>
      <c r="C206" s="7" t="s">
        <v>396</v>
      </c>
      <c r="D206" s="7"/>
      <c r="E206" s="7"/>
      <c r="F206" s="7"/>
      <c r="G206" s="7"/>
      <c r="H206" s="7"/>
      <c r="I206" s="7"/>
      <c r="J206" s="7"/>
      <c r="K206" s="7"/>
      <c r="L206" s="9"/>
      <c r="M206" s="10"/>
      <c r="N206" s="10"/>
      <c r="O206" s="10"/>
      <c r="P206" s="10"/>
      <c r="Q206" s="10"/>
      <c r="R206" s="10"/>
      <c r="S206" s="10"/>
      <c r="T206" s="10"/>
    </row>
    <row r="207" spans="1:20" ht="16.5" customHeight="1" x14ac:dyDescent="0.2">
      <c r="A207" s="7"/>
      <c r="B207" s="7"/>
      <c r="C207" s="7"/>
      <c r="D207" s="7" t="s">
        <v>397</v>
      </c>
      <c r="E207" s="7"/>
      <c r="F207" s="7"/>
      <c r="G207" s="7"/>
      <c r="H207" s="7"/>
      <c r="I207" s="7"/>
      <c r="J207" s="7"/>
      <c r="K207" s="7"/>
      <c r="L207" s="9"/>
      <c r="M207" s="10"/>
      <c r="N207" s="10"/>
      <c r="O207" s="10"/>
      <c r="P207" s="10"/>
      <c r="Q207" s="10"/>
      <c r="R207" s="10"/>
      <c r="S207" s="10"/>
      <c r="T207" s="10"/>
    </row>
    <row r="208" spans="1:20" ht="29.45" customHeight="1" x14ac:dyDescent="0.2">
      <c r="A208" s="7"/>
      <c r="B208" s="7"/>
      <c r="C208" s="7"/>
      <c r="D208" s="7"/>
      <c r="E208" s="259" t="s">
        <v>146</v>
      </c>
      <c r="F208" s="259"/>
      <c r="G208" s="259"/>
      <c r="H208" s="259"/>
      <c r="I208" s="259"/>
      <c r="J208" s="259"/>
      <c r="K208" s="259"/>
      <c r="L208" s="9" t="s">
        <v>58</v>
      </c>
      <c r="M208" s="137" t="s">
        <v>277</v>
      </c>
      <c r="N208" s="141" t="s">
        <v>113</v>
      </c>
      <c r="O208" s="141" t="s">
        <v>113</v>
      </c>
      <c r="P208" s="137" t="s">
        <v>277</v>
      </c>
      <c r="Q208" s="141" t="s">
        <v>113</v>
      </c>
      <c r="R208" s="141" t="s">
        <v>113</v>
      </c>
      <c r="S208" s="141" t="s">
        <v>113</v>
      </c>
      <c r="T208" s="141" t="s">
        <v>113</v>
      </c>
    </row>
    <row r="209" spans="1:20" ht="16.5" customHeight="1" x14ac:dyDescent="0.2">
      <c r="A209" s="7"/>
      <c r="B209" s="7"/>
      <c r="C209" s="7"/>
      <c r="D209" s="7"/>
      <c r="E209" s="7" t="s">
        <v>144</v>
      </c>
      <c r="F209" s="7"/>
      <c r="G209" s="7"/>
      <c r="H209" s="7"/>
      <c r="I209" s="7"/>
      <c r="J209" s="7"/>
      <c r="K209" s="7"/>
      <c r="L209" s="9" t="s">
        <v>58</v>
      </c>
      <c r="M209" s="137" t="s">
        <v>277</v>
      </c>
      <c r="N209" s="141" t="s">
        <v>113</v>
      </c>
      <c r="O209" s="141">
        <v>0.2</v>
      </c>
      <c r="P209" s="137" t="s">
        <v>277</v>
      </c>
      <c r="Q209" s="141" t="s">
        <v>113</v>
      </c>
      <c r="R209" s="141" t="s">
        <v>113</v>
      </c>
      <c r="S209" s="141" t="s">
        <v>113</v>
      </c>
      <c r="T209" s="141" t="s">
        <v>113</v>
      </c>
    </row>
    <row r="210" spans="1:20" ht="16.5" customHeight="1" x14ac:dyDescent="0.2">
      <c r="A210" s="7"/>
      <c r="B210" s="7"/>
      <c r="C210" s="7"/>
      <c r="D210" s="7"/>
      <c r="E210" s="7" t="s">
        <v>165</v>
      </c>
      <c r="F210" s="7"/>
      <c r="G210" s="7"/>
      <c r="H210" s="7"/>
      <c r="I210" s="7"/>
      <c r="J210" s="7"/>
      <c r="K210" s="7"/>
      <c r="L210" s="9" t="s">
        <v>58</v>
      </c>
      <c r="M210" s="141" t="s">
        <v>113</v>
      </c>
      <c r="N210" s="141" t="s">
        <v>113</v>
      </c>
      <c r="O210" s="141">
        <v>0.2</v>
      </c>
      <c r="P210" s="137" t="s">
        <v>277</v>
      </c>
      <c r="Q210" s="141" t="s">
        <v>113</v>
      </c>
      <c r="R210" s="141" t="s">
        <v>113</v>
      </c>
      <c r="S210" s="141" t="s">
        <v>113</v>
      </c>
      <c r="T210" s="141" t="s">
        <v>113</v>
      </c>
    </row>
    <row r="211" spans="1:20" ht="16.5" customHeight="1" x14ac:dyDescent="0.2">
      <c r="A211" s="7"/>
      <c r="B211" s="7"/>
      <c r="C211" s="7" t="s">
        <v>336</v>
      </c>
      <c r="D211" s="7"/>
      <c r="E211" s="7"/>
      <c r="F211" s="7"/>
      <c r="G211" s="7"/>
      <c r="H211" s="7"/>
      <c r="I211" s="7"/>
      <c r="J211" s="7"/>
      <c r="K211" s="7"/>
      <c r="L211" s="9"/>
      <c r="M211" s="10"/>
      <c r="N211" s="10"/>
      <c r="O211" s="10"/>
      <c r="P211" s="10"/>
      <c r="Q211" s="10"/>
      <c r="R211" s="10"/>
      <c r="S211" s="10"/>
      <c r="T211" s="10"/>
    </row>
    <row r="212" spans="1:20" ht="16.5" customHeight="1" x14ac:dyDescent="0.2">
      <c r="A212" s="7"/>
      <c r="B212" s="7"/>
      <c r="C212" s="7"/>
      <c r="D212" s="7" t="s">
        <v>398</v>
      </c>
      <c r="E212" s="7"/>
      <c r="F212" s="7"/>
      <c r="G212" s="7"/>
      <c r="H212" s="7"/>
      <c r="I212" s="7"/>
      <c r="J212" s="7"/>
      <c r="K212" s="7"/>
      <c r="L212" s="9"/>
      <c r="M212" s="10"/>
      <c r="N212" s="10"/>
      <c r="O212" s="10"/>
      <c r="P212" s="10"/>
      <c r="Q212" s="10"/>
      <c r="R212" s="10"/>
      <c r="S212" s="10"/>
      <c r="T212" s="10"/>
    </row>
    <row r="213" spans="1:20" ht="29.45" customHeight="1" x14ac:dyDescent="0.2">
      <c r="A213" s="7"/>
      <c r="B213" s="7"/>
      <c r="C213" s="7"/>
      <c r="D213" s="7"/>
      <c r="E213" s="259" t="s">
        <v>146</v>
      </c>
      <c r="F213" s="259"/>
      <c r="G213" s="259"/>
      <c r="H213" s="259"/>
      <c r="I213" s="259"/>
      <c r="J213" s="259"/>
      <c r="K213" s="259"/>
      <c r="L213" s="9" t="s">
        <v>53</v>
      </c>
      <c r="M213" s="136" t="s">
        <v>277</v>
      </c>
      <c r="N213" s="140" t="s">
        <v>113</v>
      </c>
      <c r="O213" s="140" t="s">
        <v>113</v>
      </c>
      <c r="P213" s="136" t="s">
        <v>277</v>
      </c>
      <c r="Q213" s="140" t="s">
        <v>113</v>
      </c>
      <c r="R213" s="140" t="s">
        <v>113</v>
      </c>
      <c r="S213" s="140" t="s">
        <v>113</v>
      </c>
      <c r="T213" s="140">
        <v>1</v>
      </c>
    </row>
    <row r="214" spans="1:20" ht="16.5" customHeight="1" x14ac:dyDescent="0.2">
      <c r="A214" s="7"/>
      <c r="B214" s="7"/>
      <c r="C214" s="7"/>
      <c r="D214" s="7"/>
      <c r="E214" s="7" t="s">
        <v>144</v>
      </c>
      <c r="F214" s="7"/>
      <c r="G214" s="7"/>
      <c r="H214" s="7"/>
      <c r="I214" s="7"/>
      <c r="J214" s="7"/>
      <c r="K214" s="7"/>
      <c r="L214" s="9" t="s">
        <v>53</v>
      </c>
      <c r="M214" s="136" t="s">
        <v>277</v>
      </c>
      <c r="N214" s="140">
        <v>4</v>
      </c>
      <c r="O214" s="140">
        <v>1</v>
      </c>
      <c r="P214" s="136" t="s">
        <v>277</v>
      </c>
      <c r="Q214" s="140" t="s">
        <v>113</v>
      </c>
      <c r="R214" s="140" t="s">
        <v>113</v>
      </c>
      <c r="S214" s="140" t="s">
        <v>113</v>
      </c>
      <c r="T214" s="140" t="s">
        <v>113</v>
      </c>
    </row>
    <row r="215" spans="1:20" ht="16.5" customHeight="1" x14ac:dyDescent="0.2">
      <c r="A215" s="7"/>
      <c r="B215" s="7"/>
      <c r="C215" s="7"/>
      <c r="D215" s="7"/>
      <c r="E215" s="7" t="s">
        <v>165</v>
      </c>
      <c r="F215" s="7"/>
      <c r="G215" s="7"/>
      <c r="H215" s="7"/>
      <c r="I215" s="7"/>
      <c r="J215" s="7"/>
      <c r="K215" s="7"/>
      <c r="L215" s="9" t="s">
        <v>53</v>
      </c>
      <c r="M215" s="140" t="s">
        <v>113</v>
      </c>
      <c r="N215" s="140">
        <v>4</v>
      </c>
      <c r="O215" s="140">
        <v>1</v>
      </c>
      <c r="P215" s="136" t="s">
        <v>277</v>
      </c>
      <c r="Q215" s="140" t="s">
        <v>113</v>
      </c>
      <c r="R215" s="140" t="s">
        <v>113</v>
      </c>
      <c r="S215" s="140" t="s">
        <v>113</v>
      </c>
      <c r="T215" s="140">
        <v>1</v>
      </c>
    </row>
    <row r="216" spans="1:20" ht="16.5" customHeight="1" x14ac:dyDescent="0.2">
      <c r="A216" s="7"/>
      <c r="B216" s="7"/>
      <c r="C216" s="7" t="s">
        <v>396</v>
      </c>
      <c r="D216" s="7"/>
      <c r="E216" s="7"/>
      <c r="F216" s="7"/>
      <c r="G216" s="7"/>
      <c r="H216" s="7"/>
      <c r="I216" s="7"/>
      <c r="J216" s="7"/>
      <c r="K216" s="7"/>
      <c r="L216" s="9"/>
      <c r="M216" s="10"/>
      <c r="N216" s="10"/>
      <c r="O216" s="10"/>
      <c r="P216" s="10"/>
      <c r="Q216" s="10"/>
      <c r="R216" s="10"/>
      <c r="S216" s="10"/>
      <c r="T216" s="10"/>
    </row>
    <row r="217" spans="1:20" ht="16.5" customHeight="1" x14ac:dyDescent="0.2">
      <c r="A217" s="7"/>
      <c r="B217" s="7"/>
      <c r="C217" s="7"/>
      <c r="D217" s="7" t="s">
        <v>398</v>
      </c>
      <c r="E217" s="7"/>
      <c r="F217" s="7"/>
      <c r="G217" s="7"/>
      <c r="H217" s="7"/>
      <c r="I217" s="7"/>
      <c r="J217" s="7"/>
      <c r="K217" s="7"/>
      <c r="L217" s="9"/>
      <c r="M217" s="10"/>
      <c r="N217" s="10"/>
      <c r="O217" s="10"/>
      <c r="P217" s="10"/>
      <c r="Q217" s="10"/>
      <c r="R217" s="10"/>
      <c r="S217" s="10"/>
      <c r="T217" s="10"/>
    </row>
    <row r="218" spans="1:20" ht="29.45" customHeight="1" x14ac:dyDescent="0.2">
      <c r="A218" s="7"/>
      <c r="B218" s="7"/>
      <c r="C218" s="7"/>
      <c r="D218" s="7"/>
      <c r="E218" s="259" t="s">
        <v>146</v>
      </c>
      <c r="F218" s="259"/>
      <c r="G218" s="259"/>
      <c r="H218" s="259"/>
      <c r="I218" s="259"/>
      <c r="J218" s="259"/>
      <c r="K218" s="259"/>
      <c r="L218" s="9" t="s">
        <v>58</v>
      </c>
      <c r="M218" s="137" t="s">
        <v>277</v>
      </c>
      <c r="N218" s="141" t="s">
        <v>113</v>
      </c>
      <c r="O218" s="141" t="s">
        <v>113</v>
      </c>
      <c r="P218" s="137" t="s">
        <v>277</v>
      </c>
      <c r="Q218" s="141" t="s">
        <v>113</v>
      </c>
      <c r="R218" s="141" t="s">
        <v>113</v>
      </c>
      <c r="S218" s="141" t="s">
        <v>113</v>
      </c>
      <c r="T218" s="141">
        <v>0.7</v>
      </c>
    </row>
    <row r="219" spans="1:20" ht="16.5" customHeight="1" x14ac:dyDescent="0.2">
      <c r="A219" s="7"/>
      <c r="B219" s="7"/>
      <c r="C219" s="7"/>
      <c r="D219" s="7"/>
      <c r="E219" s="7" t="s">
        <v>144</v>
      </c>
      <c r="F219" s="7"/>
      <c r="G219" s="7"/>
      <c r="H219" s="7"/>
      <c r="I219" s="7"/>
      <c r="J219" s="7"/>
      <c r="K219" s="7"/>
      <c r="L219" s="9" t="s">
        <v>58</v>
      </c>
      <c r="M219" s="137" t="s">
        <v>277</v>
      </c>
      <c r="N219" s="141">
        <v>0.8</v>
      </c>
      <c r="O219" s="141">
        <v>0.2</v>
      </c>
      <c r="P219" s="137" t="s">
        <v>277</v>
      </c>
      <c r="Q219" s="141" t="s">
        <v>113</v>
      </c>
      <c r="R219" s="141" t="s">
        <v>113</v>
      </c>
      <c r="S219" s="141" t="s">
        <v>113</v>
      </c>
      <c r="T219" s="141" t="s">
        <v>113</v>
      </c>
    </row>
    <row r="220" spans="1:20" ht="16.5" customHeight="1" x14ac:dyDescent="0.2">
      <c r="A220" s="14"/>
      <c r="B220" s="14"/>
      <c r="C220" s="14"/>
      <c r="D220" s="14"/>
      <c r="E220" s="14" t="s">
        <v>165</v>
      </c>
      <c r="F220" s="14"/>
      <c r="G220" s="14"/>
      <c r="H220" s="14"/>
      <c r="I220" s="14"/>
      <c r="J220" s="14"/>
      <c r="K220" s="14"/>
      <c r="L220" s="15" t="s">
        <v>58</v>
      </c>
      <c r="M220" s="142" t="s">
        <v>113</v>
      </c>
      <c r="N220" s="142">
        <v>0.8</v>
      </c>
      <c r="O220" s="142">
        <v>0.2</v>
      </c>
      <c r="P220" s="138" t="s">
        <v>277</v>
      </c>
      <c r="Q220" s="142" t="s">
        <v>113</v>
      </c>
      <c r="R220" s="142" t="s">
        <v>113</v>
      </c>
      <c r="S220" s="142" t="s">
        <v>113</v>
      </c>
      <c r="T220" s="142">
        <v>0.7</v>
      </c>
    </row>
    <row r="221" spans="1:20" ht="4.5" customHeight="1" x14ac:dyDescent="0.2">
      <c r="A221" s="23"/>
      <c r="B221" s="23"/>
      <c r="C221" s="2"/>
      <c r="D221" s="2"/>
      <c r="E221" s="2"/>
      <c r="F221" s="2"/>
      <c r="G221" s="2"/>
      <c r="H221" s="2"/>
      <c r="I221" s="2"/>
      <c r="J221" s="2"/>
      <c r="K221" s="2"/>
      <c r="L221" s="2"/>
      <c r="M221" s="2"/>
      <c r="N221" s="2"/>
      <c r="O221" s="2"/>
      <c r="P221" s="2"/>
      <c r="Q221" s="2"/>
      <c r="R221" s="2"/>
      <c r="S221" s="2"/>
      <c r="T221" s="2"/>
    </row>
    <row r="222" spans="1:20" ht="16.5" customHeight="1" x14ac:dyDescent="0.2">
      <c r="A222" s="23"/>
      <c r="B222" s="23"/>
      <c r="C222" s="252" t="s">
        <v>399</v>
      </c>
      <c r="D222" s="252"/>
      <c r="E222" s="252"/>
      <c r="F222" s="252"/>
      <c r="G222" s="252"/>
      <c r="H222" s="252"/>
      <c r="I222" s="252"/>
      <c r="J222" s="252"/>
      <c r="K222" s="252"/>
      <c r="L222" s="252"/>
      <c r="M222" s="252"/>
      <c r="N222" s="252"/>
      <c r="O222" s="252"/>
      <c r="P222" s="252"/>
      <c r="Q222" s="252"/>
      <c r="R222" s="252"/>
      <c r="S222" s="252"/>
      <c r="T222" s="252"/>
    </row>
    <row r="223" spans="1:20" ht="4.5" customHeight="1" x14ac:dyDescent="0.2">
      <c r="A223" s="23"/>
      <c r="B223" s="23"/>
      <c r="C223" s="2"/>
      <c r="D223" s="2"/>
      <c r="E223" s="2"/>
      <c r="F223" s="2"/>
      <c r="G223" s="2"/>
      <c r="H223" s="2"/>
      <c r="I223" s="2"/>
      <c r="J223" s="2"/>
      <c r="K223" s="2"/>
      <c r="L223" s="2"/>
      <c r="M223" s="2"/>
      <c r="N223" s="2"/>
      <c r="O223" s="2"/>
      <c r="P223" s="2"/>
      <c r="Q223" s="2"/>
      <c r="R223" s="2"/>
      <c r="S223" s="2"/>
      <c r="T223" s="2"/>
    </row>
    <row r="224" spans="1:20" ht="16.5" customHeight="1" x14ac:dyDescent="0.2">
      <c r="A224" s="114"/>
      <c r="B224" s="114"/>
      <c r="C224" s="252" t="s">
        <v>343</v>
      </c>
      <c r="D224" s="252"/>
      <c r="E224" s="252"/>
      <c r="F224" s="252"/>
      <c r="G224" s="252"/>
      <c r="H224" s="252"/>
      <c r="I224" s="252"/>
      <c r="J224" s="252"/>
      <c r="K224" s="252"/>
      <c r="L224" s="252"/>
      <c r="M224" s="252"/>
      <c r="N224" s="252"/>
      <c r="O224" s="252"/>
      <c r="P224" s="252"/>
      <c r="Q224" s="252"/>
      <c r="R224" s="252"/>
      <c r="S224" s="252"/>
      <c r="T224" s="252"/>
    </row>
    <row r="225" spans="1:20" ht="16.5" customHeight="1" x14ac:dyDescent="0.2">
      <c r="A225" s="115"/>
      <c r="B225" s="115"/>
      <c r="C225" s="252" t="s">
        <v>316</v>
      </c>
      <c r="D225" s="252"/>
      <c r="E225" s="252"/>
      <c r="F225" s="252"/>
      <c r="G225" s="252"/>
      <c r="H225" s="252"/>
      <c r="I225" s="252"/>
      <c r="J225" s="252"/>
      <c r="K225" s="252"/>
      <c r="L225" s="252"/>
      <c r="M225" s="252"/>
      <c r="N225" s="252"/>
      <c r="O225" s="252"/>
      <c r="P225" s="252"/>
      <c r="Q225" s="252"/>
      <c r="R225" s="252"/>
      <c r="S225" s="252"/>
      <c r="T225" s="252"/>
    </row>
    <row r="226" spans="1:20" ht="4.5" customHeight="1" x14ac:dyDescent="0.2">
      <c r="A226" s="23"/>
      <c r="B226" s="23"/>
      <c r="C226" s="2"/>
      <c r="D226" s="2"/>
      <c r="E226" s="2"/>
      <c r="F226" s="2"/>
      <c r="G226" s="2"/>
      <c r="H226" s="2"/>
      <c r="I226" s="2"/>
      <c r="J226" s="2"/>
      <c r="K226" s="2"/>
      <c r="L226" s="2"/>
      <c r="M226" s="2"/>
      <c r="N226" s="2"/>
      <c r="O226" s="2"/>
      <c r="P226" s="2"/>
      <c r="Q226" s="2"/>
      <c r="R226" s="2"/>
      <c r="S226" s="2"/>
      <c r="T226" s="2"/>
    </row>
    <row r="227" spans="1:20" ht="29.45" customHeight="1" x14ac:dyDescent="0.2">
      <c r="A227" s="23" t="s">
        <v>67</v>
      </c>
      <c r="B227" s="23"/>
      <c r="C227" s="252" t="s">
        <v>400</v>
      </c>
      <c r="D227" s="252"/>
      <c r="E227" s="252"/>
      <c r="F227" s="252"/>
      <c r="G227" s="252"/>
      <c r="H227" s="252"/>
      <c r="I227" s="252"/>
      <c r="J227" s="252"/>
      <c r="K227" s="252"/>
      <c r="L227" s="252"/>
      <c r="M227" s="252"/>
      <c r="N227" s="252"/>
      <c r="O227" s="252"/>
      <c r="P227" s="252"/>
      <c r="Q227" s="252"/>
      <c r="R227" s="252"/>
      <c r="S227" s="252"/>
      <c r="T227" s="252"/>
    </row>
    <row r="228" spans="1:20" ht="29.45" customHeight="1" x14ac:dyDescent="0.2">
      <c r="A228" s="23" t="s">
        <v>68</v>
      </c>
      <c r="B228" s="23"/>
      <c r="C228" s="252" t="s">
        <v>74</v>
      </c>
      <c r="D228" s="252"/>
      <c r="E228" s="252"/>
      <c r="F228" s="252"/>
      <c r="G228" s="252"/>
      <c r="H228" s="252"/>
      <c r="I228" s="252"/>
      <c r="J228" s="252"/>
      <c r="K228" s="252"/>
      <c r="L228" s="252"/>
      <c r="M228" s="252"/>
      <c r="N228" s="252"/>
      <c r="O228" s="252"/>
      <c r="P228" s="252"/>
      <c r="Q228" s="252"/>
      <c r="R228" s="252"/>
      <c r="S228" s="252"/>
      <c r="T228" s="252"/>
    </row>
    <row r="229" spans="1:20" ht="29.45" customHeight="1" x14ac:dyDescent="0.2">
      <c r="A229" s="23"/>
      <c r="B229" s="23"/>
      <c r="C229" s="252" t="s">
        <v>401</v>
      </c>
      <c r="D229" s="252"/>
      <c r="E229" s="252"/>
      <c r="F229" s="252"/>
      <c r="G229" s="252"/>
      <c r="H229" s="252"/>
      <c r="I229" s="252"/>
      <c r="J229" s="252"/>
      <c r="K229" s="252"/>
      <c r="L229" s="252"/>
      <c r="M229" s="252"/>
      <c r="N229" s="252"/>
      <c r="O229" s="252"/>
      <c r="P229" s="252"/>
      <c r="Q229" s="252"/>
      <c r="R229" s="252"/>
      <c r="S229" s="252"/>
      <c r="T229" s="252"/>
    </row>
    <row r="230" spans="1:20" ht="16.5" customHeight="1" x14ac:dyDescent="0.2">
      <c r="A230" s="23" t="s">
        <v>69</v>
      </c>
      <c r="B230" s="23"/>
      <c r="C230" s="252" t="s">
        <v>402</v>
      </c>
      <c r="D230" s="252"/>
      <c r="E230" s="252"/>
      <c r="F230" s="252"/>
      <c r="G230" s="252"/>
      <c r="H230" s="252"/>
      <c r="I230" s="252"/>
      <c r="J230" s="252"/>
      <c r="K230" s="252"/>
      <c r="L230" s="252"/>
      <c r="M230" s="252"/>
      <c r="N230" s="252"/>
      <c r="O230" s="252"/>
      <c r="P230" s="252"/>
      <c r="Q230" s="252"/>
      <c r="R230" s="252"/>
      <c r="S230" s="252"/>
      <c r="T230" s="252"/>
    </row>
    <row r="231" spans="1:20" ht="29.45" customHeight="1" x14ac:dyDescent="0.2">
      <c r="A231" s="23" t="s">
        <v>70</v>
      </c>
      <c r="B231" s="23"/>
      <c r="C231" s="252" t="s">
        <v>403</v>
      </c>
      <c r="D231" s="252"/>
      <c r="E231" s="252"/>
      <c r="F231" s="252"/>
      <c r="G231" s="252"/>
      <c r="H231" s="252"/>
      <c r="I231" s="252"/>
      <c r="J231" s="252"/>
      <c r="K231" s="252"/>
      <c r="L231" s="252"/>
      <c r="M231" s="252"/>
      <c r="N231" s="252"/>
      <c r="O231" s="252"/>
      <c r="P231" s="252"/>
      <c r="Q231" s="252"/>
      <c r="R231" s="252"/>
      <c r="S231" s="252"/>
      <c r="T231" s="252"/>
    </row>
    <row r="232" spans="1:20" ht="29.45" customHeight="1" x14ac:dyDescent="0.2">
      <c r="A232" s="23" t="s">
        <v>71</v>
      </c>
      <c r="B232" s="23"/>
      <c r="C232" s="252" t="s">
        <v>404</v>
      </c>
      <c r="D232" s="252"/>
      <c r="E232" s="252"/>
      <c r="F232" s="252"/>
      <c r="G232" s="252"/>
      <c r="H232" s="252"/>
      <c r="I232" s="252"/>
      <c r="J232" s="252"/>
      <c r="K232" s="252"/>
      <c r="L232" s="252"/>
      <c r="M232" s="252"/>
      <c r="N232" s="252"/>
      <c r="O232" s="252"/>
      <c r="P232" s="252"/>
      <c r="Q232" s="252"/>
      <c r="R232" s="252"/>
      <c r="S232" s="252"/>
      <c r="T232" s="252"/>
    </row>
    <row r="233" spans="1:20" ht="29.45" customHeight="1" x14ac:dyDescent="0.2">
      <c r="A233" s="23"/>
      <c r="B233" s="23"/>
      <c r="C233" s="252" t="s">
        <v>75</v>
      </c>
      <c r="D233" s="252"/>
      <c r="E233" s="252"/>
      <c r="F233" s="252"/>
      <c r="G233" s="252"/>
      <c r="H233" s="252"/>
      <c r="I233" s="252"/>
      <c r="J233" s="252"/>
      <c r="K233" s="252"/>
      <c r="L233" s="252"/>
      <c r="M233" s="252"/>
      <c r="N233" s="252"/>
      <c r="O233" s="252"/>
      <c r="P233" s="252"/>
      <c r="Q233" s="252"/>
      <c r="R233" s="252"/>
      <c r="S233" s="252"/>
      <c r="T233" s="252"/>
    </row>
    <row r="234" spans="1:20" ht="16.5" customHeight="1" x14ac:dyDescent="0.2">
      <c r="A234" s="23"/>
      <c r="B234" s="23"/>
      <c r="C234" s="252" t="s">
        <v>405</v>
      </c>
      <c r="D234" s="252"/>
      <c r="E234" s="252"/>
      <c r="F234" s="252"/>
      <c r="G234" s="252"/>
      <c r="H234" s="252"/>
      <c r="I234" s="252"/>
      <c r="J234" s="252"/>
      <c r="K234" s="252"/>
      <c r="L234" s="252"/>
      <c r="M234" s="252"/>
      <c r="N234" s="252"/>
      <c r="O234" s="252"/>
      <c r="P234" s="252"/>
      <c r="Q234" s="252"/>
      <c r="R234" s="252"/>
      <c r="S234" s="252"/>
      <c r="T234" s="252"/>
    </row>
    <row r="235" spans="1:20" ht="29.45" customHeight="1" x14ac:dyDescent="0.2">
      <c r="A235" s="23" t="s">
        <v>72</v>
      </c>
      <c r="B235" s="23"/>
      <c r="C235" s="252" t="s">
        <v>76</v>
      </c>
      <c r="D235" s="252"/>
      <c r="E235" s="252"/>
      <c r="F235" s="252"/>
      <c r="G235" s="252"/>
      <c r="H235" s="252"/>
      <c r="I235" s="252"/>
      <c r="J235" s="252"/>
      <c r="K235" s="252"/>
      <c r="L235" s="252"/>
      <c r="M235" s="252"/>
      <c r="N235" s="252"/>
      <c r="O235" s="252"/>
      <c r="P235" s="252"/>
      <c r="Q235" s="252"/>
      <c r="R235" s="252"/>
      <c r="S235" s="252"/>
      <c r="T235" s="252"/>
    </row>
    <row r="236" spans="1:20" ht="16.5" customHeight="1" x14ac:dyDescent="0.2">
      <c r="A236" s="23" t="s">
        <v>73</v>
      </c>
      <c r="B236" s="23"/>
      <c r="C236" s="252" t="s">
        <v>151</v>
      </c>
      <c r="D236" s="252"/>
      <c r="E236" s="252"/>
      <c r="F236" s="252"/>
      <c r="G236" s="252"/>
      <c r="H236" s="252"/>
      <c r="I236" s="252"/>
      <c r="J236" s="252"/>
      <c r="K236" s="252"/>
      <c r="L236" s="252"/>
      <c r="M236" s="252"/>
      <c r="N236" s="252"/>
      <c r="O236" s="252"/>
      <c r="P236" s="252"/>
      <c r="Q236" s="252"/>
      <c r="R236" s="252"/>
      <c r="S236" s="252"/>
      <c r="T236" s="252"/>
    </row>
    <row r="237" spans="1:20" ht="4.5" customHeight="1" x14ac:dyDescent="0.2"/>
    <row r="238" spans="1:20" ht="16.5" customHeight="1" x14ac:dyDescent="0.2">
      <c r="A238" s="24" t="s">
        <v>80</v>
      </c>
      <c r="B238" s="23"/>
      <c r="C238" s="23"/>
      <c r="D238" s="23"/>
      <c r="E238" s="252" t="s">
        <v>97</v>
      </c>
      <c r="F238" s="252"/>
      <c r="G238" s="252"/>
      <c r="H238" s="252"/>
      <c r="I238" s="252"/>
      <c r="J238" s="252"/>
      <c r="K238" s="252"/>
      <c r="L238" s="252"/>
      <c r="M238" s="252"/>
      <c r="N238" s="252"/>
      <c r="O238" s="252"/>
      <c r="P238" s="252"/>
      <c r="Q238" s="252"/>
      <c r="R238" s="252"/>
      <c r="S238" s="252"/>
      <c r="T238" s="252"/>
    </row>
  </sheetData>
  <mergeCells count="57">
    <mergeCell ref="E7:K7"/>
    <mergeCell ref="E12:K12"/>
    <mergeCell ref="E17:K17"/>
    <mergeCell ref="E22:K22"/>
    <mergeCell ref="E27:K27"/>
    <mergeCell ref="E32:K32"/>
    <mergeCell ref="E38:K38"/>
    <mergeCell ref="E43:K43"/>
    <mergeCell ref="E48:K48"/>
    <mergeCell ref="E53:K53"/>
    <mergeCell ref="E58:K58"/>
    <mergeCell ref="E63:K63"/>
    <mergeCell ref="E69:K69"/>
    <mergeCell ref="E74:K74"/>
    <mergeCell ref="E79:K79"/>
    <mergeCell ref="E84:K84"/>
    <mergeCell ref="E89:K89"/>
    <mergeCell ref="E94:K94"/>
    <mergeCell ref="E100:K100"/>
    <mergeCell ref="E105:K105"/>
    <mergeCell ref="E141:K141"/>
    <mergeCell ref="E146:K146"/>
    <mergeCell ref="E151:K151"/>
    <mergeCell ref="E156:K156"/>
    <mergeCell ref="E110:K110"/>
    <mergeCell ref="E115:K115"/>
    <mergeCell ref="E120:K120"/>
    <mergeCell ref="E125:K125"/>
    <mergeCell ref="E131:K131"/>
    <mergeCell ref="E213:K213"/>
    <mergeCell ref="E218:K218"/>
    <mergeCell ref="K1:T1"/>
    <mergeCell ref="C222:T222"/>
    <mergeCell ref="C224:T224"/>
    <mergeCell ref="E187:K187"/>
    <mergeCell ref="E193:K193"/>
    <mergeCell ref="E198:K198"/>
    <mergeCell ref="E203:K203"/>
    <mergeCell ref="E208:K208"/>
    <mergeCell ref="E162:K162"/>
    <mergeCell ref="E167:K167"/>
    <mergeCell ref="E172:K172"/>
    <mergeCell ref="E177:K177"/>
    <mergeCell ref="E182:K182"/>
    <mergeCell ref="E136:K136"/>
    <mergeCell ref="C225:T225"/>
    <mergeCell ref="C227:T227"/>
    <mergeCell ref="C228:T228"/>
    <mergeCell ref="C229:T229"/>
    <mergeCell ref="C230:T230"/>
    <mergeCell ref="C236:T236"/>
    <mergeCell ref="E238:T238"/>
    <mergeCell ref="C231:T231"/>
    <mergeCell ref="C232:T232"/>
    <mergeCell ref="C233:T233"/>
    <mergeCell ref="C234:T234"/>
    <mergeCell ref="C235:T235"/>
  </mergeCells>
  <pageMargins left="0.7" right="0.7" top="0.75" bottom="0.75" header="0.3" footer="0.3"/>
  <pageSetup paperSize="9" fitToHeight="0" orientation="landscape" horizontalDpi="300" verticalDpi="300" r:id="rId1"/>
  <headerFooter scaleWithDoc="0" alignWithMargins="0">
    <oddHeader>&amp;C&amp;"Arial"&amp;8TABLE 17A.16</oddHeader>
    <oddFooter>&amp;L&amp;"Arial"&amp;8REPORT ON
GOVERNMENT
SERVICES 2022&amp;R&amp;"Arial"&amp;8YOUTH JUSTICE
SERVICES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41"/>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0" width="9.28515625" customWidth="1"/>
  </cols>
  <sheetData>
    <row r="1" spans="1:20" ht="17.45" customHeight="1" x14ac:dyDescent="0.2">
      <c r="A1" s="8" t="s">
        <v>406</v>
      </c>
      <c r="B1" s="8"/>
      <c r="C1" s="8"/>
      <c r="D1" s="8"/>
      <c r="E1" s="8"/>
      <c r="F1" s="8"/>
      <c r="G1" s="8"/>
      <c r="H1" s="8"/>
      <c r="I1" s="8"/>
      <c r="J1" s="8"/>
      <c r="K1" s="257" t="s">
        <v>407</v>
      </c>
      <c r="L1" s="258"/>
      <c r="M1" s="258"/>
      <c r="N1" s="258"/>
      <c r="O1" s="258"/>
      <c r="P1" s="258"/>
      <c r="Q1" s="258"/>
      <c r="R1" s="258"/>
      <c r="S1" s="258"/>
      <c r="T1" s="258"/>
    </row>
    <row r="2" spans="1:20" ht="16.5" customHeight="1" x14ac:dyDescent="0.2">
      <c r="A2" s="11"/>
      <c r="B2" s="11"/>
      <c r="C2" s="11"/>
      <c r="D2" s="11"/>
      <c r="E2" s="11"/>
      <c r="F2" s="11"/>
      <c r="G2" s="11"/>
      <c r="H2" s="11"/>
      <c r="I2" s="11"/>
      <c r="J2" s="11"/>
      <c r="K2" s="11"/>
      <c r="L2" s="12" t="s">
        <v>40</v>
      </c>
      <c r="M2" s="13" t="s">
        <v>408</v>
      </c>
      <c r="N2" s="13" t="s">
        <v>409</v>
      </c>
      <c r="O2" s="13" t="s">
        <v>410</v>
      </c>
      <c r="P2" s="13" t="s">
        <v>411</v>
      </c>
      <c r="Q2" s="13" t="s">
        <v>412</v>
      </c>
      <c r="R2" s="13" t="s">
        <v>413</v>
      </c>
      <c r="S2" s="13" t="s">
        <v>414</v>
      </c>
      <c r="T2" s="13" t="s">
        <v>415</v>
      </c>
    </row>
    <row r="3" spans="1:20" ht="16.5" customHeight="1" x14ac:dyDescent="0.2">
      <c r="A3" s="7" t="s">
        <v>416</v>
      </c>
      <c r="B3" s="7"/>
      <c r="C3" s="7"/>
      <c r="D3" s="7"/>
      <c r="E3" s="7"/>
      <c r="F3" s="7"/>
      <c r="G3" s="7"/>
      <c r="H3" s="7"/>
      <c r="I3" s="7"/>
      <c r="J3" s="7"/>
      <c r="K3" s="7"/>
      <c r="L3" s="9"/>
      <c r="M3" s="10"/>
      <c r="N3" s="10"/>
      <c r="O3" s="10"/>
      <c r="P3" s="10"/>
      <c r="Q3" s="10"/>
      <c r="R3" s="10"/>
      <c r="S3" s="10"/>
      <c r="T3" s="10"/>
    </row>
    <row r="4" spans="1:20" ht="16.5" customHeight="1" x14ac:dyDescent="0.2">
      <c r="A4" s="7"/>
      <c r="B4" s="7" t="s">
        <v>50</v>
      </c>
      <c r="C4" s="7"/>
      <c r="D4" s="7"/>
      <c r="E4" s="7"/>
      <c r="F4" s="7"/>
      <c r="G4" s="7"/>
      <c r="H4" s="7"/>
      <c r="I4" s="7"/>
      <c r="J4" s="7"/>
      <c r="K4" s="7"/>
      <c r="L4" s="9"/>
      <c r="M4" s="10"/>
      <c r="N4" s="10"/>
      <c r="O4" s="10"/>
      <c r="P4" s="10"/>
      <c r="Q4" s="10"/>
      <c r="R4" s="10"/>
      <c r="S4" s="10"/>
      <c r="T4" s="10"/>
    </row>
    <row r="5" spans="1:20" ht="16.5" customHeight="1" x14ac:dyDescent="0.2">
      <c r="A5" s="7"/>
      <c r="B5" s="7"/>
      <c r="C5" s="7" t="s">
        <v>336</v>
      </c>
      <c r="D5" s="7"/>
      <c r="E5" s="7"/>
      <c r="F5" s="7"/>
      <c r="G5" s="7"/>
      <c r="H5" s="7"/>
      <c r="I5" s="7"/>
      <c r="J5" s="7"/>
      <c r="K5" s="7"/>
      <c r="L5" s="9"/>
      <c r="M5" s="10"/>
      <c r="N5" s="10"/>
      <c r="O5" s="10"/>
      <c r="P5" s="10"/>
      <c r="Q5" s="10"/>
      <c r="R5" s="10"/>
      <c r="S5" s="10"/>
      <c r="T5" s="10"/>
    </row>
    <row r="6" spans="1:20" ht="16.5" customHeight="1" x14ac:dyDescent="0.2">
      <c r="A6" s="7"/>
      <c r="B6" s="7"/>
      <c r="C6" s="7"/>
      <c r="D6" s="7" t="s">
        <v>381</v>
      </c>
      <c r="E6" s="7"/>
      <c r="F6" s="7"/>
      <c r="G6" s="7"/>
      <c r="H6" s="7"/>
      <c r="I6" s="7"/>
      <c r="J6" s="7"/>
      <c r="K6" s="7"/>
      <c r="L6" s="9"/>
      <c r="M6" s="10"/>
      <c r="N6" s="10"/>
      <c r="O6" s="10"/>
      <c r="P6" s="10"/>
      <c r="Q6" s="10"/>
      <c r="R6" s="10"/>
      <c r="S6" s="10"/>
      <c r="T6" s="10"/>
    </row>
    <row r="7" spans="1:20" ht="29.45" customHeight="1" x14ac:dyDescent="0.2">
      <c r="A7" s="7"/>
      <c r="B7" s="7"/>
      <c r="C7" s="7"/>
      <c r="D7" s="7"/>
      <c r="E7" s="259" t="s">
        <v>146</v>
      </c>
      <c r="F7" s="259"/>
      <c r="G7" s="259"/>
      <c r="H7" s="259"/>
      <c r="I7" s="259"/>
      <c r="J7" s="259"/>
      <c r="K7" s="259"/>
      <c r="L7" s="9" t="s">
        <v>53</v>
      </c>
      <c r="M7" s="148">
        <v>34</v>
      </c>
      <c r="N7" s="147">
        <v>8</v>
      </c>
      <c r="O7" s="148">
        <v>44</v>
      </c>
      <c r="P7" s="148">
        <v>15</v>
      </c>
      <c r="Q7" s="148">
        <v>14</v>
      </c>
      <c r="R7" s="147">
        <v>4</v>
      </c>
      <c r="S7" s="147" t="s">
        <v>113</v>
      </c>
      <c r="T7" s="148">
        <v>50</v>
      </c>
    </row>
    <row r="8" spans="1:20" ht="16.5" customHeight="1" x14ac:dyDescent="0.2">
      <c r="A8" s="7"/>
      <c r="B8" s="7"/>
      <c r="C8" s="7"/>
      <c r="D8" s="7"/>
      <c r="E8" s="7" t="s">
        <v>144</v>
      </c>
      <c r="F8" s="7"/>
      <c r="G8" s="7"/>
      <c r="H8" s="7"/>
      <c r="I8" s="7"/>
      <c r="J8" s="7"/>
      <c r="K8" s="7"/>
      <c r="L8" s="9" t="s">
        <v>53</v>
      </c>
      <c r="M8" s="148">
        <v>40</v>
      </c>
      <c r="N8" s="148">
        <v>78</v>
      </c>
      <c r="O8" s="148">
        <v>39</v>
      </c>
      <c r="P8" s="147">
        <v>5</v>
      </c>
      <c r="Q8" s="148">
        <v>12</v>
      </c>
      <c r="R8" s="148">
        <v>12</v>
      </c>
      <c r="S8" s="147" t="s">
        <v>113</v>
      </c>
      <c r="T8" s="147" t="s">
        <v>113</v>
      </c>
    </row>
    <row r="9" spans="1:20" ht="16.5" customHeight="1" x14ac:dyDescent="0.2">
      <c r="A9" s="7"/>
      <c r="B9" s="7"/>
      <c r="C9" s="7"/>
      <c r="D9" s="7"/>
      <c r="E9" s="7" t="s">
        <v>417</v>
      </c>
      <c r="F9" s="7"/>
      <c r="G9" s="7"/>
      <c r="H9" s="7"/>
      <c r="I9" s="7"/>
      <c r="J9" s="7"/>
      <c r="K9" s="7"/>
      <c r="L9" s="9" t="s">
        <v>53</v>
      </c>
      <c r="M9" s="148">
        <v>74</v>
      </c>
      <c r="N9" s="148">
        <v>86</v>
      </c>
      <c r="O9" s="148">
        <v>83</v>
      </c>
      <c r="P9" s="148">
        <v>20</v>
      </c>
      <c r="Q9" s="148">
        <v>26</v>
      </c>
      <c r="R9" s="148">
        <v>16</v>
      </c>
      <c r="S9" s="147" t="s">
        <v>113</v>
      </c>
      <c r="T9" s="148">
        <v>51</v>
      </c>
    </row>
    <row r="10" spans="1:20" ht="16.5" customHeight="1" x14ac:dyDescent="0.2">
      <c r="A10" s="7"/>
      <c r="B10" s="7"/>
      <c r="C10" s="7" t="s">
        <v>418</v>
      </c>
      <c r="D10" s="7"/>
      <c r="E10" s="7"/>
      <c r="F10" s="7"/>
      <c r="G10" s="7"/>
      <c r="H10" s="7"/>
      <c r="I10" s="7"/>
      <c r="J10" s="7"/>
      <c r="K10" s="7"/>
      <c r="L10" s="9"/>
      <c r="M10" s="10"/>
      <c r="N10" s="10"/>
      <c r="O10" s="10"/>
      <c r="P10" s="10"/>
      <c r="Q10" s="10"/>
      <c r="R10" s="10"/>
      <c r="S10" s="10"/>
      <c r="T10" s="10"/>
    </row>
    <row r="11" spans="1:20" ht="16.5" customHeight="1" x14ac:dyDescent="0.2">
      <c r="A11" s="7"/>
      <c r="B11" s="7"/>
      <c r="C11" s="7"/>
      <c r="D11" s="7" t="s">
        <v>381</v>
      </c>
      <c r="E11" s="7"/>
      <c r="F11" s="7"/>
      <c r="G11" s="7"/>
      <c r="H11" s="7"/>
      <c r="I11" s="7"/>
      <c r="J11" s="7"/>
      <c r="K11" s="7"/>
      <c r="L11" s="9"/>
      <c r="M11" s="10"/>
      <c r="N11" s="10"/>
      <c r="O11" s="10"/>
      <c r="P11" s="10"/>
      <c r="Q11" s="10"/>
      <c r="R11" s="10"/>
      <c r="S11" s="10"/>
      <c r="T11" s="10"/>
    </row>
    <row r="12" spans="1:20" ht="29.45" customHeight="1" x14ac:dyDescent="0.2">
      <c r="A12" s="7"/>
      <c r="B12" s="7"/>
      <c r="C12" s="7"/>
      <c r="D12" s="7"/>
      <c r="E12" s="259" t="s">
        <v>146</v>
      </c>
      <c r="F12" s="259"/>
      <c r="G12" s="259"/>
      <c r="H12" s="259"/>
      <c r="I12" s="259"/>
      <c r="J12" s="259"/>
      <c r="K12" s="259"/>
      <c r="L12" s="9" t="s">
        <v>58</v>
      </c>
      <c r="M12" s="151">
        <v>11.4</v>
      </c>
      <c r="N12" s="151">
        <v>11.8</v>
      </c>
      <c r="O12" s="149">
        <v>8.3000000000000007</v>
      </c>
      <c r="P12" s="149">
        <v>5.3</v>
      </c>
      <c r="Q12" s="151">
        <v>26.4</v>
      </c>
      <c r="R12" s="151">
        <v>30.5</v>
      </c>
      <c r="S12" s="149" t="s">
        <v>113</v>
      </c>
      <c r="T12" s="151">
        <v>45.4</v>
      </c>
    </row>
    <row r="13" spans="1:20" ht="16.5" customHeight="1" x14ac:dyDescent="0.2">
      <c r="A13" s="7"/>
      <c r="B13" s="7"/>
      <c r="C13" s="7"/>
      <c r="D13" s="7"/>
      <c r="E13" s="7" t="s">
        <v>144</v>
      </c>
      <c r="F13" s="7"/>
      <c r="G13" s="7"/>
      <c r="H13" s="7"/>
      <c r="I13" s="7"/>
      <c r="J13" s="7"/>
      <c r="K13" s="7"/>
      <c r="L13" s="9" t="s">
        <v>58</v>
      </c>
      <c r="M13" s="149">
        <v>9.3000000000000007</v>
      </c>
      <c r="N13" s="151">
        <v>14.7</v>
      </c>
      <c r="O13" s="151">
        <v>13.4</v>
      </c>
      <c r="P13" s="149">
        <v>5.4</v>
      </c>
      <c r="Q13" s="151">
        <v>28.1</v>
      </c>
      <c r="R13" s="151">
        <v>59</v>
      </c>
      <c r="S13" s="149" t="s">
        <v>113</v>
      </c>
      <c r="T13" s="149" t="s">
        <v>113</v>
      </c>
    </row>
    <row r="14" spans="1:20" ht="16.5" customHeight="1" x14ac:dyDescent="0.2">
      <c r="A14" s="7"/>
      <c r="B14" s="7"/>
      <c r="C14" s="7"/>
      <c r="D14" s="7"/>
      <c r="E14" s="7" t="s">
        <v>147</v>
      </c>
      <c r="F14" s="7"/>
      <c r="G14" s="7"/>
      <c r="H14" s="7"/>
      <c r="I14" s="7"/>
      <c r="J14" s="7"/>
      <c r="K14" s="7"/>
      <c r="L14" s="9" t="s">
        <v>58</v>
      </c>
      <c r="M14" s="151">
        <v>10.1</v>
      </c>
      <c r="N14" s="151">
        <v>14.4</v>
      </c>
      <c r="O14" s="151">
        <v>10</v>
      </c>
      <c r="P14" s="149">
        <v>5.4</v>
      </c>
      <c r="Q14" s="151">
        <v>27.2</v>
      </c>
      <c r="R14" s="151">
        <v>47.6</v>
      </c>
      <c r="S14" s="149" t="s">
        <v>113</v>
      </c>
      <c r="T14" s="151">
        <v>44.4</v>
      </c>
    </row>
    <row r="15" spans="1:20" ht="16.5" customHeight="1" x14ac:dyDescent="0.2">
      <c r="A15" s="7"/>
      <c r="B15" s="7"/>
      <c r="C15" s="7" t="s">
        <v>336</v>
      </c>
      <c r="D15" s="7"/>
      <c r="E15" s="7"/>
      <c r="F15" s="7"/>
      <c r="G15" s="7"/>
      <c r="H15" s="7"/>
      <c r="I15" s="7"/>
      <c r="J15" s="7"/>
      <c r="K15" s="7"/>
      <c r="L15" s="9"/>
      <c r="M15" s="10"/>
      <c r="N15" s="10"/>
      <c r="O15" s="10"/>
      <c r="P15" s="10"/>
      <c r="Q15" s="10"/>
      <c r="R15" s="10"/>
      <c r="S15" s="10"/>
      <c r="T15" s="10"/>
    </row>
    <row r="16" spans="1:20" ht="16.5" customHeight="1" x14ac:dyDescent="0.2">
      <c r="A16" s="7"/>
      <c r="B16" s="7"/>
      <c r="C16" s="7"/>
      <c r="D16" s="7" t="s">
        <v>397</v>
      </c>
      <c r="E16" s="7"/>
      <c r="F16" s="7"/>
      <c r="G16" s="7"/>
      <c r="H16" s="7"/>
      <c r="I16" s="7"/>
      <c r="J16" s="7"/>
      <c r="K16" s="7"/>
      <c r="L16" s="9"/>
      <c r="M16" s="10"/>
      <c r="N16" s="10"/>
      <c r="O16" s="10"/>
      <c r="P16" s="10"/>
      <c r="Q16" s="10"/>
      <c r="R16" s="10"/>
      <c r="S16" s="10"/>
      <c r="T16" s="10"/>
    </row>
    <row r="17" spans="1:20" ht="29.45" customHeight="1" x14ac:dyDescent="0.2">
      <c r="A17" s="7"/>
      <c r="B17" s="7"/>
      <c r="C17" s="7"/>
      <c r="D17" s="7"/>
      <c r="E17" s="259" t="s">
        <v>146</v>
      </c>
      <c r="F17" s="259"/>
      <c r="G17" s="259"/>
      <c r="H17" s="259"/>
      <c r="I17" s="259"/>
      <c r="J17" s="259"/>
      <c r="K17" s="259"/>
      <c r="L17" s="9" t="s">
        <v>53</v>
      </c>
      <c r="M17" s="144" t="s">
        <v>277</v>
      </c>
      <c r="N17" s="147" t="s">
        <v>113</v>
      </c>
      <c r="O17" s="148">
        <v>15</v>
      </c>
      <c r="P17" s="144" t="s">
        <v>277</v>
      </c>
      <c r="Q17" s="147" t="s">
        <v>113</v>
      </c>
      <c r="R17" s="147" t="s">
        <v>113</v>
      </c>
      <c r="S17" s="147">
        <v>1</v>
      </c>
      <c r="T17" s="147" t="s">
        <v>113</v>
      </c>
    </row>
    <row r="18" spans="1:20" ht="16.5" customHeight="1" x14ac:dyDescent="0.2">
      <c r="A18" s="7"/>
      <c r="B18" s="7"/>
      <c r="C18" s="7"/>
      <c r="D18" s="7"/>
      <c r="E18" s="7" t="s">
        <v>144</v>
      </c>
      <c r="F18" s="7"/>
      <c r="G18" s="7"/>
      <c r="H18" s="7"/>
      <c r="I18" s="7"/>
      <c r="J18" s="7"/>
      <c r="K18" s="7"/>
      <c r="L18" s="9" t="s">
        <v>53</v>
      </c>
      <c r="M18" s="144" t="s">
        <v>277</v>
      </c>
      <c r="N18" s="147" t="s">
        <v>113</v>
      </c>
      <c r="O18" s="143">
        <v>103</v>
      </c>
      <c r="P18" s="144" t="s">
        <v>277</v>
      </c>
      <c r="Q18" s="148">
        <v>19</v>
      </c>
      <c r="R18" s="147" t="s">
        <v>113</v>
      </c>
      <c r="S18" s="147">
        <v>7</v>
      </c>
      <c r="T18" s="147" t="s">
        <v>113</v>
      </c>
    </row>
    <row r="19" spans="1:20" ht="16.5" customHeight="1" x14ac:dyDescent="0.2">
      <c r="A19" s="7"/>
      <c r="B19" s="7"/>
      <c r="C19" s="7"/>
      <c r="D19" s="7"/>
      <c r="E19" s="7" t="s">
        <v>417</v>
      </c>
      <c r="F19" s="7"/>
      <c r="G19" s="7"/>
      <c r="H19" s="7"/>
      <c r="I19" s="7"/>
      <c r="J19" s="7"/>
      <c r="K19" s="7"/>
      <c r="L19" s="9" t="s">
        <v>53</v>
      </c>
      <c r="M19" s="148">
        <v>13</v>
      </c>
      <c r="N19" s="148">
        <v>17</v>
      </c>
      <c r="O19" s="143">
        <v>131</v>
      </c>
      <c r="P19" s="148">
        <v>28</v>
      </c>
      <c r="Q19" s="148">
        <v>21</v>
      </c>
      <c r="R19" s="148">
        <v>15</v>
      </c>
      <c r="S19" s="147">
        <v>8</v>
      </c>
      <c r="T19" s="148">
        <v>16</v>
      </c>
    </row>
    <row r="20" spans="1:20" ht="16.5" customHeight="1" x14ac:dyDescent="0.2">
      <c r="A20" s="7"/>
      <c r="B20" s="7"/>
      <c r="C20" s="7" t="s">
        <v>418</v>
      </c>
      <c r="D20" s="7"/>
      <c r="E20" s="7"/>
      <c r="F20" s="7"/>
      <c r="G20" s="7"/>
      <c r="H20" s="7"/>
      <c r="I20" s="7"/>
      <c r="J20" s="7"/>
      <c r="K20" s="7"/>
      <c r="L20" s="9"/>
      <c r="M20" s="10"/>
      <c r="N20" s="10"/>
      <c r="O20" s="10"/>
      <c r="P20" s="10"/>
      <c r="Q20" s="10"/>
      <c r="R20" s="10"/>
      <c r="S20" s="10"/>
      <c r="T20" s="10"/>
    </row>
    <row r="21" spans="1:20" ht="16.5" customHeight="1" x14ac:dyDescent="0.2">
      <c r="A21" s="7"/>
      <c r="B21" s="7"/>
      <c r="C21" s="7"/>
      <c r="D21" s="7" t="s">
        <v>397</v>
      </c>
      <c r="E21" s="7"/>
      <c r="F21" s="7"/>
      <c r="G21" s="7"/>
      <c r="H21" s="7"/>
      <c r="I21" s="7"/>
      <c r="J21" s="7"/>
      <c r="K21" s="7"/>
      <c r="L21" s="9"/>
      <c r="M21" s="10"/>
      <c r="N21" s="10"/>
      <c r="O21" s="10"/>
      <c r="P21" s="10"/>
      <c r="Q21" s="10"/>
      <c r="R21" s="10"/>
      <c r="S21" s="10"/>
      <c r="T21" s="10"/>
    </row>
    <row r="22" spans="1:20" ht="29.45" customHeight="1" x14ac:dyDescent="0.2">
      <c r="A22" s="7"/>
      <c r="B22" s="7"/>
      <c r="C22" s="7"/>
      <c r="D22" s="7"/>
      <c r="E22" s="259" t="s">
        <v>146</v>
      </c>
      <c r="F22" s="259"/>
      <c r="G22" s="259"/>
      <c r="H22" s="259"/>
      <c r="I22" s="259"/>
      <c r="J22" s="259"/>
      <c r="K22" s="259"/>
      <c r="L22" s="9" t="s">
        <v>58</v>
      </c>
      <c r="M22" s="145" t="s">
        <v>277</v>
      </c>
      <c r="N22" s="149" t="s">
        <v>113</v>
      </c>
      <c r="O22" s="149">
        <v>1.8</v>
      </c>
      <c r="P22" s="145" t="s">
        <v>277</v>
      </c>
      <c r="Q22" s="149" t="s">
        <v>113</v>
      </c>
      <c r="R22" s="149" t="s">
        <v>113</v>
      </c>
      <c r="S22" s="149">
        <v>3.1</v>
      </c>
      <c r="T22" s="149" t="s">
        <v>113</v>
      </c>
    </row>
    <row r="23" spans="1:20" ht="16.5" customHeight="1" x14ac:dyDescent="0.2">
      <c r="A23" s="7"/>
      <c r="B23" s="7"/>
      <c r="C23" s="7"/>
      <c r="D23" s="7"/>
      <c r="E23" s="7" t="s">
        <v>144</v>
      </c>
      <c r="F23" s="7"/>
      <c r="G23" s="7"/>
      <c r="H23" s="7"/>
      <c r="I23" s="7"/>
      <c r="J23" s="7"/>
      <c r="K23" s="7"/>
      <c r="L23" s="9" t="s">
        <v>58</v>
      </c>
      <c r="M23" s="145" t="s">
        <v>277</v>
      </c>
      <c r="N23" s="149" t="s">
        <v>113</v>
      </c>
      <c r="O23" s="151">
        <v>12.4</v>
      </c>
      <c r="P23" s="145" t="s">
        <v>277</v>
      </c>
      <c r="Q23" s="151">
        <v>19.899999999999999</v>
      </c>
      <c r="R23" s="149" t="s">
        <v>113</v>
      </c>
      <c r="S23" s="151">
        <v>21.6</v>
      </c>
      <c r="T23" s="149" t="s">
        <v>113</v>
      </c>
    </row>
    <row r="24" spans="1:20" ht="16.5" customHeight="1" x14ac:dyDescent="0.2">
      <c r="A24" s="7"/>
      <c r="B24" s="7"/>
      <c r="C24" s="7"/>
      <c r="D24" s="7"/>
      <c r="E24" s="7" t="s">
        <v>147</v>
      </c>
      <c r="F24" s="7"/>
      <c r="G24" s="7"/>
      <c r="H24" s="7"/>
      <c r="I24" s="7"/>
      <c r="J24" s="7"/>
      <c r="K24" s="7"/>
      <c r="L24" s="9" t="s">
        <v>58</v>
      </c>
      <c r="M24" s="149">
        <v>1.8</v>
      </c>
      <c r="N24" s="149">
        <v>2.8</v>
      </c>
      <c r="O24" s="151">
        <v>15.7</v>
      </c>
      <c r="P24" s="149">
        <v>7.5</v>
      </c>
      <c r="Q24" s="151">
        <v>22</v>
      </c>
      <c r="R24" s="151">
        <v>44.6</v>
      </c>
      <c r="S24" s="151">
        <v>24.7</v>
      </c>
      <c r="T24" s="151">
        <v>13.9</v>
      </c>
    </row>
    <row r="25" spans="1:20" ht="16.5" customHeight="1" x14ac:dyDescent="0.2">
      <c r="A25" s="7"/>
      <c r="B25" s="7"/>
      <c r="C25" s="7" t="s">
        <v>336</v>
      </c>
      <c r="D25" s="7"/>
      <c r="E25" s="7"/>
      <c r="F25" s="7"/>
      <c r="G25" s="7"/>
      <c r="H25" s="7"/>
      <c r="I25" s="7"/>
      <c r="J25" s="7"/>
      <c r="K25" s="7"/>
      <c r="L25" s="9"/>
      <c r="M25" s="10"/>
      <c r="N25" s="10"/>
      <c r="O25" s="10"/>
      <c r="P25" s="10"/>
      <c r="Q25" s="10"/>
      <c r="R25" s="10"/>
      <c r="S25" s="10"/>
      <c r="T25" s="10"/>
    </row>
    <row r="26" spans="1:20" ht="16.5" customHeight="1" x14ac:dyDescent="0.2">
      <c r="A26" s="7"/>
      <c r="B26" s="7"/>
      <c r="C26" s="7"/>
      <c r="D26" s="7" t="s">
        <v>398</v>
      </c>
      <c r="E26" s="7"/>
      <c r="F26" s="7"/>
      <c r="G26" s="7"/>
      <c r="H26" s="7"/>
      <c r="I26" s="7"/>
      <c r="J26" s="7"/>
      <c r="K26" s="7"/>
      <c r="L26" s="9"/>
      <c r="M26" s="10"/>
      <c r="N26" s="10"/>
      <c r="O26" s="10"/>
      <c r="P26" s="10"/>
      <c r="Q26" s="10"/>
      <c r="R26" s="10"/>
      <c r="S26" s="10"/>
      <c r="T26" s="10"/>
    </row>
    <row r="27" spans="1:20" ht="29.45" customHeight="1" x14ac:dyDescent="0.2">
      <c r="A27" s="7"/>
      <c r="B27" s="7"/>
      <c r="C27" s="7"/>
      <c r="D27" s="7"/>
      <c r="E27" s="259" t="s">
        <v>146</v>
      </c>
      <c r="F27" s="259"/>
      <c r="G27" s="259"/>
      <c r="H27" s="259"/>
      <c r="I27" s="259"/>
      <c r="J27" s="259"/>
      <c r="K27" s="259"/>
      <c r="L27" s="9" t="s">
        <v>53</v>
      </c>
      <c r="M27" s="144" t="s">
        <v>277</v>
      </c>
      <c r="N27" s="147">
        <v>8</v>
      </c>
      <c r="O27" s="148">
        <v>59</v>
      </c>
      <c r="P27" s="144" t="s">
        <v>277</v>
      </c>
      <c r="Q27" s="148">
        <v>14</v>
      </c>
      <c r="R27" s="147">
        <v>4</v>
      </c>
      <c r="S27" s="147">
        <v>1</v>
      </c>
      <c r="T27" s="148">
        <v>50</v>
      </c>
    </row>
    <row r="28" spans="1:20" ht="16.5" customHeight="1" x14ac:dyDescent="0.2">
      <c r="A28" s="7"/>
      <c r="B28" s="7"/>
      <c r="C28" s="7"/>
      <c r="D28" s="7"/>
      <c r="E28" s="7" t="s">
        <v>144</v>
      </c>
      <c r="F28" s="7"/>
      <c r="G28" s="7"/>
      <c r="H28" s="7"/>
      <c r="I28" s="7"/>
      <c r="J28" s="7"/>
      <c r="K28" s="7"/>
      <c r="L28" s="9" t="s">
        <v>53</v>
      </c>
      <c r="M28" s="144" t="s">
        <v>277</v>
      </c>
      <c r="N28" s="148">
        <v>78</v>
      </c>
      <c r="O28" s="143">
        <v>142</v>
      </c>
      <c r="P28" s="144" t="s">
        <v>277</v>
      </c>
      <c r="Q28" s="148">
        <v>31</v>
      </c>
      <c r="R28" s="148">
        <v>12</v>
      </c>
      <c r="S28" s="147">
        <v>7</v>
      </c>
      <c r="T28" s="147" t="s">
        <v>113</v>
      </c>
    </row>
    <row r="29" spans="1:20" ht="16.5" customHeight="1" x14ac:dyDescent="0.2">
      <c r="A29" s="7"/>
      <c r="B29" s="7"/>
      <c r="C29" s="7"/>
      <c r="D29" s="7"/>
      <c r="E29" s="7" t="s">
        <v>147</v>
      </c>
      <c r="F29" s="7"/>
      <c r="G29" s="7"/>
      <c r="H29" s="7"/>
      <c r="I29" s="7"/>
      <c r="J29" s="7"/>
      <c r="K29" s="7"/>
      <c r="L29" s="9" t="s">
        <v>53</v>
      </c>
      <c r="M29" s="148">
        <v>87</v>
      </c>
      <c r="N29" s="143">
        <v>103</v>
      </c>
      <c r="O29" s="143">
        <v>214</v>
      </c>
      <c r="P29" s="148">
        <v>48</v>
      </c>
      <c r="Q29" s="148">
        <v>47</v>
      </c>
      <c r="R29" s="148">
        <v>31</v>
      </c>
      <c r="S29" s="147">
        <v>8</v>
      </c>
      <c r="T29" s="148">
        <v>67</v>
      </c>
    </row>
    <row r="30" spans="1:20" ht="16.5" customHeight="1" x14ac:dyDescent="0.2">
      <c r="A30" s="7"/>
      <c r="B30" s="7"/>
      <c r="C30" s="7" t="s">
        <v>418</v>
      </c>
      <c r="D30" s="7"/>
      <c r="E30" s="7"/>
      <c r="F30" s="7"/>
      <c r="G30" s="7"/>
      <c r="H30" s="7"/>
      <c r="I30" s="7"/>
      <c r="J30" s="7"/>
      <c r="K30" s="7"/>
      <c r="L30" s="9"/>
      <c r="M30" s="10"/>
      <c r="N30" s="10"/>
      <c r="O30" s="10"/>
      <c r="P30" s="10"/>
      <c r="Q30" s="10"/>
      <c r="R30" s="10"/>
      <c r="S30" s="10"/>
      <c r="T30" s="10"/>
    </row>
    <row r="31" spans="1:20" ht="16.5" customHeight="1" x14ac:dyDescent="0.2">
      <c r="A31" s="7"/>
      <c r="B31" s="7"/>
      <c r="C31" s="7"/>
      <c r="D31" s="7" t="s">
        <v>398</v>
      </c>
      <c r="E31" s="7"/>
      <c r="F31" s="7"/>
      <c r="G31" s="7"/>
      <c r="H31" s="7"/>
      <c r="I31" s="7"/>
      <c r="J31" s="7"/>
      <c r="K31" s="7"/>
      <c r="L31" s="9"/>
      <c r="M31" s="10"/>
      <c r="N31" s="10"/>
      <c r="O31" s="10"/>
      <c r="P31" s="10"/>
      <c r="Q31" s="10"/>
      <c r="R31" s="10"/>
      <c r="S31" s="10"/>
      <c r="T31" s="10"/>
    </row>
    <row r="32" spans="1:20" ht="29.45" customHeight="1" x14ac:dyDescent="0.2">
      <c r="A32" s="7"/>
      <c r="B32" s="7"/>
      <c r="C32" s="7"/>
      <c r="D32" s="7"/>
      <c r="E32" s="259" t="s">
        <v>146</v>
      </c>
      <c r="F32" s="259"/>
      <c r="G32" s="259"/>
      <c r="H32" s="259"/>
      <c r="I32" s="259"/>
      <c r="J32" s="259"/>
      <c r="K32" s="259"/>
      <c r="L32" s="9" t="s">
        <v>58</v>
      </c>
      <c r="M32" s="145" t="s">
        <v>277</v>
      </c>
      <c r="N32" s="149">
        <v>1.3</v>
      </c>
      <c r="O32" s="149">
        <v>7.1</v>
      </c>
      <c r="P32" s="145" t="s">
        <v>277</v>
      </c>
      <c r="Q32" s="151">
        <v>14.6</v>
      </c>
      <c r="R32" s="151">
        <v>11.9</v>
      </c>
      <c r="S32" s="149">
        <v>3.1</v>
      </c>
      <c r="T32" s="151">
        <v>43.5</v>
      </c>
    </row>
    <row r="33" spans="1:20" ht="16.5" customHeight="1" x14ac:dyDescent="0.2">
      <c r="A33" s="7"/>
      <c r="B33" s="7"/>
      <c r="C33" s="7"/>
      <c r="D33" s="7"/>
      <c r="E33" s="7" t="s">
        <v>144</v>
      </c>
      <c r="F33" s="7"/>
      <c r="G33" s="7"/>
      <c r="H33" s="7"/>
      <c r="I33" s="7"/>
      <c r="J33" s="7"/>
      <c r="K33" s="7"/>
      <c r="L33" s="9" t="s">
        <v>58</v>
      </c>
      <c r="M33" s="145" t="s">
        <v>277</v>
      </c>
      <c r="N33" s="151">
        <v>13.1</v>
      </c>
      <c r="O33" s="151">
        <v>17</v>
      </c>
      <c r="P33" s="145" t="s">
        <v>277</v>
      </c>
      <c r="Q33" s="151">
        <v>32.4</v>
      </c>
      <c r="R33" s="151">
        <v>35.700000000000003</v>
      </c>
      <c r="S33" s="151">
        <v>21.6</v>
      </c>
      <c r="T33" s="149" t="s">
        <v>113</v>
      </c>
    </row>
    <row r="34" spans="1:20" ht="16.5" customHeight="1" x14ac:dyDescent="0.2">
      <c r="A34" s="7"/>
      <c r="B34" s="7"/>
      <c r="C34" s="7"/>
      <c r="D34" s="7"/>
      <c r="E34" s="7" t="s">
        <v>147</v>
      </c>
      <c r="F34" s="7"/>
      <c r="G34" s="7"/>
      <c r="H34" s="7"/>
      <c r="I34" s="7"/>
      <c r="J34" s="7"/>
      <c r="K34" s="7"/>
      <c r="L34" s="9" t="s">
        <v>58</v>
      </c>
      <c r="M34" s="151">
        <v>11.8</v>
      </c>
      <c r="N34" s="151">
        <v>17.3</v>
      </c>
      <c r="O34" s="151">
        <v>25.7</v>
      </c>
      <c r="P34" s="151">
        <v>12.9</v>
      </c>
      <c r="Q34" s="151">
        <v>49.1</v>
      </c>
      <c r="R34" s="151">
        <v>92.2</v>
      </c>
      <c r="S34" s="151">
        <v>24.7</v>
      </c>
      <c r="T34" s="151">
        <v>58.3</v>
      </c>
    </row>
    <row r="35" spans="1:20" ht="16.5" customHeight="1" x14ac:dyDescent="0.2">
      <c r="A35" s="7"/>
      <c r="B35" s="7" t="s">
        <v>61</v>
      </c>
      <c r="C35" s="7"/>
      <c r="D35" s="7"/>
      <c r="E35" s="7"/>
      <c r="F35" s="7"/>
      <c r="G35" s="7"/>
      <c r="H35" s="7"/>
      <c r="I35" s="7"/>
      <c r="J35" s="7"/>
      <c r="K35" s="7"/>
      <c r="L35" s="9"/>
      <c r="M35" s="10"/>
      <c r="N35" s="10"/>
      <c r="O35" s="10"/>
      <c r="P35" s="10"/>
      <c r="Q35" s="10"/>
      <c r="R35" s="10"/>
      <c r="S35" s="10"/>
      <c r="T35" s="10"/>
    </row>
    <row r="36" spans="1:20" ht="16.5" customHeight="1" x14ac:dyDescent="0.2">
      <c r="A36" s="7"/>
      <c r="B36" s="7"/>
      <c r="C36" s="7" t="s">
        <v>336</v>
      </c>
      <c r="D36" s="7"/>
      <c r="E36" s="7"/>
      <c r="F36" s="7"/>
      <c r="G36" s="7"/>
      <c r="H36" s="7"/>
      <c r="I36" s="7"/>
      <c r="J36" s="7"/>
      <c r="K36" s="7"/>
      <c r="L36" s="9"/>
      <c r="M36" s="10"/>
      <c r="N36" s="10"/>
      <c r="O36" s="10"/>
      <c r="P36" s="10"/>
      <c r="Q36" s="10"/>
      <c r="R36" s="10"/>
      <c r="S36" s="10"/>
      <c r="T36" s="10"/>
    </row>
    <row r="37" spans="1:20" ht="16.5" customHeight="1" x14ac:dyDescent="0.2">
      <c r="A37" s="7"/>
      <c r="B37" s="7"/>
      <c r="C37" s="7"/>
      <c r="D37" s="7" t="s">
        <v>381</v>
      </c>
      <c r="E37" s="7"/>
      <c r="F37" s="7"/>
      <c r="G37" s="7"/>
      <c r="H37" s="7"/>
      <c r="I37" s="7"/>
      <c r="J37" s="7"/>
      <c r="K37" s="7"/>
      <c r="L37" s="9"/>
      <c r="M37" s="10"/>
      <c r="N37" s="10"/>
      <c r="O37" s="10"/>
      <c r="P37" s="10"/>
      <c r="Q37" s="10"/>
      <c r="R37" s="10"/>
      <c r="S37" s="10"/>
      <c r="T37" s="10"/>
    </row>
    <row r="38" spans="1:20" ht="29.45" customHeight="1" x14ac:dyDescent="0.2">
      <c r="A38" s="7"/>
      <c r="B38" s="7"/>
      <c r="C38" s="7"/>
      <c r="D38" s="7"/>
      <c r="E38" s="259" t="s">
        <v>146</v>
      </c>
      <c r="F38" s="259"/>
      <c r="G38" s="259"/>
      <c r="H38" s="259"/>
      <c r="I38" s="259"/>
      <c r="J38" s="259"/>
      <c r="K38" s="259"/>
      <c r="L38" s="9" t="s">
        <v>53</v>
      </c>
      <c r="M38" s="148">
        <v>58</v>
      </c>
      <c r="N38" s="147">
        <v>9</v>
      </c>
      <c r="O38" s="148">
        <v>25</v>
      </c>
      <c r="P38" s="148">
        <v>28</v>
      </c>
      <c r="Q38" s="147">
        <v>9</v>
      </c>
      <c r="R38" s="148">
        <v>10</v>
      </c>
      <c r="S38" s="147">
        <v>2</v>
      </c>
      <c r="T38" s="147">
        <v>3</v>
      </c>
    </row>
    <row r="39" spans="1:20" ht="16.5" customHeight="1" x14ac:dyDescent="0.2">
      <c r="A39" s="7"/>
      <c r="B39" s="7"/>
      <c r="C39" s="7"/>
      <c r="D39" s="7"/>
      <c r="E39" s="7" t="s">
        <v>144</v>
      </c>
      <c r="F39" s="7"/>
      <c r="G39" s="7"/>
      <c r="H39" s="7"/>
      <c r="I39" s="7"/>
      <c r="J39" s="7"/>
      <c r="K39" s="7"/>
      <c r="L39" s="9" t="s">
        <v>53</v>
      </c>
      <c r="M39" s="148">
        <v>55</v>
      </c>
      <c r="N39" s="148">
        <v>85</v>
      </c>
      <c r="O39" s="148">
        <v>13</v>
      </c>
      <c r="P39" s="148">
        <v>24</v>
      </c>
      <c r="Q39" s="148">
        <v>16</v>
      </c>
      <c r="R39" s="148">
        <v>18</v>
      </c>
      <c r="S39" s="147">
        <v>2</v>
      </c>
      <c r="T39" s="147" t="s">
        <v>113</v>
      </c>
    </row>
    <row r="40" spans="1:20" ht="16.5" customHeight="1" x14ac:dyDescent="0.2">
      <c r="A40" s="7"/>
      <c r="B40" s="7"/>
      <c r="C40" s="7"/>
      <c r="D40" s="7"/>
      <c r="E40" s="7" t="s">
        <v>147</v>
      </c>
      <c r="F40" s="7"/>
      <c r="G40" s="7"/>
      <c r="H40" s="7"/>
      <c r="I40" s="7"/>
      <c r="J40" s="7"/>
      <c r="K40" s="7"/>
      <c r="L40" s="9" t="s">
        <v>53</v>
      </c>
      <c r="M40" s="143">
        <v>113</v>
      </c>
      <c r="N40" s="148">
        <v>94</v>
      </c>
      <c r="O40" s="148">
        <v>38</v>
      </c>
      <c r="P40" s="148">
        <v>52</v>
      </c>
      <c r="Q40" s="148">
        <v>25</v>
      </c>
      <c r="R40" s="148">
        <v>28</v>
      </c>
      <c r="S40" s="147">
        <v>4</v>
      </c>
      <c r="T40" s="147">
        <v>3</v>
      </c>
    </row>
    <row r="41" spans="1:20" ht="16.5" customHeight="1" x14ac:dyDescent="0.2">
      <c r="A41" s="7"/>
      <c r="B41" s="7"/>
      <c r="C41" s="7" t="s">
        <v>418</v>
      </c>
      <c r="D41" s="7"/>
      <c r="E41" s="7"/>
      <c r="F41" s="7"/>
      <c r="G41" s="7"/>
      <c r="H41" s="7"/>
      <c r="I41" s="7"/>
      <c r="J41" s="7"/>
      <c r="K41" s="7"/>
      <c r="L41" s="9"/>
      <c r="M41" s="10"/>
      <c r="N41" s="10"/>
      <c r="O41" s="10"/>
      <c r="P41" s="10"/>
      <c r="Q41" s="10"/>
      <c r="R41" s="10"/>
      <c r="S41" s="10"/>
      <c r="T41" s="10"/>
    </row>
    <row r="42" spans="1:20" ht="16.5" customHeight="1" x14ac:dyDescent="0.2">
      <c r="A42" s="7"/>
      <c r="B42" s="7"/>
      <c r="C42" s="7"/>
      <c r="D42" s="7" t="s">
        <v>381</v>
      </c>
      <c r="E42" s="7"/>
      <c r="F42" s="7"/>
      <c r="G42" s="7"/>
      <c r="H42" s="7"/>
      <c r="I42" s="7"/>
      <c r="J42" s="7"/>
      <c r="K42" s="7"/>
      <c r="L42" s="9"/>
      <c r="M42" s="10"/>
      <c r="N42" s="10"/>
      <c r="O42" s="10"/>
      <c r="P42" s="10"/>
      <c r="Q42" s="10"/>
      <c r="R42" s="10"/>
      <c r="S42" s="10"/>
      <c r="T42" s="10"/>
    </row>
    <row r="43" spans="1:20" ht="29.45" customHeight="1" x14ac:dyDescent="0.2">
      <c r="A43" s="7"/>
      <c r="B43" s="7"/>
      <c r="C43" s="7"/>
      <c r="D43" s="7"/>
      <c r="E43" s="259" t="s">
        <v>146</v>
      </c>
      <c r="F43" s="259"/>
      <c r="G43" s="259"/>
      <c r="H43" s="259"/>
      <c r="I43" s="259"/>
      <c r="J43" s="259"/>
      <c r="K43" s="259"/>
      <c r="L43" s="9" t="s">
        <v>58</v>
      </c>
      <c r="M43" s="151">
        <v>14.1</v>
      </c>
      <c r="N43" s="149">
        <v>9.6</v>
      </c>
      <c r="O43" s="149">
        <v>4.9000000000000004</v>
      </c>
      <c r="P43" s="149">
        <v>9.9</v>
      </c>
      <c r="Q43" s="151">
        <v>13.6</v>
      </c>
      <c r="R43" s="151">
        <v>44</v>
      </c>
      <c r="S43" s="151">
        <v>10.7</v>
      </c>
      <c r="T43" s="149">
        <v>3.5</v>
      </c>
    </row>
    <row r="44" spans="1:20" ht="16.5" customHeight="1" x14ac:dyDescent="0.2">
      <c r="A44" s="7"/>
      <c r="B44" s="7"/>
      <c r="C44" s="7"/>
      <c r="D44" s="7"/>
      <c r="E44" s="7" t="s">
        <v>144</v>
      </c>
      <c r="F44" s="7"/>
      <c r="G44" s="7"/>
      <c r="H44" s="7"/>
      <c r="I44" s="7"/>
      <c r="J44" s="7"/>
      <c r="K44" s="7"/>
      <c r="L44" s="9" t="s">
        <v>58</v>
      </c>
      <c r="M44" s="151">
        <v>11</v>
      </c>
      <c r="N44" s="151">
        <v>14.5</v>
      </c>
      <c r="O44" s="149">
        <v>6</v>
      </c>
      <c r="P44" s="151">
        <v>22.1</v>
      </c>
      <c r="Q44" s="151">
        <v>26.4</v>
      </c>
      <c r="R44" s="151">
        <v>53.5</v>
      </c>
      <c r="S44" s="149">
        <v>5.4</v>
      </c>
      <c r="T44" s="149" t="s">
        <v>113</v>
      </c>
    </row>
    <row r="45" spans="1:20" ht="16.5" customHeight="1" x14ac:dyDescent="0.2">
      <c r="A45" s="7"/>
      <c r="B45" s="7"/>
      <c r="C45" s="7"/>
      <c r="D45" s="7"/>
      <c r="E45" s="7" t="s">
        <v>147</v>
      </c>
      <c r="F45" s="7"/>
      <c r="G45" s="7"/>
      <c r="H45" s="7"/>
      <c r="I45" s="7"/>
      <c r="J45" s="7"/>
      <c r="K45" s="7"/>
      <c r="L45" s="9" t="s">
        <v>58</v>
      </c>
      <c r="M45" s="151">
        <v>12.3</v>
      </c>
      <c r="N45" s="151">
        <v>13.9</v>
      </c>
      <c r="O45" s="149">
        <v>5.2</v>
      </c>
      <c r="P45" s="151">
        <v>13.3</v>
      </c>
      <c r="Q45" s="151">
        <v>19.8</v>
      </c>
      <c r="R45" s="151">
        <v>49.6</v>
      </c>
      <c r="S45" s="149">
        <v>7.1</v>
      </c>
      <c r="T45" s="149">
        <v>3.4</v>
      </c>
    </row>
    <row r="46" spans="1:20" ht="16.5" customHeight="1" x14ac:dyDescent="0.2">
      <c r="A46" s="7"/>
      <c r="B46" s="7"/>
      <c r="C46" s="7" t="s">
        <v>336</v>
      </c>
      <c r="D46" s="7"/>
      <c r="E46" s="7"/>
      <c r="F46" s="7"/>
      <c r="G46" s="7"/>
      <c r="H46" s="7"/>
      <c r="I46" s="7"/>
      <c r="J46" s="7"/>
      <c r="K46" s="7"/>
      <c r="L46" s="9"/>
      <c r="M46" s="10"/>
      <c r="N46" s="10"/>
      <c r="O46" s="10"/>
      <c r="P46" s="10"/>
      <c r="Q46" s="10"/>
      <c r="R46" s="10"/>
      <c r="S46" s="10"/>
      <c r="T46" s="10"/>
    </row>
    <row r="47" spans="1:20" ht="16.5" customHeight="1" x14ac:dyDescent="0.2">
      <c r="A47" s="7"/>
      <c r="B47" s="7"/>
      <c r="C47" s="7"/>
      <c r="D47" s="7" t="s">
        <v>397</v>
      </c>
      <c r="E47" s="7"/>
      <c r="F47" s="7"/>
      <c r="G47" s="7"/>
      <c r="H47" s="7"/>
      <c r="I47" s="7"/>
      <c r="J47" s="7"/>
      <c r="K47" s="7"/>
      <c r="L47" s="9"/>
      <c r="M47" s="10"/>
      <c r="N47" s="10"/>
      <c r="O47" s="10"/>
      <c r="P47" s="10"/>
      <c r="Q47" s="10"/>
      <c r="R47" s="10"/>
      <c r="S47" s="10"/>
      <c r="T47" s="10"/>
    </row>
    <row r="48" spans="1:20" ht="29.45" customHeight="1" x14ac:dyDescent="0.2">
      <c r="A48" s="7"/>
      <c r="B48" s="7"/>
      <c r="C48" s="7"/>
      <c r="D48" s="7"/>
      <c r="E48" s="259" t="s">
        <v>146</v>
      </c>
      <c r="F48" s="259"/>
      <c r="G48" s="259"/>
      <c r="H48" s="259"/>
      <c r="I48" s="259"/>
      <c r="J48" s="259"/>
      <c r="K48" s="259"/>
      <c r="L48" s="9" t="s">
        <v>53</v>
      </c>
      <c r="M48" s="144" t="s">
        <v>277</v>
      </c>
      <c r="N48" s="147" t="s">
        <v>113</v>
      </c>
      <c r="O48" s="147">
        <v>1</v>
      </c>
      <c r="P48" s="144" t="s">
        <v>277</v>
      </c>
      <c r="Q48" s="147" t="s">
        <v>113</v>
      </c>
      <c r="R48" s="147" t="s">
        <v>113</v>
      </c>
      <c r="S48" s="147" t="s">
        <v>113</v>
      </c>
      <c r="T48" s="147" t="s">
        <v>113</v>
      </c>
    </row>
    <row r="49" spans="1:20" ht="16.5" customHeight="1" x14ac:dyDescent="0.2">
      <c r="A49" s="7"/>
      <c r="B49" s="7"/>
      <c r="C49" s="7"/>
      <c r="D49" s="7"/>
      <c r="E49" s="7" t="s">
        <v>144</v>
      </c>
      <c r="F49" s="7"/>
      <c r="G49" s="7"/>
      <c r="H49" s="7"/>
      <c r="I49" s="7"/>
      <c r="J49" s="7"/>
      <c r="K49" s="7"/>
      <c r="L49" s="9" t="s">
        <v>53</v>
      </c>
      <c r="M49" s="144" t="s">
        <v>277</v>
      </c>
      <c r="N49" s="147" t="s">
        <v>113</v>
      </c>
      <c r="O49" s="148">
        <v>15</v>
      </c>
      <c r="P49" s="144" t="s">
        <v>277</v>
      </c>
      <c r="Q49" s="148">
        <v>11</v>
      </c>
      <c r="R49" s="147" t="s">
        <v>113</v>
      </c>
      <c r="S49" s="147">
        <v>6</v>
      </c>
      <c r="T49" s="147">
        <v>9</v>
      </c>
    </row>
    <row r="50" spans="1:20" ht="16.5" customHeight="1" x14ac:dyDescent="0.2">
      <c r="A50" s="7"/>
      <c r="B50" s="7"/>
      <c r="C50" s="7"/>
      <c r="D50" s="7"/>
      <c r="E50" s="7" t="s">
        <v>147</v>
      </c>
      <c r="F50" s="7"/>
      <c r="G50" s="7"/>
      <c r="H50" s="7"/>
      <c r="I50" s="7"/>
      <c r="J50" s="7"/>
      <c r="K50" s="7"/>
      <c r="L50" s="9" t="s">
        <v>53</v>
      </c>
      <c r="M50" s="148">
        <v>19</v>
      </c>
      <c r="N50" s="148">
        <v>13</v>
      </c>
      <c r="O50" s="148">
        <v>16</v>
      </c>
      <c r="P50" s="148">
        <v>46</v>
      </c>
      <c r="Q50" s="148">
        <v>12</v>
      </c>
      <c r="R50" s="147">
        <v>5</v>
      </c>
      <c r="S50" s="147">
        <v>6</v>
      </c>
      <c r="T50" s="147">
        <v>9</v>
      </c>
    </row>
    <row r="51" spans="1:20" ht="16.5" customHeight="1" x14ac:dyDescent="0.2">
      <c r="A51" s="7"/>
      <c r="B51" s="7"/>
      <c r="C51" s="7" t="s">
        <v>418</v>
      </c>
      <c r="D51" s="7"/>
      <c r="E51" s="7"/>
      <c r="F51" s="7"/>
      <c r="G51" s="7"/>
      <c r="H51" s="7"/>
      <c r="I51" s="7"/>
      <c r="J51" s="7"/>
      <c r="K51" s="7"/>
      <c r="L51" s="9"/>
      <c r="M51" s="10"/>
      <c r="N51" s="10"/>
      <c r="O51" s="10"/>
      <c r="P51" s="10"/>
      <c r="Q51" s="10"/>
      <c r="R51" s="10"/>
      <c r="S51" s="10"/>
      <c r="T51" s="10"/>
    </row>
    <row r="52" spans="1:20" ht="16.5" customHeight="1" x14ac:dyDescent="0.2">
      <c r="A52" s="7"/>
      <c r="B52" s="7"/>
      <c r="C52" s="7"/>
      <c r="D52" s="7" t="s">
        <v>397</v>
      </c>
      <c r="E52" s="7"/>
      <c r="F52" s="7"/>
      <c r="G52" s="7"/>
      <c r="H52" s="7"/>
      <c r="I52" s="7"/>
      <c r="J52" s="7"/>
      <c r="K52" s="7"/>
      <c r="L52" s="9"/>
      <c r="M52" s="10"/>
      <c r="N52" s="10"/>
      <c r="O52" s="10"/>
      <c r="P52" s="10"/>
      <c r="Q52" s="10"/>
      <c r="R52" s="10"/>
      <c r="S52" s="10"/>
      <c r="T52" s="10"/>
    </row>
    <row r="53" spans="1:20" ht="29.45" customHeight="1" x14ac:dyDescent="0.2">
      <c r="A53" s="7"/>
      <c r="B53" s="7"/>
      <c r="C53" s="7"/>
      <c r="D53" s="7"/>
      <c r="E53" s="259" t="s">
        <v>146</v>
      </c>
      <c r="F53" s="259"/>
      <c r="G53" s="259"/>
      <c r="H53" s="259"/>
      <c r="I53" s="259"/>
      <c r="J53" s="259"/>
      <c r="K53" s="259"/>
      <c r="L53" s="9" t="s">
        <v>58</v>
      </c>
      <c r="M53" s="145" t="s">
        <v>277</v>
      </c>
      <c r="N53" s="149" t="s">
        <v>113</v>
      </c>
      <c r="O53" s="149">
        <v>0.1</v>
      </c>
      <c r="P53" s="145" t="s">
        <v>277</v>
      </c>
      <c r="Q53" s="149" t="s">
        <v>113</v>
      </c>
      <c r="R53" s="149" t="s">
        <v>113</v>
      </c>
      <c r="S53" s="149" t="s">
        <v>113</v>
      </c>
      <c r="T53" s="149" t="s">
        <v>113</v>
      </c>
    </row>
    <row r="54" spans="1:20" ht="16.5" customHeight="1" x14ac:dyDescent="0.2">
      <c r="A54" s="7"/>
      <c r="B54" s="7"/>
      <c r="C54" s="7"/>
      <c r="D54" s="7"/>
      <c r="E54" s="7" t="s">
        <v>144</v>
      </c>
      <c r="F54" s="7"/>
      <c r="G54" s="7"/>
      <c r="H54" s="7"/>
      <c r="I54" s="7"/>
      <c r="J54" s="7"/>
      <c r="K54" s="7"/>
      <c r="L54" s="9" t="s">
        <v>58</v>
      </c>
      <c r="M54" s="145" t="s">
        <v>277</v>
      </c>
      <c r="N54" s="149" t="s">
        <v>113</v>
      </c>
      <c r="O54" s="149">
        <v>2</v>
      </c>
      <c r="P54" s="145" t="s">
        <v>277</v>
      </c>
      <c r="Q54" s="149">
        <v>8.6999999999999993</v>
      </c>
      <c r="R54" s="149" t="s">
        <v>113</v>
      </c>
      <c r="S54" s="151">
        <v>10.7</v>
      </c>
      <c r="T54" s="151">
        <v>10.199999999999999</v>
      </c>
    </row>
    <row r="55" spans="1:20" ht="16.5" customHeight="1" x14ac:dyDescent="0.2">
      <c r="A55" s="7"/>
      <c r="B55" s="7"/>
      <c r="C55" s="7"/>
      <c r="D55" s="7"/>
      <c r="E55" s="7" t="s">
        <v>147</v>
      </c>
      <c r="F55" s="7"/>
      <c r="G55" s="7"/>
      <c r="H55" s="7"/>
      <c r="I55" s="7"/>
      <c r="J55" s="7"/>
      <c r="K55" s="7"/>
      <c r="L55" s="9" t="s">
        <v>58</v>
      </c>
      <c r="M55" s="149">
        <v>2.1</v>
      </c>
      <c r="N55" s="149">
        <v>1.9</v>
      </c>
      <c r="O55" s="149">
        <v>2.2000000000000002</v>
      </c>
      <c r="P55" s="151">
        <v>11.8</v>
      </c>
      <c r="Q55" s="149">
        <v>9.5</v>
      </c>
      <c r="R55" s="149">
        <v>8.9</v>
      </c>
      <c r="S55" s="151">
        <v>10.7</v>
      </c>
      <c r="T55" s="151">
        <v>10.199999999999999</v>
      </c>
    </row>
    <row r="56" spans="1:20" ht="16.5" customHeight="1" x14ac:dyDescent="0.2">
      <c r="A56" s="7"/>
      <c r="B56" s="7"/>
      <c r="C56" s="7" t="s">
        <v>336</v>
      </c>
      <c r="D56" s="7"/>
      <c r="E56" s="7"/>
      <c r="F56" s="7"/>
      <c r="G56" s="7"/>
      <c r="H56" s="7"/>
      <c r="I56" s="7"/>
      <c r="J56" s="7"/>
      <c r="K56" s="7"/>
      <c r="L56" s="9"/>
      <c r="M56" s="10"/>
      <c r="N56" s="10"/>
      <c r="O56" s="10"/>
      <c r="P56" s="10"/>
      <c r="Q56" s="10"/>
      <c r="R56" s="10"/>
      <c r="S56" s="10"/>
      <c r="T56" s="10"/>
    </row>
    <row r="57" spans="1:20" ht="16.5" customHeight="1" x14ac:dyDescent="0.2">
      <c r="A57" s="7"/>
      <c r="B57" s="7"/>
      <c r="C57" s="7"/>
      <c r="D57" s="7" t="s">
        <v>398</v>
      </c>
      <c r="E57" s="7"/>
      <c r="F57" s="7"/>
      <c r="G57" s="7"/>
      <c r="H57" s="7"/>
      <c r="I57" s="7"/>
      <c r="J57" s="7"/>
      <c r="K57" s="7"/>
      <c r="L57" s="9"/>
      <c r="M57" s="10"/>
      <c r="N57" s="10"/>
      <c r="O57" s="10"/>
      <c r="P57" s="10"/>
      <c r="Q57" s="10"/>
      <c r="R57" s="10"/>
      <c r="S57" s="10"/>
      <c r="T57" s="10"/>
    </row>
    <row r="58" spans="1:20" ht="29.45" customHeight="1" x14ac:dyDescent="0.2">
      <c r="A58" s="7"/>
      <c r="B58" s="7"/>
      <c r="C58" s="7"/>
      <c r="D58" s="7"/>
      <c r="E58" s="259" t="s">
        <v>146</v>
      </c>
      <c r="F58" s="259"/>
      <c r="G58" s="259"/>
      <c r="H58" s="259"/>
      <c r="I58" s="259"/>
      <c r="J58" s="259"/>
      <c r="K58" s="259"/>
      <c r="L58" s="9" t="s">
        <v>53</v>
      </c>
      <c r="M58" s="144" t="s">
        <v>277</v>
      </c>
      <c r="N58" s="147">
        <v>9</v>
      </c>
      <c r="O58" s="148">
        <v>26</v>
      </c>
      <c r="P58" s="144" t="s">
        <v>277</v>
      </c>
      <c r="Q58" s="147">
        <v>9</v>
      </c>
      <c r="R58" s="148">
        <v>10</v>
      </c>
      <c r="S58" s="147">
        <v>2</v>
      </c>
      <c r="T58" s="147">
        <v>3</v>
      </c>
    </row>
    <row r="59" spans="1:20" ht="16.5" customHeight="1" x14ac:dyDescent="0.2">
      <c r="A59" s="7"/>
      <c r="B59" s="7"/>
      <c r="C59" s="7"/>
      <c r="D59" s="7"/>
      <c r="E59" s="7" t="s">
        <v>144</v>
      </c>
      <c r="F59" s="7"/>
      <c r="G59" s="7"/>
      <c r="H59" s="7"/>
      <c r="I59" s="7"/>
      <c r="J59" s="7"/>
      <c r="K59" s="7"/>
      <c r="L59" s="9" t="s">
        <v>53</v>
      </c>
      <c r="M59" s="144" t="s">
        <v>277</v>
      </c>
      <c r="N59" s="148">
        <v>85</v>
      </c>
      <c r="O59" s="148">
        <v>28</v>
      </c>
      <c r="P59" s="144" t="s">
        <v>277</v>
      </c>
      <c r="Q59" s="148">
        <v>27</v>
      </c>
      <c r="R59" s="148">
        <v>18</v>
      </c>
      <c r="S59" s="147">
        <v>8</v>
      </c>
      <c r="T59" s="147">
        <v>9</v>
      </c>
    </row>
    <row r="60" spans="1:20" ht="16.5" customHeight="1" x14ac:dyDescent="0.2">
      <c r="A60" s="7"/>
      <c r="B60" s="7"/>
      <c r="C60" s="7"/>
      <c r="D60" s="7"/>
      <c r="E60" s="7" t="s">
        <v>147</v>
      </c>
      <c r="F60" s="7"/>
      <c r="G60" s="7"/>
      <c r="H60" s="7"/>
      <c r="I60" s="7"/>
      <c r="J60" s="7"/>
      <c r="K60" s="7"/>
      <c r="L60" s="9" t="s">
        <v>53</v>
      </c>
      <c r="M60" s="143">
        <v>132</v>
      </c>
      <c r="N60" s="143">
        <v>107</v>
      </c>
      <c r="O60" s="148">
        <v>54</v>
      </c>
      <c r="P60" s="148">
        <v>98</v>
      </c>
      <c r="Q60" s="148">
        <v>37</v>
      </c>
      <c r="R60" s="148">
        <v>33</v>
      </c>
      <c r="S60" s="148">
        <v>10</v>
      </c>
      <c r="T60" s="148">
        <v>12</v>
      </c>
    </row>
    <row r="61" spans="1:20" ht="16.5" customHeight="1" x14ac:dyDescent="0.2">
      <c r="A61" s="7"/>
      <c r="B61" s="7"/>
      <c r="C61" s="7" t="s">
        <v>418</v>
      </c>
      <c r="D61" s="7"/>
      <c r="E61" s="7"/>
      <c r="F61" s="7"/>
      <c r="G61" s="7"/>
      <c r="H61" s="7"/>
      <c r="I61" s="7"/>
      <c r="J61" s="7"/>
      <c r="K61" s="7"/>
      <c r="L61" s="9"/>
      <c r="M61" s="10"/>
      <c r="N61" s="10"/>
      <c r="O61" s="10"/>
      <c r="P61" s="10"/>
      <c r="Q61" s="10"/>
      <c r="R61" s="10"/>
      <c r="S61" s="10"/>
      <c r="T61" s="10"/>
    </row>
    <row r="62" spans="1:20" ht="16.5" customHeight="1" x14ac:dyDescent="0.2">
      <c r="A62" s="7"/>
      <c r="B62" s="7"/>
      <c r="C62" s="7"/>
      <c r="D62" s="7" t="s">
        <v>398</v>
      </c>
      <c r="E62" s="7"/>
      <c r="F62" s="7"/>
      <c r="G62" s="7"/>
      <c r="H62" s="7"/>
      <c r="I62" s="7"/>
      <c r="J62" s="7"/>
      <c r="K62" s="7"/>
      <c r="L62" s="9"/>
      <c r="M62" s="10"/>
      <c r="N62" s="10"/>
      <c r="O62" s="10"/>
      <c r="P62" s="10"/>
      <c r="Q62" s="10"/>
      <c r="R62" s="10"/>
      <c r="S62" s="10"/>
      <c r="T62" s="10"/>
    </row>
    <row r="63" spans="1:20" ht="29.45" customHeight="1" x14ac:dyDescent="0.2">
      <c r="A63" s="7"/>
      <c r="B63" s="7"/>
      <c r="C63" s="7"/>
      <c r="D63" s="7"/>
      <c r="E63" s="259" t="s">
        <v>146</v>
      </c>
      <c r="F63" s="259"/>
      <c r="G63" s="259"/>
      <c r="H63" s="259"/>
      <c r="I63" s="259"/>
      <c r="J63" s="259"/>
      <c r="K63" s="259"/>
      <c r="L63" s="9" t="s">
        <v>58</v>
      </c>
      <c r="M63" s="145" t="s">
        <v>277</v>
      </c>
      <c r="N63" s="149">
        <v>1.3</v>
      </c>
      <c r="O63" s="149">
        <v>3.5</v>
      </c>
      <c r="P63" s="145" t="s">
        <v>277</v>
      </c>
      <c r="Q63" s="149">
        <v>7.1</v>
      </c>
      <c r="R63" s="151">
        <v>17.7</v>
      </c>
      <c r="S63" s="149">
        <v>3.6</v>
      </c>
      <c r="T63" s="149">
        <v>3.4</v>
      </c>
    </row>
    <row r="64" spans="1:20" ht="16.5" customHeight="1" x14ac:dyDescent="0.2">
      <c r="A64" s="7"/>
      <c r="B64" s="7"/>
      <c r="C64" s="7"/>
      <c r="D64" s="7"/>
      <c r="E64" s="7" t="s">
        <v>144</v>
      </c>
      <c r="F64" s="7"/>
      <c r="G64" s="7"/>
      <c r="H64" s="7"/>
      <c r="I64" s="7"/>
      <c r="J64" s="7"/>
      <c r="K64" s="7"/>
      <c r="L64" s="9" t="s">
        <v>58</v>
      </c>
      <c r="M64" s="145" t="s">
        <v>277</v>
      </c>
      <c r="N64" s="151">
        <v>12.5</v>
      </c>
      <c r="O64" s="149">
        <v>3.8</v>
      </c>
      <c r="P64" s="145" t="s">
        <v>277</v>
      </c>
      <c r="Q64" s="151">
        <v>21.3</v>
      </c>
      <c r="R64" s="151">
        <v>31.9</v>
      </c>
      <c r="S64" s="151">
        <v>14.2</v>
      </c>
      <c r="T64" s="151">
        <v>10.199999999999999</v>
      </c>
    </row>
    <row r="65" spans="1:20" ht="16.5" customHeight="1" x14ac:dyDescent="0.2">
      <c r="A65" s="7"/>
      <c r="B65" s="7"/>
      <c r="C65" s="7"/>
      <c r="D65" s="7"/>
      <c r="E65" s="7" t="s">
        <v>147</v>
      </c>
      <c r="F65" s="7"/>
      <c r="G65" s="7"/>
      <c r="H65" s="7"/>
      <c r="I65" s="7"/>
      <c r="J65" s="7"/>
      <c r="K65" s="7"/>
      <c r="L65" s="9" t="s">
        <v>58</v>
      </c>
      <c r="M65" s="151">
        <v>14.4</v>
      </c>
      <c r="N65" s="151">
        <v>15.8</v>
      </c>
      <c r="O65" s="149">
        <v>7.4</v>
      </c>
      <c r="P65" s="151">
        <v>25.1</v>
      </c>
      <c r="Q65" s="151">
        <v>29.2</v>
      </c>
      <c r="R65" s="151">
        <v>58.5</v>
      </c>
      <c r="S65" s="151">
        <v>17.8</v>
      </c>
      <c r="T65" s="151">
        <v>13.6</v>
      </c>
    </row>
    <row r="66" spans="1:20" ht="16.5" customHeight="1" x14ac:dyDescent="0.2">
      <c r="A66" s="7"/>
      <c r="B66" s="7" t="s">
        <v>62</v>
      </c>
      <c r="C66" s="7"/>
      <c r="D66" s="7"/>
      <c r="E66" s="7"/>
      <c r="F66" s="7"/>
      <c r="G66" s="7"/>
      <c r="H66" s="7"/>
      <c r="I66" s="7"/>
      <c r="J66" s="7"/>
      <c r="K66" s="7"/>
      <c r="L66" s="9"/>
      <c r="M66" s="10"/>
      <c r="N66" s="10"/>
      <c r="O66" s="10"/>
      <c r="P66" s="10"/>
      <c r="Q66" s="10"/>
      <c r="R66" s="10"/>
      <c r="S66" s="10"/>
      <c r="T66" s="10"/>
    </row>
    <row r="67" spans="1:20" ht="16.5" customHeight="1" x14ac:dyDescent="0.2">
      <c r="A67" s="7"/>
      <c r="B67" s="7"/>
      <c r="C67" s="7" t="s">
        <v>336</v>
      </c>
      <c r="D67" s="7"/>
      <c r="E67" s="7"/>
      <c r="F67" s="7"/>
      <c r="G67" s="7"/>
      <c r="H67" s="7"/>
      <c r="I67" s="7"/>
      <c r="J67" s="7"/>
      <c r="K67" s="7"/>
      <c r="L67" s="9"/>
      <c r="M67" s="10"/>
      <c r="N67" s="10"/>
      <c r="O67" s="10"/>
      <c r="P67" s="10"/>
      <c r="Q67" s="10"/>
      <c r="R67" s="10"/>
      <c r="S67" s="10"/>
      <c r="T67" s="10"/>
    </row>
    <row r="68" spans="1:20" ht="16.5" customHeight="1" x14ac:dyDescent="0.2">
      <c r="A68" s="7"/>
      <c r="B68" s="7"/>
      <c r="C68" s="7"/>
      <c r="D68" s="7" t="s">
        <v>381</v>
      </c>
      <c r="E68" s="7"/>
      <c r="F68" s="7"/>
      <c r="G68" s="7"/>
      <c r="H68" s="7"/>
      <c r="I68" s="7"/>
      <c r="J68" s="7"/>
      <c r="K68" s="7"/>
      <c r="L68" s="9"/>
      <c r="M68" s="10"/>
      <c r="N68" s="10"/>
      <c r="O68" s="10"/>
      <c r="P68" s="10"/>
      <c r="Q68" s="10"/>
      <c r="R68" s="10"/>
      <c r="S68" s="10"/>
      <c r="T68" s="10"/>
    </row>
    <row r="69" spans="1:20" ht="29.45" customHeight="1" x14ac:dyDescent="0.2">
      <c r="A69" s="7"/>
      <c r="B69" s="7"/>
      <c r="C69" s="7"/>
      <c r="D69" s="7"/>
      <c r="E69" s="259" t="s">
        <v>146</v>
      </c>
      <c r="F69" s="259"/>
      <c r="G69" s="259"/>
      <c r="H69" s="259"/>
      <c r="I69" s="259"/>
      <c r="J69" s="259"/>
      <c r="K69" s="259"/>
      <c r="L69" s="9" t="s">
        <v>53</v>
      </c>
      <c r="M69" s="148">
        <v>37</v>
      </c>
      <c r="N69" s="148">
        <v>15</v>
      </c>
      <c r="O69" s="148">
        <v>20</v>
      </c>
      <c r="P69" s="148">
        <v>44</v>
      </c>
      <c r="Q69" s="147">
        <v>1</v>
      </c>
      <c r="R69" s="147">
        <v>9</v>
      </c>
      <c r="S69" s="147">
        <v>5</v>
      </c>
      <c r="T69" s="147">
        <v>6</v>
      </c>
    </row>
    <row r="70" spans="1:20" ht="16.5" customHeight="1" x14ac:dyDescent="0.2">
      <c r="A70" s="7"/>
      <c r="B70" s="7"/>
      <c r="C70" s="7"/>
      <c r="D70" s="7"/>
      <c r="E70" s="7" t="s">
        <v>144</v>
      </c>
      <c r="F70" s="7"/>
      <c r="G70" s="7"/>
      <c r="H70" s="7"/>
      <c r="I70" s="7"/>
      <c r="J70" s="7"/>
      <c r="K70" s="7"/>
      <c r="L70" s="9" t="s">
        <v>53</v>
      </c>
      <c r="M70" s="148">
        <v>58</v>
      </c>
      <c r="N70" s="148">
        <v>79</v>
      </c>
      <c r="O70" s="148">
        <v>13</v>
      </c>
      <c r="P70" s="148">
        <v>17</v>
      </c>
      <c r="Q70" s="147">
        <v>4</v>
      </c>
      <c r="R70" s="148">
        <v>13</v>
      </c>
      <c r="S70" s="147" t="s">
        <v>113</v>
      </c>
      <c r="T70" s="147" t="s">
        <v>113</v>
      </c>
    </row>
    <row r="71" spans="1:20" ht="16.5" customHeight="1" x14ac:dyDescent="0.2">
      <c r="A71" s="7"/>
      <c r="B71" s="7"/>
      <c r="C71" s="7"/>
      <c r="D71" s="7"/>
      <c r="E71" s="7" t="s">
        <v>147</v>
      </c>
      <c r="F71" s="7"/>
      <c r="G71" s="7"/>
      <c r="H71" s="7"/>
      <c r="I71" s="7"/>
      <c r="J71" s="7"/>
      <c r="K71" s="7"/>
      <c r="L71" s="9" t="s">
        <v>53</v>
      </c>
      <c r="M71" s="148">
        <v>97</v>
      </c>
      <c r="N71" s="148">
        <v>94</v>
      </c>
      <c r="O71" s="148">
        <v>33</v>
      </c>
      <c r="P71" s="148">
        <v>61</v>
      </c>
      <c r="Q71" s="147">
        <v>5</v>
      </c>
      <c r="R71" s="148">
        <v>22</v>
      </c>
      <c r="S71" s="147">
        <v>5</v>
      </c>
      <c r="T71" s="147">
        <v>6</v>
      </c>
    </row>
    <row r="72" spans="1:20" ht="16.5" customHeight="1" x14ac:dyDescent="0.2">
      <c r="A72" s="7"/>
      <c r="B72" s="7"/>
      <c r="C72" s="7" t="s">
        <v>418</v>
      </c>
      <c r="D72" s="7"/>
      <c r="E72" s="7"/>
      <c r="F72" s="7"/>
      <c r="G72" s="7"/>
      <c r="H72" s="7"/>
      <c r="I72" s="7"/>
      <c r="J72" s="7"/>
      <c r="K72" s="7"/>
      <c r="L72" s="9"/>
      <c r="M72" s="10"/>
      <c r="N72" s="10"/>
      <c r="O72" s="10"/>
      <c r="P72" s="10"/>
      <c r="Q72" s="10"/>
      <c r="R72" s="10"/>
      <c r="S72" s="10"/>
      <c r="T72" s="10"/>
    </row>
    <row r="73" spans="1:20" ht="16.5" customHeight="1" x14ac:dyDescent="0.2">
      <c r="A73" s="7"/>
      <c r="B73" s="7"/>
      <c r="C73" s="7"/>
      <c r="D73" s="7" t="s">
        <v>381</v>
      </c>
      <c r="E73" s="7"/>
      <c r="F73" s="7"/>
      <c r="G73" s="7"/>
      <c r="H73" s="7"/>
      <c r="I73" s="7"/>
      <c r="J73" s="7"/>
      <c r="K73" s="7"/>
      <c r="L73" s="9"/>
      <c r="M73" s="10"/>
      <c r="N73" s="10"/>
      <c r="O73" s="10"/>
      <c r="P73" s="10"/>
      <c r="Q73" s="10"/>
      <c r="R73" s="10"/>
      <c r="S73" s="10"/>
      <c r="T73" s="10"/>
    </row>
    <row r="74" spans="1:20" ht="29.45" customHeight="1" x14ac:dyDescent="0.2">
      <c r="A74" s="7"/>
      <c r="B74" s="7"/>
      <c r="C74" s="7"/>
      <c r="D74" s="7"/>
      <c r="E74" s="259" t="s">
        <v>146</v>
      </c>
      <c r="F74" s="259"/>
      <c r="G74" s="259"/>
      <c r="H74" s="259"/>
      <c r="I74" s="259"/>
      <c r="J74" s="259"/>
      <c r="K74" s="259"/>
      <c r="L74" s="9" t="s">
        <v>58</v>
      </c>
      <c r="M74" s="149">
        <v>8</v>
      </c>
      <c r="N74" s="151">
        <v>13.2</v>
      </c>
      <c r="O74" s="149">
        <v>3.6</v>
      </c>
      <c r="P74" s="151">
        <v>11.7</v>
      </c>
      <c r="Q74" s="149">
        <v>1.2</v>
      </c>
      <c r="R74" s="151">
        <v>56.9</v>
      </c>
      <c r="S74" s="151">
        <v>46.6</v>
      </c>
      <c r="T74" s="149">
        <v>4.8</v>
      </c>
    </row>
    <row r="75" spans="1:20" ht="16.5" customHeight="1" x14ac:dyDescent="0.2">
      <c r="A75" s="7"/>
      <c r="B75" s="7"/>
      <c r="C75" s="7"/>
      <c r="D75" s="7"/>
      <c r="E75" s="7" t="s">
        <v>144</v>
      </c>
      <c r="F75" s="7"/>
      <c r="G75" s="7"/>
      <c r="H75" s="7"/>
      <c r="I75" s="7"/>
      <c r="J75" s="7"/>
      <c r="K75" s="7"/>
      <c r="L75" s="9" t="s">
        <v>58</v>
      </c>
      <c r="M75" s="151">
        <v>12</v>
      </c>
      <c r="N75" s="151">
        <v>13.5</v>
      </c>
      <c r="O75" s="149">
        <v>6</v>
      </c>
      <c r="P75" s="151">
        <v>14.9</v>
      </c>
      <c r="Q75" s="149">
        <v>6.8</v>
      </c>
      <c r="R75" s="151">
        <v>49.9</v>
      </c>
      <c r="S75" s="149" t="s">
        <v>113</v>
      </c>
      <c r="T75" s="149" t="s">
        <v>113</v>
      </c>
    </row>
    <row r="76" spans="1:20" ht="16.5" customHeight="1" x14ac:dyDescent="0.2">
      <c r="A76" s="7"/>
      <c r="B76" s="7"/>
      <c r="C76" s="7"/>
      <c r="D76" s="7"/>
      <c r="E76" s="7" t="s">
        <v>147</v>
      </c>
      <c r="F76" s="7"/>
      <c r="G76" s="7"/>
      <c r="H76" s="7"/>
      <c r="I76" s="7"/>
      <c r="J76" s="7"/>
      <c r="K76" s="7"/>
      <c r="L76" s="9" t="s">
        <v>58</v>
      </c>
      <c r="M76" s="151">
        <v>10</v>
      </c>
      <c r="N76" s="151">
        <v>13.5</v>
      </c>
      <c r="O76" s="149">
        <v>4.2</v>
      </c>
      <c r="P76" s="151">
        <v>12.5</v>
      </c>
      <c r="Q76" s="149">
        <v>3.5</v>
      </c>
      <c r="R76" s="151">
        <v>52.5</v>
      </c>
      <c r="S76" s="151">
        <v>12.5</v>
      </c>
      <c r="T76" s="149">
        <v>4.7</v>
      </c>
    </row>
    <row r="77" spans="1:20" ht="16.5" customHeight="1" x14ac:dyDescent="0.2">
      <c r="A77" s="7"/>
      <c r="B77" s="7"/>
      <c r="C77" s="7" t="s">
        <v>336</v>
      </c>
      <c r="D77" s="7"/>
      <c r="E77" s="7"/>
      <c r="F77" s="7"/>
      <c r="G77" s="7"/>
      <c r="H77" s="7"/>
      <c r="I77" s="7"/>
      <c r="J77" s="7"/>
      <c r="K77" s="7"/>
      <c r="L77" s="9"/>
      <c r="M77" s="10"/>
      <c r="N77" s="10"/>
      <c r="O77" s="10"/>
      <c r="P77" s="10"/>
      <c r="Q77" s="10"/>
      <c r="R77" s="10"/>
      <c r="S77" s="10"/>
      <c r="T77" s="10"/>
    </row>
    <row r="78" spans="1:20" ht="16.5" customHeight="1" x14ac:dyDescent="0.2">
      <c r="A78" s="7"/>
      <c r="B78" s="7"/>
      <c r="C78" s="7"/>
      <c r="D78" s="7" t="s">
        <v>397</v>
      </c>
      <c r="E78" s="7"/>
      <c r="F78" s="7"/>
      <c r="G78" s="7"/>
      <c r="H78" s="7"/>
      <c r="I78" s="7"/>
      <c r="J78" s="7"/>
      <c r="K78" s="7"/>
      <c r="L78" s="9"/>
      <c r="M78" s="10"/>
      <c r="N78" s="10"/>
      <c r="O78" s="10"/>
      <c r="P78" s="10"/>
      <c r="Q78" s="10"/>
      <c r="R78" s="10"/>
      <c r="S78" s="10"/>
      <c r="T78" s="10"/>
    </row>
    <row r="79" spans="1:20" ht="29.45" customHeight="1" x14ac:dyDescent="0.2">
      <c r="A79" s="7"/>
      <c r="B79" s="7"/>
      <c r="C79" s="7"/>
      <c r="D79" s="7"/>
      <c r="E79" s="259" t="s">
        <v>146</v>
      </c>
      <c r="F79" s="259"/>
      <c r="G79" s="259"/>
      <c r="H79" s="259"/>
      <c r="I79" s="259"/>
      <c r="J79" s="259"/>
      <c r="K79" s="259"/>
      <c r="L79" s="9" t="s">
        <v>53</v>
      </c>
      <c r="M79" s="144" t="s">
        <v>277</v>
      </c>
      <c r="N79" s="147" t="s">
        <v>113</v>
      </c>
      <c r="O79" s="147">
        <v>2</v>
      </c>
      <c r="P79" s="144" t="s">
        <v>277</v>
      </c>
      <c r="Q79" s="147" t="s">
        <v>113</v>
      </c>
      <c r="R79" s="147">
        <v>1</v>
      </c>
      <c r="S79" s="147" t="s">
        <v>113</v>
      </c>
      <c r="T79" s="147" t="s">
        <v>113</v>
      </c>
    </row>
    <row r="80" spans="1:20" ht="16.5" customHeight="1" x14ac:dyDescent="0.2">
      <c r="A80" s="7"/>
      <c r="B80" s="7"/>
      <c r="C80" s="7"/>
      <c r="D80" s="7"/>
      <c r="E80" s="7" t="s">
        <v>144</v>
      </c>
      <c r="F80" s="7"/>
      <c r="G80" s="7"/>
      <c r="H80" s="7"/>
      <c r="I80" s="7"/>
      <c r="J80" s="7"/>
      <c r="K80" s="7"/>
      <c r="L80" s="9" t="s">
        <v>53</v>
      </c>
      <c r="M80" s="144" t="s">
        <v>277</v>
      </c>
      <c r="N80" s="147" t="s">
        <v>113</v>
      </c>
      <c r="O80" s="148">
        <v>19</v>
      </c>
      <c r="P80" s="144" t="s">
        <v>277</v>
      </c>
      <c r="Q80" s="147">
        <v>2</v>
      </c>
      <c r="R80" s="147">
        <v>4</v>
      </c>
      <c r="S80" s="147">
        <v>3</v>
      </c>
      <c r="T80" s="147">
        <v>8</v>
      </c>
    </row>
    <row r="81" spans="1:20" ht="16.5" customHeight="1" x14ac:dyDescent="0.2">
      <c r="A81" s="7"/>
      <c r="B81" s="7"/>
      <c r="C81" s="7"/>
      <c r="D81" s="7"/>
      <c r="E81" s="7" t="s">
        <v>147</v>
      </c>
      <c r="F81" s="7"/>
      <c r="G81" s="7"/>
      <c r="H81" s="7"/>
      <c r="I81" s="7"/>
      <c r="J81" s="7"/>
      <c r="K81" s="7"/>
      <c r="L81" s="9" t="s">
        <v>53</v>
      </c>
      <c r="M81" s="148">
        <v>41</v>
      </c>
      <c r="N81" s="148">
        <v>13</v>
      </c>
      <c r="O81" s="148">
        <v>21</v>
      </c>
      <c r="P81" s="143">
        <v>124</v>
      </c>
      <c r="Q81" s="147">
        <v>2</v>
      </c>
      <c r="R81" s="147">
        <v>5</v>
      </c>
      <c r="S81" s="147">
        <v>3</v>
      </c>
      <c r="T81" s="148">
        <v>11</v>
      </c>
    </row>
    <row r="82" spans="1:20" ht="16.5" customHeight="1" x14ac:dyDescent="0.2">
      <c r="A82" s="7"/>
      <c r="B82" s="7"/>
      <c r="C82" s="7" t="s">
        <v>418</v>
      </c>
      <c r="D82" s="7"/>
      <c r="E82" s="7"/>
      <c r="F82" s="7"/>
      <c r="G82" s="7"/>
      <c r="H82" s="7"/>
      <c r="I82" s="7"/>
      <c r="J82" s="7"/>
      <c r="K82" s="7"/>
      <c r="L82" s="9"/>
      <c r="M82" s="10"/>
      <c r="N82" s="10"/>
      <c r="O82" s="10"/>
      <c r="P82" s="10"/>
      <c r="Q82" s="10"/>
      <c r="R82" s="10"/>
      <c r="S82" s="10"/>
      <c r="T82" s="10"/>
    </row>
    <row r="83" spans="1:20" ht="16.5" customHeight="1" x14ac:dyDescent="0.2">
      <c r="A83" s="7"/>
      <c r="B83" s="7"/>
      <c r="C83" s="7"/>
      <c r="D83" s="7" t="s">
        <v>397</v>
      </c>
      <c r="E83" s="7"/>
      <c r="F83" s="7"/>
      <c r="G83" s="7"/>
      <c r="H83" s="7"/>
      <c r="I83" s="7"/>
      <c r="J83" s="7"/>
      <c r="K83" s="7"/>
      <c r="L83" s="9"/>
      <c r="M83" s="10"/>
      <c r="N83" s="10"/>
      <c r="O83" s="10"/>
      <c r="P83" s="10"/>
      <c r="Q83" s="10"/>
      <c r="R83" s="10"/>
      <c r="S83" s="10"/>
      <c r="T83" s="10"/>
    </row>
    <row r="84" spans="1:20" ht="29.45" customHeight="1" x14ac:dyDescent="0.2">
      <c r="A84" s="7"/>
      <c r="B84" s="7"/>
      <c r="C84" s="7"/>
      <c r="D84" s="7"/>
      <c r="E84" s="259" t="s">
        <v>146</v>
      </c>
      <c r="F84" s="259"/>
      <c r="G84" s="259"/>
      <c r="H84" s="259"/>
      <c r="I84" s="259"/>
      <c r="J84" s="259"/>
      <c r="K84" s="259"/>
      <c r="L84" s="9" t="s">
        <v>58</v>
      </c>
      <c r="M84" s="145" t="s">
        <v>277</v>
      </c>
      <c r="N84" s="149" t="s">
        <v>113</v>
      </c>
      <c r="O84" s="149">
        <v>0.3</v>
      </c>
      <c r="P84" s="145" t="s">
        <v>277</v>
      </c>
      <c r="Q84" s="149" t="s">
        <v>113</v>
      </c>
      <c r="R84" s="149">
        <v>2.4</v>
      </c>
      <c r="S84" s="149" t="s">
        <v>113</v>
      </c>
      <c r="T84" s="149" t="s">
        <v>113</v>
      </c>
    </row>
    <row r="85" spans="1:20" ht="16.5" customHeight="1" x14ac:dyDescent="0.2">
      <c r="A85" s="7"/>
      <c r="B85" s="7"/>
      <c r="C85" s="7"/>
      <c r="D85" s="7"/>
      <c r="E85" s="7" t="s">
        <v>144</v>
      </c>
      <c r="F85" s="7"/>
      <c r="G85" s="7"/>
      <c r="H85" s="7"/>
      <c r="I85" s="7"/>
      <c r="J85" s="7"/>
      <c r="K85" s="7"/>
      <c r="L85" s="9" t="s">
        <v>58</v>
      </c>
      <c r="M85" s="145" t="s">
        <v>277</v>
      </c>
      <c r="N85" s="149" t="s">
        <v>113</v>
      </c>
      <c r="O85" s="149">
        <v>2.4</v>
      </c>
      <c r="P85" s="145" t="s">
        <v>277</v>
      </c>
      <c r="Q85" s="149">
        <v>1.4</v>
      </c>
      <c r="R85" s="149">
        <v>9.5</v>
      </c>
      <c r="S85" s="149">
        <v>7.5</v>
      </c>
      <c r="T85" s="149">
        <v>6.3</v>
      </c>
    </row>
    <row r="86" spans="1:20" ht="16.5" customHeight="1" x14ac:dyDescent="0.2">
      <c r="A86" s="7"/>
      <c r="B86" s="7"/>
      <c r="C86" s="7"/>
      <c r="D86" s="7"/>
      <c r="E86" s="7" t="s">
        <v>147</v>
      </c>
      <c r="F86" s="7"/>
      <c r="G86" s="7"/>
      <c r="H86" s="7"/>
      <c r="I86" s="7"/>
      <c r="J86" s="7"/>
      <c r="K86" s="7"/>
      <c r="L86" s="9" t="s">
        <v>58</v>
      </c>
      <c r="M86" s="149">
        <v>4.2</v>
      </c>
      <c r="N86" s="149">
        <v>1.9</v>
      </c>
      <c r="O86" s="149">
        <v>2.7</v>
      </c>
      <c r="P86" s="151">
        <v>25.4</v>
      </c>
      <c r="Q86" s="149">
        <v>1.4</v>
      </c>
      <c r="R86" s="151">
        <v>11.9</v>
      </c>
      <c r="S86" s="149">
        <v>7.5</v>
      </c>
      <c r="T86" s="149">
        <v>8.6</v>
      </c>
    </row>
    <row r="87" spans="1:20" ht="16.5" customHeight="1" x14ac:dyDescent="0.2">
      <c r="A87" s="7"/>
      <c r="B87" s="7"/>
      <c r="C87" s="7" t="s">
        <v>336</v>
      </c>
      <c r="D87" s="7"/>
      <c r="E87" s="7"/>
      <c r="F87" s="7"/>
      <c r="G87" s="7"/>
      <c r="H87" s="7"/>
      <c r="I87" s="7"/>
      <c r="J87" s="7"/>
      <c r="K87" s="7"/>
      <c r="L87" s="9"/>
      <c r="M87" s="10"/>
      <c r="N87" s="10"/>
      <c r="O87" s="10"/>
      <c r="P87" s="10"/>
      <c r="Q87" s="10"/>
      <c r="R87" s="10"/>
      <c r="S87" s="10"/>
      <c r="T87" s="10"/>
    </row>
    <row r="88" spans="1:20" ht="16.5" customHeight="1" x14ac:dyDescent="0.2">
      <c r="A88" s="7"/>
      <c r="B88" s="7"/>
      <c r="C88" s="7"/>
      <c r="D88" s="7" t="s">
        <v>398</v>
      </c>
      <c r="E88" s="7"/>
      <c r="F88" s="7"/>
      <c r="G88" s="7"/>
      <c r="H88" s="7"/>
      <c r="I88" s="7"/>
      <c r="J88" s="7"/>
      <c r="K88" s="7"/>
      <c r="L88" s="9"/>
      <c r="M88" s="10"/>
      <c r="N88" s="10"/>
      <c r="O88" s="10"/>
      <c r="P88" s="10"/>
      <c r="Q88" s="10"/>
      <c r="R88" s="10"/>
      <c r="S88" s="10"/>
      <c r="T88" s="10"/>
    </row>
    <row r="89" spans="1:20" ht="29.45" customHeight="1" x14ac:dyDescent="0.2">
      <c r="A89" s="7"/>
      <c r="B89" s="7"/>
      <c r="C89" s="7"/>
      <c r="D89" s="7"/>
      <c r="E89" s="259" t="s">
        <v>146</v>
      </c>
      <c r="F89" s="259"/>
      <c r="G89" s="259"/>
      <c r="H89" s="259"/>
      <c r="I89" s="259"/>
      <c r="J89" s="259"/>
      <c r="K89" s="259"/>
      <c r="L89" s="9" t="s">
        <v>53</v>
      </c>
      <c r="M89" s="144" t="s">
        <v>277</v>
      </c>
      <c r="N89" s="148">
        <v>15</v>
      </c>
      <c r="O89" s="148">
        <v>22</v>
      </c>
      <c r="P89" s="144" t="s">
        <v>277</v>
      </c>
      <c r="Q89" s="147">
        <v>1</v>
      </c>
      <c r="R89" s="148">
        <v>10</v>
      </c>
      <c r="S89" s="147">
        <v>5</v>
      </c>
      <c r="T89" s="147">
        <v>6</v>
      </c>
    </row>
    <row r="90" spans="1:20" ht="16.5" customHeight="1" x14ac:dyDescent="0.2">
      <c r="A90" s="7"/>
      <c r="B90" s="7"/>
      <c r="C90" s="7"/>
      <c r="D90" s="7"/>
      <c r="E90" s="7" t="s">
        <v>144</v>
      </c>
      <c r="F90" s="7"/>
      <c r="G90" s="7"/>
      <c r="H90" s="7"/>
      <c r="I90" s="7"/>
      <c r="J90" s="7"/>
      <c r="K90" s="7"/>
      <c r="L90" s="9" t="s">
        <v>53</v>
      </c>
      <c r="M90" s="144" t="s">
        <v>277</v>
      </c>
      <c r="N90" s="148">
        <v>79</v>
      </c>
      <c r="O90" s="148">
        <v>32</v>
      </c>
      <c r="P90" s="144" t="s">
        <v>277</v>
      </c>
      <c r="Q90" s="147">
        <v>6</v>
      </c>
      <c r="R90" s="148">
        <v>17</v>
      </c>
      <c r="S90" s="147">
        <v>3</v>
      </c>
      <c r="T90" s="147">
        <v>8</v>
      </c>
    </row>
    <row r="91" spans="1:20" ht="16.5" customHeight="1" x14ac:dyDescent="0.2">
      <c r="A91" s="7"/>
      <c r="B91" s="7"/>
      <c r="C91" s="7"/>
      <c r="D91" s="7"/>
      <c r="E91" s="7" t="s">
        <v>147</v>
      </c>
      <c r="F91" s="7"/>
      <c r="G91" s="7"/>
      <c r="H91" s="7"/>
      <c r="I91" s="7"/>
      <c r="J91" s="7"/>
      <c r="K91" s="7"/>
      <c r="L91" s="9" t="s">
        <v>53</v>
      </c>
      <c r="M91" s="143">
        <v>138</v>
      </c>
      <c r="N91" s="143">
        <v>107</v>
      </c>
      <c r="O91" s="148">
        <v>54</v>
      </c>
      <c r="P91" s="143">
        <v>185</v>
      </c>
      <c r="Q91" s="147">
        <v>7</v>
      </c>
      <c r="R91" s="148">
        <v>27</v>
      </c>
      <c r="S91" s="147">
        <v>8</v>
      </c>
      <c r="T91" s="148">
        <v>17</v>
      </c>
    </row>
    <row r="92" spans="1:20" ht="16.5" customHeight="1" x14ac:dyDescent="0.2">
      <c r="A92" s="7"/>
      <c r="B92" s="7"/>
      <c r="C92" s="7" t="s">
        <v>418</v>
      </c>
      <c r="D92" s="7"/>
      <c r="E92" s="7"/>
      <c r="F92" s="7"/>
      <c r="G92" s="7"/>
      <c r="H92" s="7"/>
      <c r="I92" s="7"/>
      <c r="J92" s="7"/>
      <c r="K92" s="7"/>
      <c r="L92" s="9"/>
      <c r="M92" s="10"/>
      <c r="N92" s="10"/>
      <c r="O92" s="10"/>
      <c r="P92" s="10"/>
      <c r="Q92" s="10"/>
      <c r="R92" s="10"/>
      <c r="S92" s="10"/>
      <c r="T92" s="10"/>
    </row>
    <row r="93" spans="1:20" ht="16.5" customHeight="1" x14ac:dyDescent="0.2">
      <c r="A93" s="7"/>
      <c r="B93" s="7"/>
      <c r="C93" s="7"/>
      <c r="D93" s="7" t="s">
        <v>398</v>
      </c>
      <c r="E93" s="7"/>
      <c r="F93" s="7"/>
      <c r="G93" s="7"/>
      <c r="H93" s="7"/>
      <c r="I93" s="7"/>
      <c r="J93" s="7"/>
      <c r="K93" s="7"/>
      <c r="L93" s="9"/>
      <c r="M93" s="10"/>
      <c r="N93" s="10"/>
      <c r="O93" s="10"/>
      <c r="P93" s="10"/>
      <c r="Q93" s="10"/>
      <c r="R93" s="10"/>
      <c r="S93" s="10"/>
      <c r="T93" s="10"/>
    </row>
    <row r="94" spans="1:20" ht="29.45" customHeight="1" x14ac:dyDescent="0.2">
      <c r="A94" s="7"/>
      <c r="B94" s="7"/>
      <c r="C94" s="7"/>
      <c r="D94" s="7"/>
      <c r="E94" s="259" t="s">
        <v>146</v>
      </c>
      <c r="F94" s="259"/>
      <c r="G94" s="259"/>
      <c r="H94" s="259"/>
      <c r="I94" s="259"/>
      <c r="J94" s="259"/>
      <c r="K94" s="259"/>
      <c r="L94" s="9" t="s">
        <v>58</v>
      </c>
      <c r="M94" s="145" t="s">
        <v>277</v>
      </c>
      <c r="N94" s="149">
        <v>2.2000000000000002</v>
      </c>
      <c r="O94" s="149">
        <v>2.8</v>
      </c>
      <c r="P94" s="145" t="s">
        <v>277</v>
      </c>
      <c r="Q94" s="149">
        <v>0.7</v>
      </c>
      <c r="R94" s="151">
        <v>23.9</v>
      </c>
      <c r="S94" s="151">
        <v>12.5</v>
      </c>
      <c r="T94" s="149">
        <v>4.7</v>
      </c>
    </row>
    <row r="95" spans="1:20" ht="16.5" customHeight="1" x14ac:dyDescent="0.2">
      <c r="A95" s="7"/>
      <c r="B95" s="7"/>
      <c r="C95" s="7"/>
      <c r="D95" s="7"/>
      <c r="E95" s="7" t="s">
        <v>144</v>
      </c>
      <c r="F95" s="7"/>
      <c r="G95" s="7"/>
      <c r="H95" s="7"/>
      <c r="I95" s="7"/>
      <c r="J95" s="7"/>
      <c r="K95" s="7"/>
      <c r="L95" s="9" t="s">
        <v>58</v>
      </c>
      <c r="M95" s="145" t="s">
        <v>277</v>
      </c>
      <c r="N95" s="151">
        <v>11.3</v>
      </c>
      <c r="O95" s="149">
        <v>4.0999999999999996</v>
      </c>
      <c r="P95" s="145" t="s">
        <v>277</v>
      </c>
      <c r="Q95" s="149">
        <v>4.2</v>
      </c>
      <c r="R95" s="151">
        <v>40.6</v>
      </c>
      <c r="S95" s="149">
        <v>7.5</v>
      </c>
      <c r="T95" s="149">
        <v>6.3</v>
      </c>
    </row>
    <row r="96" spans="1:20" ht="16.5" customHeight="1" x14ac:dyDescent="0.2">
      <c r="A96" s="7"/>
      <c r="B96" s="7"/>
      <c r="C96" s="7"/>
      <c r="D96" s="7"/>
      <c r="E96" s="7" t="s">
        <v>147</v>
      </c>
      <c r="F96" s="7"/>
      <c r="G96" s="7"/>
      <c r="H96" s="7"/>
      <c r="I96" s="7"/>
      <c r="J96" s="7"/>
      <c r="K96" s="7"/>
      <c r="L96" s="9" t="s">
        <v>58</v>
      </c>
      <c r="M96" s="151">
        <v>14.3</v>
      </c>
      <c r="N96" s="151">
        <v>15.3</v>
      </c>
      <c r="O96" s="149">
        <v>6.9</v>
      </c>
      <c r="P96" s="151">
        <v>37.9</v>
      </c>
      <c r="Q96" s="149">
        <v>4.9000000000000004</v>
      </c>
      <c r="R96" s="151">
        <v>64.5</v>
      </c>
      <c r="S96" s="151">
        <v>20</v>
      </c>
      <c r="T96" s="151">
        <v>13.3</v>
      </c>
    </row>
    <row r="97" spans="1:20" ht="16.5" customHeight="1" x14ac:dyDescent="0.2">
      <c r="A97" s="7"/>
      <c r="B97" s="7" t="s">
        <v>63</v>
      </c>
      <c r="C97" s="7"/>
      <c r="D97" s="7"/>
      <c r="E97" s="7"/>
      <c r="F97" s="7"/>
      <c r="G97" s="7"/>
      <c r="H97" s="7"/>
      <c r="I97" s="7"/>
      <c r="J97" s="7"/>
      <c r="K97" s="7"/>
      <c r="L97" s="9"/>
      <c r="M97" s="10"/>
      <c r="N97" s="10"/>
      <c r="O97" s="10"/>
      <c r="P97" s="10"/>
      <c r="Q97" s="10"/>
      <c r="R97" s="10"/>
      <c r="S97" s="10"/>
      <c r="T97" s="10"/>
    </row>
    <row r="98" spans="1:20" ht="16.5" customHeight="1" x14ac:dyDescent="0.2">
      <c r="A98" s="7"/>
      <c r="B98" s="7"/>
      <c r="C98" s="7" t="s">
        <v>336</v>
      </c>
      <c r="D98" s="7"/>
      <c r="E98" s="7"/>
      <c r="F98" s="7"/>
      <c r="G98" s="7"/>
      <c r="H98" s="7"/>
      <c r="I98" s="7"/>
      <c r="J98" s="7"/>
      <c r="K98" s="7"/>
      <c r="L98" s="9"/>
      <c r="M98" s="10"/>
      <c r="N98" s="10"/>
      <c r="O98" s="10"/>
      <c r="P98" s="10"/>
      <c r="Q98" s="10"/>
      <c r="R98" s="10"/>
      <c r="S98" s="10"/>
      <c r="T98" s="10"/>
    </row>
    <row r="99" spans="1:20" ht="16.5" customHeight="1" x14ac:dyDescent="0.2">
      <c r="A99" s="7"/>
      <c r="B99" s="7"/>
      <c r="C99" s="7"/>
      <c r="D99" s="7" t="s">
        <v>381</v>
      </c>
      <c r="E99" s="7"/>
      <c r="F99" s="7"/>
      <c r="G99" s="7"/>
      <c r="H99" s="7"/>
      <c r="I99" s="7"/>
      <c r="J99" s="7"/>
      <c r="K99" s="7"/>
      <c r="L99" s="9"/>
      <c r="M99" s="10"/>
      <c r="N99" s="10"/>
      <c r="O99" s="10"/>
      <c r="P99" s="10"/>
      <c r="Q99" s="10"/>
      <c r="R99" s="10"/>
      <c r="S99" s="10"/>
      <c r="T99" s="10"/>
    </row>
    <row r="100" spans="1:20" ht="29.45" customHeight="1" x14ac:dyDescent="0.2">
      <c r="A100" s="7"/>
      <c r="B100" s="7"/>
      <c r="C100" s="7"/>
      <c r="D100" s="7"/>
      <c r="E100" s="259" t="s">
        <v>146</v>
      </c>
      <c r="F100" s="259"/>
      <c r="G100" s="259"/>
      <c r="H100" s="259"/>
      <c r="I100" s="259"/>
      <c r="J100" s="259"/>
      <c r="K100" s="259"/>
      <c r="L100" s="9" t="s">
        <v>53</v>
      </c>
      <c r="M100" s="148">
        <v>22</v>
      </c>
      <c r="N100" s="147">
        <v>4</v>
      </c>
      <c r="O100" s="148">
        <v>23</v>
      </c>
      <c r="P100" s="148">
        <v>18</v>
      </c>
      <c r="Q100" s="147">
        <v>6</v>
      </c>
      <c r="R100" s="147">
        <v>6</v>
      </c>
      <c r="S100" s="147" t="s">
        <v>113</v>
      </c>
      <c r="T100" s="148">
        <v>15</v>
      </c>
    </row>
    <row r="101" spans="1:20" ht="16.5" customHeight="1" x14ac:dyDescent="0.2">
      <c r="A101" s="7"/>
      <c r="B101" s="7"/>
      <c r="C101" s="7"/>
      <c r="D101" s="7"/>
      <c r="E101" s="7" t="s">
        <v>144</v>
      </c>
      <c r="F101" s="7"/>
      <c r="G101" s="7"/>
      <c r="H101" s="7"/>
      <c r="I101" s="7"/>
      <c r="J101" s="7"/>
      <c r="K101" s="7"/>
      <c r="L101" s="9" t="s">
        <v>53</v>
      </c>
      <c r="M101" s="148">
        <v>37</v>
      </c>
      <c r="N101" s="148">
        <v>25</v>
      </c>
      <c r="O101" s="148">
        <v>14</v>
      </c>
      <c r="P101" s="148">
        <v>14</v>
      </c>
      <c r="Q101" s="147">
        <v>7</v>
      </c>
      <c r="R101" s="148">
        <v>13</v>
      </c>
      <c r="S101" s="147" t="s">
        <v>113</v>
      </c>
      <c r="T101" s="147" t="s">
        <v>113</v>
      </c>
    </row>
    <row r="102" spans="1:20" ht="16.5" customHeight="1" x14ac:dyDescent="0.2">
      <c r="A102" s="7"/>
      <c r="B102" s="7"/>
      <c r="C102" s="7"/>
      <c r="D102" s="7"/>
      <c r="E102" s="7" t="s">
        <v>147</v>
      </c>
      <c r="F102" s="7"/>
      <c r="G102" s="7"/>
      <c r="H102" s="7"/>
      <c r="I102" s="7"/>
      <c r="J102" s="7"/>
      <c r="K102" s="7"/>
      <c r="L102" s="9" t="s">
        <v>53</v>
      </c>
      <c r="M102" s="148">
        <v>60</v>
      </c>
      <c r="N102" s="148">
        <v>29</v>
      </c>
      <c r="O102" s="148">
        <v>37</v>
      </c>
      <c r="P102" s="148">
        <v>32</v>
      </c>
      <c r="Q102" s="148">
        <v>13</v>
      </c>
      <c r="R102" s="148">
        <v>19</v>
      </c>
      <c r="S102" s="147" t="s">
        <v>113</v>
      </c>
      <c r="T102" s="148">
        <v>15</v>
      </c>
    </row>
    <row r="103" spans="1:20" ht="16.5" customHeight="1" x14ac:dyDescent="0.2">
      <c r="A103" s="7"/>
      <c r="B103" s="7"/>
      <c r="C103" s="7" t="s">
        <v>418</v>
      </c>
      <c r="D103" s="7"/>
      <c r="E103" s="7"/>
      <c r="F103" s="7"/>
      <c r="G103" s="7"/>
      <c r="H103" s="7"/>
      <c r="I103" s="7"/>
      <c r="J103" s="7"/>
      <c r="K103" s="7"/>
      <c r="L103" s="9"/>
      <c r="M103" s="10"/>
      <c r="N103" s="10"/>
      <c r="O103" s="10"/>
      <c r="P103" s="10"/>
      <c r="Q103" s="10"/>
      <c r="R103" s="10"/>
      <c r="S103" s="10"/>
      <c r="T103" s="10"/>
    </row>
    <row r="104" spans="1:20" ht="16.5" customHeight="1" x14ac:dyDescent="0.2">
      <c r="A104" s="7"/>
      <c r="B104" s="7"/>
      <c r="C104" s="7"/>
      <c r="D104" s="7" t="s">
        <v>381</v>
      </c>
      <c r="E104" s="7"/>
      <c r="F104" s="7"/>
      <c r="G104" s="7"/>
      <c r="H104" s="7"/>
      <c r="I104" s="7"/>
      <c r="J104" s="7"/>
      <c r="K104" s="7"/>
      <c r="L104" s="9"/>
      <c r="M104" s="10"/>
      <c r="N104" s="10"/>
      <c r="O104" s="10"/>
      <c r="P104" s="10"/>
      <c r="Q104" s="10"/>
      <c r="R104" s="10"/>
      <c r="S104" s="10"/>
      <c r="T104" s="10"/>
    </row>
    <row r="105" spans="1:20" ht="29.45" customHeight="1" x14ac:dyDescent="0.2">
      <c r="A105" s="7"/>
      <c r="B105" s="7"/>
      <c r="C105" s="7"/>
      <c r="D105" s="7"/>
      <c r="E105" s="259" t="s">
        <v>146</v>
      </c>
      <c r="F105" s="259"/>
      <c r="G105" s="259"/>
      <c r="H105" s="259"/>
      <c r="I105" s="259"/>
      <c r="J105" s="259"/>
      <c r="K105" s="259"/>
      <c r="L105" s="9" t="s">
        <v>58</v>
      </c>
      <c r="M105" s="149">
        <v>4.5</v>
      </c>
      <c r="N105" s="149">
        <v>3.4</v>
      </c>
      <c r="O105" s="149">
        <v>4.3</v>
      </c>
      <c r="P105" s="149">
        <v>4.5999999999999996</v>
      </c>
      <c r="Q105" s="149">
        <v>6</v>
      </c>
      <c r="R105" s="151">
        <v>44.9</v>
      </c>
      <c r="S105" s="149" t="s">
        <v>113</v>
      </c>
      <c r="T105" s="151">
        <v>10.7</v>
      </c>
    </row>
    <row r="106" spans="1:20" ht="16.5" customHeight="1" x14ac:dyDescent="0.2">
      <c r="A106" s="7"/>
      <c r="B106" s="7"/>
      <c r="C106" s="7"/>
      <c r="D106" s="7"/>
      <c r="E106" s="7" t="s">
        <v>144</v>
      </c>
      <c r="F106" s="7"/>
      <c r="G106" s="7"/>
      <c r="H106" s="7"/>
      <c r="I106" s="7"/>
      <c r="J106" s="7"/>
      <c r="K106" s="7"/>
      <c r="L106" s="9" t="s">
        <v>58</v>
      </c>
      <c r="M106" s="149">
        <v>6.9</v>
      </c>
      <c r="N106" s="149">
        <v>4</v>
      </c>
      <c r="O106" s="149">
        <v>6.8</v>
      </c>
      <c r="P106" s="149">
        <v>9.4</v>
      </c>
      <c r="Q106" s="151">
        <v>11.4</v>
      </c>
      <c r="R106" s="151">
        <v>46.2</v>
      </c>
      <c r="S106" s="149" t="s">
        <v>113</v>
      </c>
      <c r="T106" s="149" t="s">
        <v>113</v>
      </c>
    </row>
    <row r="107" spans="1:20" ht="16.5" customHeight="1" x14ac:dyDescent="0.2">
      <c r="A107" s="7"/>
      <c r="B107" s="7"/>
      <c r="C107" s="7"/>
      <c r="D107" s="7"/>
      <c r="E107" s="7" t="s">
        <v>147</v>
      </c>
      <c r="F107" s="7"/>
      <c r="G107" s="7"/>
      <c r="H107" s="7"/>
      <c r="I107" s="7"/>
      <c r="J107" s="7"/>
      <c r="K107" s="7"/>
      <c r="L107" s="9" t="s">
        <v>58</v>
      </c>
      <c r="M107" s="149">
        <v>5.7</v>
      </c>
      <c r="N107" s="149">
        <v>3.9</v>
      </c>
      <c r="O107" s="149">
        <v>5</v>
      </c>
      <c r="P107" s="149">
        <v>5.9</v>
      </c>
      <c r="Q107" s="149">
        <v>8</v>
      </c>
      <c r="R107" s="151">
        <v>45.8</v>
      </c>
      <c r="S107" s="149" t="s">
        <v>113</v>
      </c>
      <c r="T107" s="151">
        <v>10.5</v>
      </c>
    </row>
    <row r="108" spans="1:20" ht="16.5" customHeight="1" x14ac:dyDescent="0.2">
      <c r="A108" s="7"/>
      <c r="B108" s="7"/>
      <c r="C108" s="7" t="s">
        <v>336</v>
      </c>
      <c r="D108" s="7"/>
      <c r="E108" s="7"/>
      <c r="F108" s="7"/>
      <c r="G108" s="7"/>
      <c r="H108" s="7"/>
      <c r="I108" s="7"/>
      <c r="J108" s="7"/>
      <c r="K108" s="7"/>
      <c r="L108" s="9"/>
      <c r="M108" s="10"/>
      <c r="N108" s="10"/>
      <c r="O108" s="10"/>
      <c r="P108" s="10"/>
      <c r="Q108" s="10"/>
      <c r="R108" s="10"/>
      <c r="S108" s="10"/>
      <c r="T108" s="10"/>
    </row>
    <row r="109" spans="1:20" ht="16.5" customHeight="1" x14ac:dyDescent="0.2">
      <c r="A109" s="7"/>
      <c r="B109" s="7"/>
      <c r="C109" s="7"/>
      <c r="D109" s="7" t="s">
        <v>397</v>
      </c>
      <c r="E109" s="7"/>
      <c r="F109" s="7"/>
      <c r="G109" s="7"/>
      <c r="H109" s="7"/>
      <c r="I109" s="7"/>
      <c r="J109" s="7"/>
      <c r="K109" s="7"/>
      <c r="L109" s="9"/>
      <c r="M109" s="10"/>
      <c r="N109" s="10"/>
      <c r="O109" s="10"/>
      <c r="P109" s="10"/>
      <c r="Q109" s="10"/>
      <c r="R109" s="10"/>
      <c r="S109" s="10"/>
      <c r="T109" s="10"/>
    </row>
    <row r="110" spans="1:20" ht="29.45" customHeight="1" x14ac:dyDescent="0.2">
      <c r="A110" s="7"/>
      <c r="B110" s="7"/>
      <c r="C110" s="7"/>
      <c r="D110" s="7"/>
      <c r="E110" s="259" t="s">
        <v>146</v>
      </c>
      <c r="F110" s="259"/>
      <c r="G110" s="259"/>
      <c r="H110" s="259"/>
      <c r="I110" s="259"/>
      <c r="J110" s="259"/>
      <c r="K110" s="259"/>
      <c r="L110" s="9" t="s">
        <v>53</v>
      </c>
      <c r="M110" s="144" t="s">
        <v>277</v>
      </c>
      <c r="N110" s="147" t="s">
        <v>113</v>
      </c>
      <c r="O110" s="147">
        <v>2</v>
      </c>
      <c r="P110" s="144" t="s">
        <v>277</v>
      </c>
      <c r="Q110" s="147" t="s">
        <v>113</v>
      </c>
      <c r="R110" s="147" t="s">
        <v>113</v>
      </c>
      <c r="S110" s="147" t="s">
        <v>113</v>
      </c>
      <c r="T110" s="147" t="s">
        <v>113</v>
      </c>
    </row>
    <row r="111" spans="1:20" ht="16.5" customHeight="1" x14ac:dyDescent="0.2">
      <c r="A111" s="7"/>
      <c r="B111" s="7"/>
      <c r="C111" s="7"/>
      <c r="D111" s="7"/>
      <c r="E111" s="7" t="s">
        <v>144</v>
      </c>
      <c r="F111" s="7"/>
      <c r="G111" s="7"/>
      <c r="H111" s="7"/>
      <c r="I111" s="7"/>
      <c r="J111" s="7"/>
      <c r="K111" s="7"/>
      <c r="L111" s="9" t="s">
        <v>53</v>
      </c>
      <c r="M111" s="144" t="s">
        <v>277</v>
      </c>
      <c r="N111" s="147" t="s">
        <v>113</v>
      </c>
      <c r="O111" s="148">
        <v>12</v>
      </c>
      <c r="P111" s="144" t="s">
        <v>277</v>
      </c>
      <c r="Q111" s="147">
        <v>1</v>
      </c>
      <c r="R111" s="148">
        <v>13</v>
      </c>
      <c r="S111" s="147">
        <v>4</v>
      </c>
      <c r="T111" s="147" t="s">
        <v>113</v>
      </c>
    </row>
    <row r="112" spans="1:20" ht="16.5" customHeight="1" x14ac:dyDescent="0.2">
      <c r="A112" s="7"/>
      <c r="B112" s="7"/>
      <c r="C112" s="7"/>
      <c r="D112" s="7"/>
      <c r="E112" s="7" t="s">
        <v>147</v>
      </c>
      <c r="F112" s="7"/>
      <c r="G112" s="7"/>
      <c r="H112" s="7"/>
      <c r="I112" s="7"/>
      <c r="J112" s="7"/>
      <c r="K112" s="7"/>
      <c r="L112" s="9" t="s">
        <v>53</v>
      </c>
      <c r="M112" s="148">
        <v>30</v>
      </c>
      <c r="N112" s="148">
        <v>19</v>
      </c>
      <c r="O112" s="148">
        <v>14</v>
      </c>
      <c r="P112" s="148">
        <v>55</v>
      </c>
      <c r="Q112" s="147">
        <v>1</v>
      </c>
      <c r="R112" s="148">
        <v>13</v>
      </c>
      <c r="S112" s="147">
        <v>4</v>
      </c>
      <c r="T112" s="148">
        <v>17</v>
      </c>
    </row>
    <row r="113" spans="1:20" ht="16.5" customHeight="1" x14ac:dyDescent="0.2">
      <c r="A113" s="7"/>
      <c r="B113" s="7"/>
      <c r="C113" s="7" t="s">
        <v>418</v>
      </c>
      <c r="D113" s="7"/>
      <c r="E113" s="7"/>
      <c r="F113" s="7"/>
      <c r="G113" s="7"/>
      <c r="H113" s="7"/>
      <c r="I113" s="7"/>
      <c r="J113" s="7"/>
      <c r="K113" s="7"/>
      <c r="L113" s="9"/>
      <c r="M113" s="10"/>
      <c r="N113" s="10"/>
      <c r="O113" s="10"/>
      <c r="P113" s="10"/>
      <c r="Q113" s="10"/>
      <c r="R113" s="10"/>
      <c r="S113" s="10"/>
      <c r="T113" s="10"/>
    </row>
    <row r="114" spans="1:20" ht="16.5" customHeight="1" x14ac:dyDescent="0.2">
      <c r="A114" s="7"/>
      <c r="B114" s="7"/>
      <c r="C114" s="7"/>
      <c r="D114" s="7" t="s">
        <v>397</v>
      </c>
      <c r="E114" s="7"/>
      <c r="F114" s="7"/>
      <c r="G114" s="7"/>
      <c r="H114" s="7"/>
      <c r="I114" s="7"/>
      <c r="J114" s="7"/>
      <c r="K114" s="7"/>
      <c r="L114" s="9"/>
      <c r="M114" s="10"/>
      <c r="N114" s="10"/>
      <c r="O114" s="10"/>
      <c r="P114" s="10"/>
      <c r="Q114" s="10"/>
      <c r="R114" s="10"/>
      <c r="S114" s="10"/>
      <c r="T114" s="10"/>
    </row>
    <row r="115" spans="1:20" ht="29.45" customHeight="1" x14ac:dyDescent="0.2">
      <c r="A115" s="7"/>
      <c r="B115" s="7"/>
      <c r="C115" s="7"/>
      <c r="D115" s="7"/>
      <c r="E115" s="259" t="s">
        <v>146</v>
      </c>
      <c r="F115" s="259"/>
      <c r="G115" s="259"/>
      <c r="H115" s="259"/>
      <c r="I115" s="259"/>
      <c r="J115" s="259"/>
      <c r="K115" s="259"/>
      <c r="L115" s="9" t="s">
        <v>58</v>
      </c>
      <c r="M115" s="145" t="s">
        <v>277</v>
      </c>
      <c r="N115" s="149" t="s">
        <v>113</v>
      </c>
      <c r="O115" s="149">
        <v>0.3</v>
      </c>
      <c r="P115" s="145" t="s">
        <v>277</v>
      </c>
      <c r="Q115" s="149" t="s">
        <v>113</v>
      </c>
      <c r="R115" s="149" t="s">
        <v>113</v>
      </c>
      <c r="S115" s="149" t="s">
        <v>113</v>
      </c>
      <c r="T115" s="149" t="s">
        <v>113</v>
      </c>
    </row>
    <row r="116" spans="1:20" ht="16.5" customHeight="1" x14ac:dyDescent="0.2">
      <c r="A116" s="7"/>
      <c r="B116" s="7"/>
      <c r="C116" s="7"/>
      <c r="D116" s="7"/>
      <c r="E116" s="7" t="s">
        <v>144</v>
      </c>
      <c r="F116" s="7"/>
      <c r="G116" s="7"/>
      <c r="H116" s="7"/>
      <c r="I116" s="7"/>
      <c r="J116" s="7"/>
      <c r="K116" s="7"/>
      <c r="L116" s="9" t="s">
        <v>58</v>
      </c>
      <c r="M116" s="145" t="s">
        <v>277</v>
      </c>
      <c r="N116" s="149" t="s">
        <v>113</v>
      </c>
      <c r="O116" s="149">
        <v>1.6</v>
      </c>
      <c r="P116" s="145" t="s">
        <v>277</v>
      </c>
      <c r="Q116" s="149">
        <v>0.6</v>
      </c>
      <c r="R116" s="151">
        <v>31.3</v>
      </c>
      <c r="S116" s="149">
        <v>7.4</v>
      </c>
      <c r="T116" s="149" t="s">
        <v>113</v>
      </c>
    </row>
    <row r="117" spans="1:20" ht="16.5" customHeight="1" x14ac:dyDescent="0.2">
      <c r="A117" s="7"/>
      <c r="B117" s="7"/>
      <c r="C117" s="7"/>
      <c r="D117" s="7"/>
      <c r="E117" s="7" t="s">
        <v>147</v>
      </c>
      <c r="F117" s="7"/>
      <c r="G117" s="7"/>
      <c r="H117" s="7"/>
      <c r="I117" s="7"/>
      <c r="J117" s="7"/>
      <c r="K117" s="7"/>
      <c r="L117" s="9" t="s">
        <v>58</v>
      </c>
      <c r="M117" s="149">
        <v>2.9</v>
      </c>
      <c r="N117" s="149">
        <v>2.6</v>
      </c>
      <c r="O117" s="149">
        <v>1.9</v>
      </c>
      <c r="P117" s="151">
        <v>10.1</v>
      </c>
      <c r="Q117" s="149">
        <v>0.6</v>
      </c>
      <c r="R117" s="151">
        <v>31.3</v>
      </c>
      <c r="S117" s="149">
        <v>7.4</v>
      </c>
      <c r="T117" s="151">
        <v>11.9</v>
      </c>
    </row>
    <row r="118" spans="1:20" ht="16.5" customHeight="1" x14ac:dyDescent="0.2">
      <c r="A118" s="7"/>
      <c r="B118" s="7"/>
      <c r="C118" s="7" t="s">
        <v>336</v>
      </c>
      <c r="D118" s="7"/>
      <c r="E118" s="7"/>
      <c r="F118" s="7"/>
      <c r="G118" s="7"/>
      <c r="H118" s="7"/>
      <c r="I118" s="7"/>
      <c r="J118" s="7"/>
      <c r="K118" s="7"/>
      <c r="L118" s="9"/>
      <c r="M118" s="10"/>
      <c r="N118" s="10"/>
      <c r="O118" s="10"/>
      <c r="P118" s="10"/>
      <c r="Q118" s="10"/>
      <c r="R118" s="10"/>
      <c r="S118" s="10"/>
      <c r="T118" s="10"/>
    </row>
    <row r="119" spans="1:20" ht="16.5" customHeight="1" x14ac:dyDescent="0.2">
      <c r="A119" s="7"/>
      <c r="B119" s="7"/>
      <c r="C119" s="7"/>
      <c r="D119" s="7" t="s">
        <v>398</v>
      </c>
      <c r="E119" s="7"/>
      <c r="F119" s="7"/>
      <c r="G119" s="7"/>
      <c r="H119" s="7"/>
      <c r="I119" s="7"/>
      <c r="J119" s="7"/>
      <c r="K119" s="7"/>
      <c r="L119" s="9"/>
      <c r="M119" s="10"/>
      <c r="N119" s="10"/>
      <c r="O119" s="10"/>
      <c r="P119" s="10"/>
      <c r="Q119" s="10"/>
      <c r="R119" s="10"/>
      <c r="S119" s="10"/>
      <c r="T119" s="10"/>
    </row>
    <row r="120" spans="1:20" ht="29.45" customHeight="1" x14ac:dyDescent="0.2">
      <c r="A120" s="7"/>
      <c r="B120" s="7"/>
      <c r="C120" s="7"/>
      <c r="D120" s="7"/>
      <c r="E120" s="259" t="s">
        <v>146</v>
      </c>
      <c r="F120" s="259"/>
      <c r="G120" s="259"/>
      <c r="H120" s="259"/>
      <c r="I120" s="259"/>
      <c r="J120" s="259"/>
      <c r="K120" s="259"/>
      <c r="L120" s="9" t="s">
        <v>53</v>
      </c>
      <c r="M120" s="144" t="s">
        <v>277</v>
      </c>
      <c r="N120" s="147">
        <v>4</v>
      </c>
      <c r="O120" s="148">
        <v>25</v>
      </c>
      <c r="P120" s="144" t="s">
        <v>277</v>
      </c>
      <c r="Q120" s="147">
        <v>6</v>
      </c>
      <c r="R120" s="147">
        <v>6</v>
      </c>
      <c r="S120" s="147" t="s">
        <v>113</v>
      </c>
      <c r="T120" s="148">
        <v>15</v>
      </c>
    </row>
    <row r="121" spans="1:20" ht="16.5" customHeight="1" x14ac:dyDescent="0.2">
      <c r="A121" s="7"/>
      <c r="B121" s="7"/>
      <c r="C121" s="7"/>
      <c r="D121" s="7"/>
      <c r="E121" s="7" t="s">
        <v>144</v>
      </c>
      <c r="F121" s="7"/>
      <c r="G121" s="7"/>
      <c r="H121" s="7"/>
      <c r="I121" s="7"/>
      <c r="J121" s="7"/>
      <c r="K121" s="7"/>
      <c r="L121" s="9" t="s">
        <v>53</v>
      </c>
      <c r="M121" s="144" t="s">
        <v>277</v>
      </c>
      <c r="N121" s="148">
        <v>25</v>
      </c>
      <c r="O121" s="148">
        <v>26</v>
      </c>
      <c r="P121" s="144" t="s">
        <v>277</v>
      </c>
      <c r="Q121" s="147">
        <v>8</v>
      </c>
      <c r="R121" s="148">
        <v>26</v>
      </c>
      <c r="S121" s="147">
        <v>4</v>
      </c>
      <c r="T121" s="147" t="s">
        <v>113</v>
      </c>
    </row>
    <row r="122" spans="1:20" ht="16.5" customHeight="1" x14ac:dyDescent="0.2">
      <c r="A122" s="7"/>
      <c r="B122" s="7"/>
      <c r="C122" s="7"/>
      <c r="D122" s="7"/>
      <c r="E122" s="7" t="s">
        <v>147</v>
      </c>
      <c r="F122" s="7"/>
      <c r="G122" s="7"/>
      <c r="H122" s="7"/>
      <c r="I122" s="7"/>
      <c r="J122" s="7"/>
      <c r="K122" s="7"/>
      <c r="L122" s="9" t="s">
        <v>53</v>
      </c>
      <c r="M122" s="148">
        <v>90</v>
      </c>
      <c r="N122" s="148">
        <v>48</v>
      </c>
      <c r="O122" s="148">
        <v>51</v>
      </c>
      <c r="P122" s="148">
        <v>87</v>
      </c>
      <c r="Q122" s="148">
        <v>14</v>
      </c>
      <c r="R122" s="148">
        <v>32</v>
      </c>
      <c r="S122" s="147">
        <v>4</v>
      </c>
      <c r="T122" s="148">
        <v>32</v>
      </c>
    </row>
    <row r="123" spans="1:20" ht="16.5" customHeight="1" x14ac:dyDescent="0.2">
      <c r="A123" s="7"/>
      <c r="B123" s="7"/>
      <c r="C123" s="7" t="s">
        <v>418</v>
      </c>
      <c r="D123" s="7"/>
      <c r="E123" s="7"/>
      <c r="F123" s="7"/>
      <c r="G123" s="7"/>
      <c r="H123" s="7"/>
      <c r="I123" s="7"/>
      <c r="J123" s="7"/>
      <c r="K123" s="7"/>
      <c r="L123" s="9"/>
      <c r="M123" s="10"/>
      <c r="N123" s="10"/>
      <c r="O123" s="10"/>
      <c r="P123" s="10"/>
      <c r="Q123" s="10"/>
      <c r="R123" s="10"/>
      <c r="S123" s="10"/>
      <c r="T123" s="10"/>
    </row>
    <row r="124" spans="1:20" ht="16.5" customHeight="1" x14ac:dyDescent="0.2">
      <c r="A124" s="7"/>
      <c r="B124" s="7"/>
      <c r="C124" s="7"/>
      <c r="D124" s="7" t="s">
        <v>398</v>
      </c>
      <c r="E124" s="7"/>
      <c r="F124" s="7"/>
      <c r="G124" s="7"/>
      <c r="H124" s="7"/>
      <c r="I124" s="7"/>
      <c r="J124" s="7"/>
      <c r="K124" s="7"/>
      <c r="L124" s="9"/>
      <c r="M124" s="10"/>
      <c r="N124" s="10"/>
      <c r="O124" s="10"/>
      <c r="P124" s="10"/>
      <c r="Q124" s="10"/>
      <c r="R124" s="10"/>
      <c r="S124" s="10"/>
      <c r="T124" s="10"/>
    </row>
    <row r="125" spans="1:20" ht="29.45" customHeight="1" x14ac:dyDescent="0.2">
      <c r="A125" s="7"/>
      <c r="B125" s="7"/>
      <c r="C125" s="7"/>
      <c r="D125" s="7"/>
      <c r="E125" s="259" t="s">
        <v>146</v>
      </c>
      <c r="F125" s="259"/>
      <c r="G125" s="259"/>
      <c r="H125" s="259"/>
      <c r="I125" s="259"/>
      <c r="J125" s="259"/>
      <c r="K125" s="259"/>
      <c r="L125" s="9" t="s">
        <v>58</v>
      </c>
      <c r="M125" s="145" t="s">
        <v>277</v>
      </c>
      <c r="N125" s="149">
        <v>0.5</v>
      </c>
      <c r="O125" s="149">
        <v>3.4</v>
      </c>
      <c r="P125" s="145" t="s">
        <v>277</v>
      </c>
      <c r="Q125" s="149">
        <v>3.7</v>
      </c>
      <c r="R125" s="151">
        <v>14.5</v>
      </c>
      <c r="S125" s="149" t="s">
        <v>113</v>
      </c>
      <c r="T125" s="151">
        <v>10.5</v>
      </c>
    </row>
    <row r="126" spans="1:20" ht="16.5" customHeight="1" x14ac:dyDescent="0.2">
      <c r="A126" s="7"/>
      <c r="B126" s="7"/>
      <c r="C126" s="7"/>
      <c r="D126" s="7"/>
      <c r="E126" s="7" t="s">
        <v>144</v>
      </c>
      <c r="F126" s="7"/>
      <c r="G126" s="7"/>
      <c r="H126" s="7"/>
      <c r="I126" s="7"/>
      <c r="J126" s="7"/>
      <c r="K126" s="7"/>
      <c r="L126" s="9" t="s">
        <v>58</v>
      </c>
      <c r="M126" s="145" t="s">
        <v>277</v>
      </c>
      <c r="N126" s="149">
        <v>3.4</v>
      </c>
      <c r="O126" s="149">
        <v>3.5</v>
      </c>
      <c r="P126" s="145" t="s">
        <v>277</v>
      </c>
      <c r="Q126" s="149">
        <v>4.9000000000000004</v>
      </c>
      <c r="R126" s="151">
        <v>62.7</v>
      </c>
      <c r="S126" s="149">
        <v>7.4</v>
      </c>
      <c r="T126" s="149" t="s">
        <v>113</v>
      </c>
    </row>
    <row r="127" spans="1:20" ht="16.5" customHeight="1" x14ac:dyDescent="0.2">
      <c r="A127" s="7"/>
      <c r="B127" s="7"/>
      <c r="C127" s="7"/>
      <c r="D127" s="7"/>
      <c r="E127" s="7" t="s">
        <v>147</v>
      </c>
      <c r="F127" s="7"/>
      <c r="G127" s="7"/>
      <c r="H127" s="7"/>
      <c r="I127" s="7"/>
      <c r="J127" s="7"/>
      <c r="K127" s="7"/>
      <c r="L127" s="9" t="s">
        <v>58</v>
      </c>
      <c r="M127" s="149">
        <v>8.6</v>
      </c>
      <c r="N127" s="149">
        <v>6.5</v>
      </c>
      <c r="O127" s="149">
        <v>6.9</v>
      </c>
      <c r="P127" s="151">
        <v>16.100000000000001</v>
      </c>
      <c r="Q127" s="149">
        <v>8.6</v>
      </c>
      <c r="R127" s="151">
        <v>77.099999999999994</v>
      </c>
      <c r="S127" s="149">
        <v>7.4</v>
      </c>
      <c r="T127" s="151">
        <v>22.4</v>
      </c>
    </row>
    <row r="128" spans="1:20" ht="16.5" customHeight="1" x14ac:dyDescent="0.2">
      <c r="A128" s="7"/>
      <c r="B128" s="7" t="s">
        <v>64</v>
      </c>
      <c r="C128" s="7"/>
      <c r="D128" s="7"/>
      <c r="E128" s="7"/>
      <c r="F128" s="7"/>
      <c r="G128" s="7"/>
      <c r="H128" s="7"/>
      <c r="I128" s="7"/>
      <c r="J128" s="7"/>
      <c r="K128" s="7"/>
      <c r="L128" s="9"/>
      <c r="M128" s="10"/>
      <c r="N128" s="10"/>
      <c r="O128" s="10"/>
      <c r="P128" s="10"/>
      <c r="Q128" s="10"/>
      <c r="R128" s="10"/>
      <c r="S128" s="10"/>
      <c r="T128" s="10"/>
    </row>
    <row r="129" spans="1:20" ht="16.5" customHeight="1" x14ac:dyDescent="0.2">
      <c r="A129" s="7"/>
      <c r="B129" s="7"/>
      <c r="C129" s="7" t="s">
        <v>336</v>
      </c>
      <c r="D129" s="7"/>
      <c r="E129" s="7"/>
      <c r="F129" s="7"/>
      <c r="G129" s="7"/>
      <c r="H129" s="7"/>
      <c r="I129" s="7"/>
      <c r="J129" s="7"/>
      <c r="K129" s="7"/>
      <c r="L129" s="9"/>
      <c r="M129" s="10"/>
      <c r="N129" s="10"/>
      <c r="O129" s="10"/>
      <c r="P129" s="10"/>
      <c r="Q129" s="10"/>
      <c r="R129" s="10"/>
      <c r="S129" s="10"/>
      <c r="T129" s="10"/>
    </row>
    <row r="130" spans="1:20" ht="16.5" customHeight="1" x14ac:dyDescent="0.2">
      <c r="A130" s="7"/>
      <c r="B130" s="7"/>
      <c r="C130" s="7"/>
      <c r="D130" s="7" t="s">
        <v>381</v>
      </c>
      <c r="E130" s="7"/>
      <c r="F130" s="7"/>
      <c r="G130" s="7"/>
      <c r="H130" s="7"/>
      <c r="I130" s="7"/>
      <c r="J130" s="7"/>
      <c r="K130" s="7"/>
      <c r="L130" s="9"/>
      <c r="M130" s="10"/>
      <c r="N130" s="10"/>
      <c r="O130" s="10"/>
      <c r="P130" s="10"/>
      <c r="Q130" s="10"/>
      <c r="R130" s="10"/>
      <c r="S130" s="10"/>
      <c r="T130" s="10"/>
    </row>
    <row r="131" spans="1:20" ht="29.45" customHeight="1" x14ac:dyDescent="0.2">
      <c r="A131" s="7"/>
      <c r="B131" s="7"/>
      <c r="C131" s="7"/>
      <c r="D131" s="7"/>
      <c r="E131" s="259" t="s">
        <v>146</v>
      </c>
      <c r="F131" s="259"/>
      <c r="G131" s="259"/>
      <c r="H131" s="259"/>
      <c r="I131" s="259"/>
      <c r="J131" s="259"/>
      <c r="K131" s="259"/>
      <c r="L131" s="9" t="s">
        <v>53</v>
      </c>
      <c r="M131" s="148">
        <v>27</v>
      </c>
      <c r="N131" s="147">
        <v>4</v>
      </c>
      <c r="O131" s="148">
        <v>14</v>
      </c>
      <c r="P131" s="144" t="s">
        <v>277</v>
      </c>
      <c r="Q131" s="147">
        <v>8</v>
      </c>
      <c r="R131" s="147">
        <v>4</v>
      </c>
      <c r="S131" s="147" t="s">
        <v>113</v>
      </c>
      <c r="T131" s="148">
        <v>23</v>
      </c>
    </row>
    <row r="132" spans="1:20" ht="16.5" customHeight="1" x14ac:dyDescent="0.2">
      <c r="A132" s="7"/>
      <c r="B132" s="7"/>
      <c r="C132" s="7"/>
      <c r="D132" s="7"/>
      <c r="E132" s="7" t="s">
        <v>144</v>
      </c>
      <c r="F132" s="7"/>
      <c r="G132" s="7"/>
      <c r="H132" s="7"/>
      <c r="I132" s="7"/>
      <c r="J132" s="7"/>
      <c r="K132" s="7"/>
      <c r="L132" s="9" t="s">
        <v>53</v>
      </c>
      <c r="M132" s="148">
        <v>46</v>
      </c>
      <c r="N132" s="148">
        <v>40</v>
      </c>
      <c r="O132" s="147">
        <v>5</v>
      </c>
      <c r="P132" s="144" t="s">
        <v>277</v>
      </c>
      <c r="Q132" s="147">
        <v>5</v>
      </c>
      <c r="R132" s="148">
        <v>12</v>
      </c>
      <c r="S132" s="147">
        <v>2</v>
      </c>
      <c r="T132" s="147">
        <v>2</v>
      </c>
    </row>
    <row r="133" spans="1:20" ht="16.5" customHeight="1" x14ac:dyDescent="0.2">
      <c r="A133" s="7"/>
      <c r="B133" s="7"/>
      <c r="C133" s="7"/>
      <c r="D133" s="7"/>
      <c r="E133" s="7" t="s">
        <v>147</v>
      </c>
      <c r="F133" s="7"/>
      <c r="G133" s="7"/>
      <c r="H133" s="7"/>
      <c r="I133" s="7"/>
      <c r="J133" s="7"/>
      <c r="K133" s="7"/>
      <c r="L133" s="9" t="s">
        <v>53</v>
      </c>
      <c r="M133" s="148">
        <v>75</v>
      </c>
      <c r="N133" s="148">
        <v>44</v>
      </c>
      <c r="O133" s="148">
        <v>19</v>
      </c>
      <c r="P133" s="144" t="s">
        <v>277</v>
      </c>
      <c r="Q133" s="148">
        <v>13</v>
      </c>
      <c r="R133" s="148">
        <v>16</v>
      </c>
      <c r="S133" s="147">
        <v>2</v>
      </c>
      <c r="T133" s="148">
        <v>25</v>
      </c>
    </row>
    <row r="134" spans="1:20" ht="16.5" customHeight="1" x14ac:dyDescent="0.2">
      <c r="A134" s="7"/>
      <c r="B134" s="7"/>
      <c r="C134" s="7" t="s">
        <v>418</v>
      </c>
      <c r="D134" s="7"/>
      <c r="E134" s="7"/>
      <c r="F134" s="7"/>
      <c r="G134" s="7"/>
      <c r="H134" s="7"/>
      <c r="I134" s="7"/>
      <c r="J134" s="7"/>
      <c r="K134" s="7"/>
      <c r="L134" s="9"/>
      <c r="M134" s="10"/>
      <c r="N134" s="10"/>
      <c r="O134" s="10"/>
      <c r="P134" s="10"/>
      <c r="Q134" s="10"/>
      <c r="R134" s="10"/>
      <c r="S134" s="10"/>
      <c r="T134" s="10"/>
    </row>
    <row r="135" spans="1:20" ht="16.5" customHeight="1" x14ac:dyDescent="0.2">
      <c r="A135" s="7"/>
      <c r="B135" s="7"/>
      <c r="C135" s="7"/>
      <c r="D135" s="7" t="s">
        <v>381</v>
      </c>
      <c r="E135" s="7"/>
      <c r="F135" s="7"/>
      <c r="G135" s="7"/>
      <c r="H135" s="7"/>
      <c r="I135" s="7"/>
      <c r="J135" s="7"/>
      <c r="K135" s="7"/>
      <c r="L135" s="9"/>
      <c r="M135" s="10"/>
      <c r="N135" s="10"/>
      <c r="O135" s="10"/>
      <c r="P135" s="10"/>
      <c r="Q135" s="10"/>
      <c r="R135" s="10"/>
      <c r="S135" s="10"/>
      <c r="T135" s="10"/>
    </row>
    <row r="136" spans="1:20" ht="29.45" customHeight="1" x14ac:dyDescent="0.2">
      <c r="A136" s="7"/>
      <c r="B136" s="7"/>
      <c r="C136" s="7"/>
      <c r="D136" s="7"/>
      <c r="E136" s="259" t="s">
        <v>146</v>
      </c>
      <c r="F136" s="259"/>
      <c r="G136" s="259"/>
      <c r="H136" s="259"/>
      <c r="I136" s="259"/>
      <c r="J136" s="259"/>
      <c r="K136" s="259"/>
      <c r="L136" s="9" t="s">
        <v>58</v>
      </c>
      <c r="M136" s="149">
        <v>5.0999999999999996</v>
      </c>
      <c r="N136" s="149">
        <v>3.5</v>
      </c>
      <c r="O136" s="149">
        <v>3</v>
      </c>
      <c r="P136" s="145" t="s">
        <v>277</v>
      </c>
      <c r="Q136" s="149">
        <v>7.1</v>
      </c>
      <c r="R136" s="151">
        <v>44.3</v>
      </c>
      <c r="S136" s="149" t="s">
        <v>113</v>
      </c>
      <c r="T136" s="151">
        <v>17.899999999999999</v>
      </c>
    </row>
    <row r="137" spans="1:20" ht="16.5" customHeight="1" x14ac:dyDescent="0.2">
      <c r="A137" s="7"/>
      <c r="B137" s="7"/>
      <c r="C137" s="7"/>
      <c r="D137" s="7"/>
      <c r="E137" s="7" t="s">
        <v>144</v>
      </c>
      <c r="F137" s="7"/>
      <c r="G137" s="7"/>
      <c r="H137" s="7"/>
      <c r="I137" s="7"/>
      <c r="J137" s="7"/>
      <c r="K137" s="7"/>
      <c r="L137" s="9" t="s">
        <v>58</v>
      </c>
      <c r="M137" s="151">
        <v>10</v>
      </c>
      <c r="N137" s="149">
        <v>6.9</v>
      </c>
      <c r="O137" s="149">
        <v>2.6</v>
      </c>
      <c r="P137" s="145" t="s">
        <v>277</v>
      </c>
      <c r="Q137" s="149">
        <v>7.6</v>
      </c>
      <c r="R137" s="151">
        <v>39.9</v>
      </c>
      <c r="S137" s="149">
        <v>6.6</v>
      </c>
      <c r="T137" s="151">
        <v>25.2</v>
      </c>
    </row>
    <row r="138" spans="1:20" ht="16.5" customHeight="1" x14ac:dyDescent="0.2">
      <c r="A138" s="7"/>
      <c r="B138" s="7"/>
      <c r="C138" s="7"/>
      <c r="D138" s="7"/>
      <c r="E138" s="7" t="s">
        <v>147</v>
      </c>
      <c r="F138" s="7"/>
      <c r="G138" s="7"/>
      <c r="H138" s="7"/>
      <c r="I138" s="7"/>
      <c r="J138" s="7"/>
      <c r="K138" s="7"/>
      <c r="L138" s="9" t="s">
        <v>58</v>
      </c>
      <c r="M138" s="149">
        <v>7.5</v>
      </c>
      <c r="N138" s="149">
        <v>6.3</v>
      </c>
      <c r="O138" s="149">
        <v>2.9</v>
      </c>
      <c r="P138" s="145" t="s">
        <v>277</v>
      </c>
      <c r="Q138" s="149">
        <v>7.3</v>
      </c>
      <c r="R138" s="151">
        <v>40.9</v>
      </c>
      <c r="S138" s="149">
        <v>5.0999999999999996</v>
      </c>
      <c r="T138" s="151">
        <v>18.3</v>
      </c>
    </row>
    <row r="139" spans="1:20" ht="16.5" customHeight="1" x14ac:dyDescent="0.2">
      <c r="A139" s="7"/>
      <c r="B139" s="7"/>
      <c r="C139" s="7" t="s">
        <v>336</v>
      </c>
      <c r="D139" s="7"/>
      <c r="E139" s="7"/>
      <c r="F139" s="7"/>
      <c r="G139" s="7"/>
      <c r="H139" s="7"/>
      <c r="I139" s="7"/>
      <c r="J139" s="7"/>
      <c r="K139" s="7"/>
      <c r="L139" s="9"/>
      <c r="M139" s="10"/>
      <c r="N139" s="10"/>
      <c r="O139" s="10"/>
      <c r="P139" s="10"/>
      <c r="Q139" s="10"/>
      <c r="R139" s="10"/>
      <c r="S139" s="10"/>
      <c r="T139" s="10"/>
    </row>
    <row r="140" spans="1:20" ht="16.5" customHeight="1" x14ac:dyDescent="0.2">
      <c r="A140" s="7"/>
      <c r="B140" s="7"/>
      <c r="C140" s="7"/>
      <c r="D140" s="7" t="s">
        <v>397</v>
      </c>
      <c r="E140" s="7"/>
      <c r="F140" s="7"/>
      <c r="G140" s="7"/>
      <c r="H140" s="7"/>
      <c r="I140" s="7"/>
      <c r="J140" s="7"/>
      <c r="K140" s="7"/>
      <c r="L140" s="9"/>
      <c r="M140" s="10"/>
      <c r="N140" s="10"/>
      <c r="O140" s="10"/>
      <c r="P140" s="10"/>
      <c r="Q140" s="10"/>
      <c r="R140" s="10"/>
      <c r="S140" s="10"/>
      <c r="T140" s="10"/>
    </row>
    <row r="141" spans="1:20" ht="29.45" customHeight="1" x14ac:dyDescent="0.2">
      <c r="A141" s="7"/>
      <c r="B141" s="7"/>
      <c r="C141" s="7"/>
      <c r="D141" s="7"/>
      <c r="E141" s="259" t="s">
        <v>146</v>
      </c>
      <c r="F141" s="259"/>
      <c r="G141" s="259"/>
      <c r="H141" s="259"/>
      <c r="I141" s="259"/>
      <c r="J141" s="259"/>
      <c r="K141" s="259"/>
      <c r="L141" s="9" t="s">
        <v>53</v>
      </c>
      <c r="M141" s="144" t="s">
        <v>277</v>
      </c>
      <c r="N141" s="147" t="s">
        <v>113</v>
      </c>
      <c r="O141" s="147">
        <v>1</v>
      </c>
      <c r="P141" s="144" t="s">
        <v>277</v>
      </c>
      <c r="Q141" s="147" t="s">
        <v>113</v>
      </c>
      <c r="R141" s="147" t="s">
        <v>113</v>
      </c>
      <c r="S141" s="147" t="s">
        <v>113</v>
      </c>
      <c r="T141" s="147">
        <v>1</v>
      </c>
    </row>
    <row r="142" spans="1:20" ht="16.5" customHeight="1" x14ac:dyDescent="0.2">
      <c r="A142" s="7"/>
      <c r="B142" s="7"/>
      <c r="C142" s="7"/>
      <c r="D142" s="7"/>
      <c r="E142" s="7" t="s">
        <v>144</v>
      </c>
      <c r="F142" s="7"/>
      <c r="G142" s="7"/>
      <c r="H142" s="7"/>
      <c r="I142" s="7"/>
      <c r="J142" s="7"/>
      <c r="K142" s="7"/>
      <c r="L142" s="9" t="s">
        <v>53</v>
      </c>
      <c r="M142" s="144" t="s">
        <v>277</v>
      </c>
      <c r="N142" s="147" t="s">
        <v>113</v>
      </c>
      <c r="O142" s="147">
        <v>8</v>
      </c>
      <c r="P142" s="144" t="s">
        <v>277</v>
      </c>
      <c r="Q142" s="147">
        <v>7</v>
      </c>
      <c r="R142" s="148">
        <v>18</v>
      </c>
      <c r="S142" s="147">
        <v>1</v>
      </c>
      <c r="T142" s="147">
        <v>9</v>
      </c>
    </row>
    <row r="143" spans="1:20" ht="16.5" customHeight="1" x14ac:dyDescent="0.2">
      <c r="A143" s="7"/>
      <c r="B143" s="7"/>
      <c r="C143" s="7"/>
      <c r="D143" s="7"/>
      <c r="E143" s="7" t="s">
        <v>147</v>
      </c>
      <c r="F143" s="7"/>
      <c r="G143" s="7"/>
      <c r="H143" s="7"/>
      <c r="I143" s="7"/>
      <c r="J143" s="7"/>
      <c r="K143" s="7"/>
      <c r="L143" s="9" t="s">
        <v>53</v>
      </c>
      <c r="M143" s="148">
        <v>39</v>
      </c>
      <c r="N143" s="148">
        <v>16</v>
      </c>
      <c r="O143" s="147">
        <v>9</v>
      </c>
      <c r="P143" s="144" t="s">
        <v>277</v>
      </c>
      <c r="Q143" s="147">
        <v>7</v>
      </c>
      <c r="R143" s="148">
        <v>18</v>
      </c>
      <c r="S143" s="147">
        <v>1</v>
      </c>
      <c r="T143" s="148">
        <v>15</v>
      </c>
    </row>
    <row r="144" spans="1:20" ht="16.5" customHeight="1" x14ac:dyDescent="0.2">
      <c r="A144" s="7"/>
      <c r="B144" s="7"/>
      <c r="C144" s="7" t="s">
        <v>418</v>
      </c>
      <c r="D144" s="7"/>
      <c r="E144" s="7"/>
      <c r="F144" s="7"/>
      <c r="G144" s="7"/>
      <c r="H144" s="7"/>
      <c r="I144" s="7"/>
      <c r="J144" s="7"/>
      <c r="K144" s="7"/>
      <c r="L144" s="9"/>
      <c r="M144" s="10"/>
      <c r="N144" s="10"/>
      <c r="O144" s="10"/>
      <c r="P144" s="10"/>
      <c r="Q144" s="10"/>
      <c r="R144" s="10"/>
      <c r="S144" s="10"/>
      <c r="T144" s="10"/>
    </row>
    <row r="145" spans="1:20" ht="16.5" customHeight="1" x14ac:dyDescent="0.2">
      <c r="A145" s="7"/>
      <c r="B145" s="7"/>
      <c r="C145" s="7"/>
      <c r="D145" s="7" t="s">
        <v>397</v>
      </c>
      <c r="E145" s="7"/>
      <c r="F145" s="7"/>
      <c r="G145" s="7"/>
      <c r="H145" s="7"/>
      <c r="I145" s="7"/>
      <c r="J145" s="7"/>
      <c r="K145" s="7"/>
      <c r="L145" s="9"/>
      <c r="M145" s="10"/>
      <c r="N145" s="10"/>
      <c r="O145" s="10"/>
      <c r="P145" s="10"/>
      <c r="Q145" s="10"/>
      <c r="R145" s="10"/>
      <c r="S145" s="10"/>
      <c r="T145" s="10"/>
    </row>
    <row r="146" spans="1:20" ht="29.45" customHeight="1" x14ac:dyDescent="0.2">
      <c r="A146" s="7"/>
      <c r="B146" s="7"/>
      <c r="C146" s="7"/>
      <c r="D146" s="7"/>
      <c r="E146" s="259" t="s">
        <v>146</v>
      </c>
      <c r="F146" s="259"/>
      <c r="G146" s="259"/>
      <c r="H146" s="259"/>
      <c r="I146" s="259"/>
      <c r="J146" s="259"/>
      <c r="K146" s="259"/>
      <c r="L146" s="9" t="s">
        <v>58</v>
      </c>
      <c r="M146" s="145" t="s">
        <v>277</v>
      </c>
      <c r="N146" s="149" t="s">
        <v>113</v>
      </c>
      <c r="O146" s="149">
        <v>0.2</v>
      </c>
      <c r="P146" s="145" t="s">
        <v>277</v>
      </c>
      <c r="Q146" s="149" t="s">
        <v>113</v>
      </c>
      <c r="R146" s="149" t="s">
        <v>113</v>
      </c>
      <c r="S146" s="149" t="s">
        <v>113</v>
      </c>
      <c r="T146" s="149">
        <v>0.7</v>
      </c>
    </row>
    <row r="147" spans="1:20" ht="16.5" customHeight="1" x14ac:dyDescent="0.2">
      <c r="A147" s="7"/>
      <c r="B147" s="7"/>
      <c r="C147" s="7"/>
      <c r="D147" s="7"/>
      <c r="E147" s="7" t="s">
        <v>144</v>
      </c>
      <c r="F147" s="7"/>
      <c r="G147" s="7"/>
      <c r="H147" s="7"/>
      <c r="I147" s="7"/>
      <c r="J147" s="7"/>
      <c r="K147" s="7"/>
      <c r="L147" s="9" t="s">
        <v>58</v>
      </c>
      <c r="M147" s="145" t="s">
        <v>277</v>
      </c>
      <c r="N147" s="149" t="s">
        <v>113</v>
      </c>
      <c r="O147" s="149">
        <v>1.2</v>
      </c>
      <c r="P147" s="145" t="s">
        <v>277</v>
      </c>
      <c r="Q147" s="149">
        <v>3.9</v>
      </c>
      <c r="R147" s="151">
        <v>46</v>
      </c>
      <c r="S147" s="149">
        <v>2.5</v>
      </c>
      <c r="T147" s="149">
        <v>6.6</v>
      </c>
    </row>
    <row r="148" spans="1:20" ht="16.5" customHeight="1" x14ac:dyDescent="0.2">
      <c r="A148" s="7"/>
      <c r="B148" s="7"/>
      <c r="C148" s="7"/>
      <c r="D148" s="7"/>
      <c r="E148" s="7" t="s">
        <v>147</v>
      </c>
      <c r="F148" s="7"/>
      <c r="G148" s="7"/>
      <c r="H148" s="7"/>
      <c r="I148" s="7"/>
      <c r="J148" s="7"/>
      <c r="K148" s="7"/>
      <c r="L148" s="9" t="s">
        <v>58</v>
      </c>
      <c r="M148" s="149">
        <v>3.9</v>
      </c>
      <c r="N148" s="149">
        <v>2.2999999999999998</v>
      </c>
      <c r="O148" s="149">
        <v>1.4</v>
      </c>
      <c r="P148" s="145" t="s">
        <v>277</v>
      </c>
      <c r="Q148" s="149">
        <v>3.9</v>
      </c>
      <c r="R148" s="151">
        <v>46</v>
      </c>
      <c r="S148" s="149">
        <v>2.5</v>
      </c>
      <c r="T148" s="151">
        <v>11</v>
      </c>
    </row>
    <row r="149" spans="1:20" ht="16.5" customHeight="1" x14ac:dyDescent="0.2">
      <c r="A149" s="7"/>
      <c r="B149" s="7"/>
      <c r="C149" s="7" t="s">
        <v>336</v>
      </c>
      <c r="D149" s="7"/>
      <c r="E149" s="7"/>
      <c r="F149" s="7"/>
      <c r="G149" s="7"/>
      <c r="H149" s="7"/>
      <c r="I149" s="7"/>
      <c r="J149" s="7"/>
      <c r="K149" s="7"/>
      <c r="L149" s="9"/>
      <c r="M149" s="10"/>
      <c r="N149" s="10"/>
      <c r="O149" s="10"/>
      <c r="P149" s="10"/>
      <c r="Q149" s="10"/>
      <c r="R149" s="10"/>
      <c r="S149" s="10"/>
      <c r="T149" s="10"/>
    </row>
    <row r="150" spans="1:20" ht="16.5" customHeight="1" x14ac:dyDescent="0.2">
      <c r="A150" s="7"/>
      <c r="B150" s="7"/>
      <c r="C150" s="7"/>
      <c r="D150" s="7" t="s">
        <v>398</v>
      </c>
      <c r="E150" s="7"/>
      <c r="F150" s="7"/>
      <c r="G150" s="7"/>
      <c r="H150" s="7"/>
      <c r="I150" s="7"/>
      <c r="J150" s="7"/>
      <c r="K150" s="7"/>
      <c r="L150" s="9"/>
      <c r="M150" s="10"/>
      <c r="N150" s="10"/>
      <c r="O150" s="10"/>
      <c r="P150" s="10"/>
      <c r="Q150" s="10"/>
      <c r="R150" s="10"/>
      <c r="S150" s="10"/>
      <c r="T150" s="10"/>
    </row>
    <row r="151" spans="1:20" ht="29.45" customHeight="1" x14ac:dyDescent="0.2">
      <c r="A151" s="7"/>
      <c r="B151" s="7"/>
      <c r="C151" s="7"/>
      <c r="D151" s="7"/>
      <c r="E151" s="259" t="s">
        <v>146</v>
      </c>
      <c r="F151" s="259"/>
      <c r="G151" s="259"/>
      <c r="H151" s="259"/>
      <c r="I151" s="259"/>
      <c r="J151" s="259"/>
      <c r="K151" s="259"/>
      <c r="L151" s="9" t="s">
        <v>53</v>
      </c>
      <c r="M151" s="144" t="s">
        <v>277</v>
      </c>
      <c r="N151" s="147">
        <v>4</v>
      </c>
      <c r="O151" s="148">
        <v>15</v>
      </c>
      <c r="P151" s="144" t="s">
        <v>277</v>
      </c>
      <c r="Q151" s="147">
        <v>8</v>
      </c>
      <c r="R151" s="147">
        <v>4</v>
      </c>
      <c r="S151" s="147" t="s">
        <v>113</v>
      </c>
      <c r="T151" s="148">
        <v>24</v>
      </c>
    </row>
    <row r="152" spans="1:20" ht="16.5" customHeight="1" x14ac:dyDescent="0.2">
      <c r="A152" s="7"/>
      <c r="B152" s="7"/>
      <c r="C152" s="7"/>
      <c r="D152" s="7"/>
      <c r="E152" s="7" t="s">
        <v>144</v>
      </c>
      <c r="F152" s="7"/>
      <c r="G152" s="7"/>
      <c r="H152" s="7"/>
      <c r="I152" s="7"/>
      <c r="J152" s="7"/>
      <c r="K152" s="7"/>
      <c r="L152" s="9" t="s">
        <v>53</v>
      </c>
      <c r="M152" s="144" t="s">
        <v>277</v>
      </c>
      <c r="N152" s="148">
        <v>40</v>
      </c>
      <c r="O152" s="148">
        <v>13</v>
      </c>
      <c r="P152" s="144" t="s">
        <v>277</v>
      </c>
      <c r="Q152" s="148">
        <v>12</v>
      </c>
      <c r="R152" s="148">
        <v>30</v>
      </c>
      <c r="S152" s="147">
        <v>3</v>
      </c>
      <c r="T152" s="148">
        <v>11</v>
      </c>
    </row>
    <row r="153" spans="1:20" ht="16.5" customHeight="1" x14ac:dyDescent="0.2">
      <c r="A153" s="7"/>
      <c r="B153" s="7"/>
      <c r="C153" s="7"/>
      <c r="D153" s="7"/>
      <c r="E153" s="7" t="s">
        <v>147</v>
      </c>
      <c r="F153" s="7"/>
      <c r="G153" s="7"/>
      <c r="H153" s="7"/>
      <c r="I153" s="7"/>
      <c r="J153" s="7"/>
      <c r="K153" s="7"/>
      <c r="L153" s="9" t="s">
        <v>53</v>
      </c>
      <c r="M153" s="143">
        <v>114</v>
      </c>
      <c r="N153" s="148">
        <v>60</v>
      </c>
      <c r="O153" s="148">
        <v>28</v>
      </c>
      <c r="P153" s="144" t="s">
        <v>277</v>
      </c>
      <c r="Q153" s="148">
        <v>20</v>
      </c>
      <c r="R153" s="148">
        <v>34</v>
      </c>
      <c r="S153" s="147">
        <v>3</v>
      </c>
      <c r="T153" s="148">
        <v>40</v>
      </c>
    </row>
    <row r="154" spans="1:20" ht="16.5" customHeight="1" x14ac:dyDescent="0.2">
      <c r="A154" s="7"/>
      <c r="B154" s="7"/>
      <c r="C154" s="7" t="s">
        <v>418</v>
      </c>
      <c r="D154" s="7"/>
      <c r="E154" s="7"/>
      <c r="F154" s="7"/>
      <c r="G154" s="7"/>
      <c r="H154" s="7"/>
      <c r="I154" s="7"/>
      <c r="J154" s="7"/>
      <c r="K154" s="7"/>
      <c r="L154" s="9"/>
      <c r="M154" s="10"/>
      <c r="N154" s="10"/>
      <c r="O154" s="10"/>
      <c r="P154" s="10"/>
      <c r="Q154" s="10"/>
      <c r="R154" s="10"/>
      <c r="S154" s="10"/>
      <c r="T154" s="10"/>
    </row>
    <row r="155" spans="1:20" ht="16.5" customHeight="1" x14ac:dyDescent="0.2">
      <c r="A155" s="7"/>
      <c r="B155" s="7"/>
      <c r="C155" s="7"/>
      <c r="D155" s="7" t="s">
        <v>398</v>
      </c>
      <c r="E155" s="7"/>
      <c r="F155" s="7"/>
      <c r="G155" s="7"/>
      <c r="H155" s="7"/>
      <c r="I155" s="7"/>
      <c r="J155" s="7"/>
      <c r="K155" s="7"/>
      <c r="L155" s="9"/>
      <c r="M155" s="10"/>
      <c r="N155" s="10"/>
      <c r="O155" s="10"/>
      <c r="P155" s="10"/>
      <c r="Q155" s="10"/>
      <c r="R155" s="10"/>
      <c r="S155" s="10"/>
      <c r="T155" s="10"/>
    </row>
    <row r="156" spans="1:20" ht="29.45" customHeight="1" x14ac:dyDescent="0.2">
      <c r="A156" s="7"/>
      <c r="B156" s="7"/>
      <c r="C156" s="7"/>
      <c r="D156" s="7"/>
      <c r="E156" s="259" t="s">
        <v>146</v>
      </c>
      <c r="F156" s="259"/>
      <c r="G156" s="259"/>
      <c r="H156" s="259"/>
      <c r="I156" s="259"/>
      <c r="J156" s="259"/>
      <c r="K156" s="259"/>
      <c r="L156" s="9" t="s">
        <v>58</v>
      </c>
      <c r="M156" s="145" t="s">
        <v>277</v>
      </c>
      <c r="N156" s="149">
        <v>0.6</v>
      </c>
      <c r="O156" s="149">
        <v>2.2999999999999998</v>
      </c>
      <c r="P156" s="145" t="s">
        <v>277</v>
      </c>
      <c r="Q156" s="149">
        <v>4.5</v>
      </c>
      <c r="R156" s="151">
        <v>10.199999999999999</v>
      </c>
      <c r="S156" s="149" t="s">
        <v>113</v>
      </c>
      <c r="T156" s="151">
        <v>17.600000000000001</v>
      </c>
    </row>
    <row r="157" spans="1:20" ht="16.5" customHeight="1" x14ac:dyDescent="0.2">
      <c r="A157" s="7"/>
      <c r="B157" s="7"/>
      <c r="C157" s="7"/>
      <c r="D157" s="7"/>
      <c r="E157" s="7" t="s">
        <v>144</v>
      </c>
      <c r="F157" s="7"/>
      <c r="G157" s="7"/>
      <c r="H157" s="7"/>
      <c r="I157" s="7"/>
      <c r="J157" s="7"/>
      <c r="K157" s="7"/>
      <c r="L157" s="9" t="s">
        <v>58</v>
      </c>
      <c r="M157" s="145" t="s">
        <v>277</v>
      </c>
      <c r="N157" s="149">
        <v>5.8</v>
      </c>
      <c r="O157" s="149">
        <v>2</v>
      </c>
      <c r="P157" s="145" t="s">
        <v>277</v>
      </c>
      <c r="Q157" s="149">
        <v>6.7</v>
      </c>
      <c r="R157" s="151">
        <v>76.599999999999994</v>
      </c>
      <c r="S157" s="149">
        <v>7.6</v>
      </c>
      <c r="T157" s="149">
        <v>8.1</v>
      </c>
    </row>
    <row r="158" spans="1:20" ht="16.5" customHeight="1" x14ac:dyDescent="0.2">
      <c r="A158" s="7"/>
      <c r="B158" s="7"/>
      <c r="C158" s="7"/>
      <c r="D158" s="7"/>
      <c r="E158" s="7" t="s">
        <v>147</v>
      </c>
      <c r="F158" s="7"/>
      <c r="G158" s="7"/>
      <c r="H158" s="7"/>
      <c r="I158" s="7"/>
      <c r="J158" s="7"/>
      <c r="K158" s="7"/>
      <c r="L158" s="9" t="s">
        <v>58</v>
      </c>
      <c r="M158" s="151">
        <v>11.4</v>
      </c>
      <c r="N158" s="149">
        <v>8.6</v>
      </c>
      <c r="O158" s="149">
        <v>4.3</v>
      </c>
      <c r="P158" s="145" t="s">
        <v>277</v>
      </c>
      <c r="Q158" s="151">
        <v>11.2</v>
      </c>
      <c r="R158" s="151">
        <v>86.9</v>
      </c>
      <c r="S158" s="149">
        <v>7.6</v>
      </c>
      <c r="T158" s="151">
        <v>29.3</v>
      </c>
    </row>
    <row r="159" spans="1:20" ht="16.5" customHeight="1" x14ac:dyDescent="0.2">
      <c r="A159" s="7"/>
      <c r="B159" s="7" t="s">
        <v>65</v>
      </c>
      <c r="C159" s="7"/>
      <c r="D159" s="7"/>
      <c r="E159" s="7"/>
      <c r="F159" s="7"/>
      <c r="G159" s="7"/>
      <c r="H159" s="7"/>
      <c r="I159" s="7"/>
      <c r="J159" s="7"/>
      <c r="K159" s="7"/>
      <c r="L159" s="9"/>
      <c r="M159" s="10"/>
      <c r="N159" s="10"/>
      <c r="O159" s="10"/>
      <c r="P159" s="10"/>
      <c r="Q159" s="10"/>
      <c r="R159" s="10"/>
      <c r="S159" s="10"/>
      <c r="T159" s="10"/>
    </row>
    <row r="160" spans="1:20" ht="16.5" customHeight="1" x14ac:dyDescent="0.2">
      <c r="A160" s="7"/>
      <c r="B160" s="7"/>
      <c r="C160" s="7" t="s">
        <v>336</v>
      </c>
      <c r="D160" s="7"/>
      <c r="E160" s="7"/>
      <c r="F160" s="7"/>
      <c r="G160" s="7"/>
      <c r="H160" s="7"/>
      <c r="I160" s="7"/>
      <c r="J160" s="7"/>
      <c r="K160" s="7"/>
      <c r="L160" s="9"/>
      <c r="M160" s="10"/>
      <c r="N160" s="10"/>
      <c r="O160" s="10"/>
      <c r="P160" s="10"/>
      <c r="Q160" s="10"/>
      <c r="R160" s="10"/>
      <c r="S160" s="10"/>
      <c r="T160" s="10"/>
    </row>
    <row r="161" spans="1:20" ht="16.5" customHeight="1" x14ac:dyDescent="0.2">
      <c r="A161" s="7"/>
      <c r="B161" s="7"/>
      <c r="C161" s="7"/>
      <c r="D161" s="7" t="s">
        <v>381</v>
      </c>
      <c r="E161" s="7"/>
      <c r="F161" s="7"/>
      <c r="G161" s="7"/>
      <c r="H161" s="7"/>
      <c r="I161" s="7"/>
      <c r="J161" s="7"/>
      <c r="K161" s="7"/>
      <c r="L161" s="9"/>
      <c r="M161" s="10"/>
      <c r="N161" s="10"/>
      <c r="O161" s="10"/>
      <c r="P161" s="10"/>
      <c r="Q161" s="10"/>
      <c r="R161" s="10"/>
      <c r="S161" s="10"/>
      <c r="T161" s="10"/>
    </row>
    <row r="162" spans="1:20" ht="29.45" customHeight="1" x14ac:dyDescent="0.2">
      <c r="A162" s="7"/>
      <c r="B162" s="7"/>
      <c r="C162" s="7"/>
      <c r="D162" s="7"/>
      <c r="E162" s="259" t="s">
        <v>146</v>
      </c>
      <c r="F162" s="259"/>
      <c r="G162" s="259"/>
      <c r="H162" s="259"/>
      <c r="I162" s="259"/>
      <c r="J162" s="259"/>
      <c r="K162" s="259"/>
      <c r="L162" s="9" t="s">
        <v>53</v>
      </c>
      <c r="M162" s="147">
        <v>9</v>
      </c>
      <c r="N162" s="148">
        <v>13</v>
      </c>
      <c r="O162" s="148">
        <v>25</v>
      </c>
      <c r="P162" s="144" t="s">
        <v>277</v>
      </c>
      <c r="Q162" s="147" t="s">
        <v>113</v>
      </c>
      <c r="R162" s="147">
        <v>3</v>
      </c>
      <c r="S162" s="147" t="s">
        <v>113</v>
      </c>
      <c r="T162" s="147">
        <v>5</v>
      </c>
    </row>
    <row r="163" spans="1:20" ht="16.5" customHeight="1" x14ac:dyDescent="0.2">
      <c r="A163" s="7"/>
      <c r="B163" s="7"/>
      <c r="C163" s="7"/>
      <c r="D163" s="7"/>
      <c r="E163" s="7" t="s">
        <v>144</v>
      </c>
      <c r="F163" s="7"/>
      <c r="G163" s="7"/>
      <c r="H163" s="7"/>
      <c r="I163" s="7"/>
      <c r="J163" s="7"/>
      <c r="K163" s="7"/>
      <c r="L163" s="9" t="s">
        <v>53</v>
      </c>
      <c r="M163" s="147">
        <v>7</v>
      </c>
      <c r="N163" s="148">
        <v>38</v>
      </c>
      <c r="O163" s="147">
        <v>7</v>
      </c>
      <c r="P163" s="144" t="s">
        <v>277</v>
      </c>
      <c r="Q163" s="147">
        <v>6</v>
      </c>
      <c r="R163" s="148">
        <v>10</v>
      </c>
      <c r="S163" s="147" t="s">
        <v>113</v>
      </c>
      <c r="T163" s="147" t="s">
        <v>113</v>
      </c>
    </row>
    <row r="164" spans="1:20" ht="16.5" customHeight="1" x14ac:dyDescent="0.2">
      <c r="A164" s="7"/>
      <c r="B164" s="7"/>
      <c r="C164" s="7"/>
      <c r="D164" s="7"/>
      <c r="E164" s="7" t="s">
        <v>147</v>
      </c>
      <c r="F164" s="7"/>
      <c r="G164" s="7"/>
      <c r="H164" s="7"/>
      <c r="I164" s="7"/>
      <c r="J164" s="7"/>
      <c r="K164" s="7"/>
      <c r="L164" s="9" t="s">
        <v>53</v>
      </c>
      <c r="M164" s="148">
        <v>18</v>
      </c>
      <c r="N164" s="148">
        <v>51</v>
      </c>
      <c r="O164" s="148">
        <v>32</v>
      </c>
      <c r="P164" s="144" t="s">
        <v>277</v>
      </c>
      <c r="Q164" s="147">
        <v>6</v>
      </c>
      <c r="R164" s="148">
        <v>13</v>
      </c>
      <c r="S164" s="147" t="s">
        <v>113</v>
      </c>
      <c r="T164" s="147">
        <v>5</v>
      </c>
    </row>
    <row r="165" spans="1:20" ht="16.5" customHeight="1" x14ac:dyDescent="0.2">
      <c r="A165" s="7"/>
      <c r="B165" s="7"/>
      <c r="C165" s="7" t="s">
        <v>418</v>
      </c>
      <c r="D165" s="7"/>
      <c r="E165" s="7"/>
      <c r="F165" s="7"/>
      <c r="G165" s="7"/>
      <c r="H165" s="7"/>
      <c r="I165" s="7"/>
      <c r="J165" s="7"/>
      <c r="K165" s="7"/>
      <c r="L165" s="9"/>
      <c r="M165" s="10"/>
      <c r="N165" s="10"/>
      <c r="O165" s="10"/>
      <c r="P165" s="10"/>
      <c r="Q165" s="10"/>
      <c r="R165" s="10"/>
      <c r="S165" s="10"/>
      <c r="T165" s="10"/>
    </row>
    <row r="166" spans="1:20" ht="16.5" customHeight="1" x14ac:dyDescent="0.2">
      <c r="A166" s="7"/>
      <c r="B166" s="7"/>
      <c r="C166" s="7"/>
      <c r="D166" s="7" t="s">
        <v>381</v>
      </c>
      <c r="E166" s="7"/>
      <c r="F166" s="7"/>
      <c r="G166" s="7"/>
      <c r="H166" s="7"/>
      <c r="I166" s="7"/>
      <c r="J166" s="7"/>
      <c r="K166" s="7"/>
      <c r="L166" s="9"/>
      <c r="M166" s="10"/>
      <c r="N166" s="10"/>
      <c r="O166" s="10"/>
      <c r="P166" s="10"/>
      <c r="Q166" s="10"/>
      <c r="R166" s="10"/>
      <c r="S166" s="10"/>
      <c r="T166" s="10"/>
    </row>
    <row r="167" spans="1:20" ht="29.45" customHeight="1" x14ac:dyDescent="0.2">
      <c r="A167" s="7"/>
      <c r="B167" s="7"/>
      <c r="C167" s="7"/>
      <c r="D167" s="7"/>
      <c r="E167" s="259" t="s">
        <v>146</v>
      </c>
      <c r="F167" s="259"/>
      <c r="G167" s="259"/>
      <c r="H167" s="259"/>
      <c r="I167" s="259"/>
      <c r="J167" s="259"/>
      <c r="K167" s="259"/>
      <c r="L167" s="9" t="s">
        <v>58</v>
      </c>
      <c r="M167" s="149">
        <v>1.6</v>
      </c>
      <c r="N167" s="151">
        <v>13.5</v>
      </c>
      <c r="O167" s="149">
        <v>5.3</v>
      </c>
      <c r="P167" s="145" t="s">
        <v>277</v>
      </c>
      <c r="Q167" s="149" t="s">
        <v>113</v>
      </c>
      <c r="R167" s="151">
        <v>58.8</v>
      </c>
      <c r="S167" s="149" t="s">
        <v>113</v>
      </c>
      <c r="T167" s="149">
        <v>3</v>
      </c>
    </row>
    <row r="168" spans="1:20" ht="16.5" customHeight="1" x14ac:dyDescent="0.2">
      <c r="A168" s="7"/>
      <c r="B168" s="7"/>
      <c r="C168" s="7"/>
      <c r="D168" s="7"/>
      <c r="E168" s="7" t="s">
        <v>144</v>
      </c>
      <c r="F168" s="7"/>
      <c r="G168" s="7"/>
      <c r="H168" s="7"/>
      <c r="I168" s="7"/>
      <c r="J168" s="7"/>
      <c r="K168" s="7"/>
      <c r="L168" s="9" t="s">
        <v>58</v>
      </c>
      <c r="M168" s="149">
        <v>1.5</v>
      </c>
      <c r="N168" s="149">
        <v>7.4</v>
      </c>
      <c r="O168" s="149">
        <v>3.3</v>
      </c>
      <c r="P168" s="145" t="s">
        <v>277</v>
      </c>
      <c r="Q168" s="149">
        <v>7.2</v>
      </c>
      <c r="R168" s="151">
        <v>35.200000000000003</v>
      </c>
      <c r="S168" s="149" t="s">
        <v>113</v>
      </c>
      <c r="T168" s="149" t="s">
        <v>113</v>
      </c>
    </row>
    <row r="169" spans="1:20" ht="16.5" customHeight="1" x14ac:dyDescent="0.2">
      <c r="A169" s="7"/>
      <c r="B169" s="7"/>
      <c r="C169" s="7"/>
      <c r="D169" s="7"/>
      <c r="E169" s="7" t="s">
        <v>147</v>
      </c>
      <c r="F169" s="7"/>
      <c r="G169" s="7"/>
      <c r="H169" s="7"/>
      <c r="I169" s="7"/>
      <c r="J169" s="7"/>
      <c r="K169" s="7"/>
      <c r="L169" s="9" t="s">
        <v>58</v>
      </c>
      <c r="M169" s="149">
        <v>1.7</v>
      </c>
      <c r="N169" s="149">
        <v>8.3000000000000007</v>
      </c>
      <c r="O169" s="149">
        <v>4.7</v>
      </c>
      <c r="P169" s="145" t="s">
        <v>277</v>
      </c>
      <c r="Q169" s="149">
        <v>3</v>
      </c>
      <c r="R169" s="151">
        <v>38.799999999999997</v>
      </c>
      <c r="S169" s="149" t="s">
        <v>113</v>
      </c>
      <c r="T169" s="149">
        <v>2.8</v>
      </c>
    </row>
    <row r="170" spans="1:20" ht="16.5" customHeight="1" x14ac:dyDescent="0.2">
      <c r="A170" s="7"/>
      <c r="B170" s="7"/>
      <c r="C170" s="7" t="s">
        <v>336</v>
      </c>
      <c r="D170" s="7"/>
      <c r="E170" s="7"/>
      <c r="F170" s="7"/>
      <c r="G170" s="7"/>
      <c r="H170" s="7"/>
      <c r="I170" s="7"/>
      <c r="J170" s="7"/>
      <c r="K170" s="7"/>
      <c r="L170" s="9"/>
      <c r="M170" s="10"/>
      <c r="N170" s="10"/>
      <c r="O170" s="10"/>
      <c r="P170" s="10"/>
      <c r="Q170" s="10"/>
      <c r="R170" s="10"/>
      <c r="S170" s="10"/>
      <c r="T170" s="10"/>
    </row>
    <row r="171" spans="1:20" ht="16.5" customHeight="1" x14ac:dyDescent="0.2">
      <c r="A171" s="7"/>
      <c r="B171" s="7"/>
      <c r="C171" s="7"/>
      <c r="D171" s="7" t="s">
        <v>397</v>
      </c>
      <c r="E171" s="7"/>
      <c r="F171" s="7"/>
      <c r="G171" s="7"/>
      <c r="H171" s="7"/>
      <c r="I171" s="7"/>
      <c r="J171" s="7"/>
      <c r="K171" s="7"/>
      <c r="L171" s="9"/>
      <c r="M171" s="10"/>
      <c r="N171" s="10"/>
      <c r="O171" s="10"/>
      <c r="P171" s="10"/>
      <c r="Q171" s="10"/>
      <c r="R171" s="10"/>
      <c r="S171" s="10"/>
      <c r="T171" s="10"/>
    </row>
    <row r="172" spans="1:20" ht="29.45" customHeight="1" x14ac:dyDescent="0.2">
      <c r="A172" s="7"/>
      <c r="B172" s="7"/>
      <c r="C172" s="7"/>
      <c r="D172" s="7"/>
      <c r="E172" s="259" t="s">
        <v>146</v>
      </c>
      <c r="F172" s="259"/>
      <c r="G172" s="259"/>
      <c r="H172" s="259"/>
      <c r="I172" s="259"/>
      <c r="J172" s="259"/>
      <c r="K172" s="259"/>
      <c r="L172" s="9" t="s">
        <v>53</v>
      </c>
      <c r="M172" s="144" t="s">
        <v>277</v>
      </c>
      <c r="N172" s="147" t="s">
        <v>113</v>
      </c>
      <c r="O172" s="147" t="s">
        <v>113</v>
      </c>
      <c r="P172" s="144" t="s">
        <v>277</v>
      </c>
      <c r="Q172" s="147" t="s">
        <v>113</v>
      </c>
      <c r="R172" s="147" t="s">
        <v>113</v>
      </c>
      <c r="S172" s="147" t="s">
        <v>113</v>
      </c>
      <c r="T172" s="147" t="s">
        <v>113</v>
      </c>
    </row>
    <row r="173" spans="1:20" ht="16.5" customHeight="1" x14ac:dyDescent="0.2">
      <c r="A173" s="7"/>
      <c r="B173" s="7"/>
      <c r="C173" s="7"/>
      <c r="D173" s="7"/>
      <c r="E173" s="7" t="s">
        <v>144</v>
      </c>
      <c r="F173" s="7"/>
      <c r="G173" s="7"/>
      <c r="H173" s="7"/>
      <c r="I173" s="7"/>
      <c r="J173" s="7"/>
      <c r="K173" s="7"/>
      <c r="L173" s="9" t="s">
        <v>53</v>
      </c>
      <c r="M173" s="144" t="s">
        <v>277</v>
      </c>
      <c r="N173" s="147" t="s">
        <v>113</v>
      </c>
      <c r="O173" s="148">
        <v>12</v>
      </c>
      <c r="P173" s="144" t="s">
        <v>277</v>
      </c>
      <c r="Q173" s="147">
        <v>4</v>
      </c>
      <c r="R173" s="147" t="s">
        <v>113</v>
      </c>
      <c r="S173" s="147">
        <v>2</v>
      </c>
      <c r="T173" s="147" t="s">
        <v>113</v>
      </c>
    </row>
    <row r="174" spans="1:20" ht="16.5" customHeight="1" x14ac:dyDescent="0.2">
      <c r="A174" s="7"/>
      <c r="B174" s="7"/>
      <c r="C174" s="7"/>
      <c r="D174" s="7"/>
      <c r="E174" s="7" t="s">
        <v>147</v>
      </c>
      <c r="F174" s="7"/>
      <c r="G174" s="7"/>
      <c r="H174" s="7"/>
      <c r="I174" s="7"/>
      <c r="J174" s="7"/>
      <c r="K174" s="7"/>
      <c r="L174" s="9" t="s">
        <v>53</v>
      </c>
      <c r="M174" s="148">
        <v>36</v>
      </c>
      <c r="N174" s="148">
        <v>15</v>
      </c>
      <c r="O174" s="148">
        <v>12</v>
      </c>
      <c r="P174" s="144" t="s">
        <v>277</v>
      </c>
      <c r="Q174" s="147">
        <v>4</v>
      </c>
      <c r="R174" s="148">
        <v>10</v>
      </c>
      <c r="S174" s="147">
        <v>2</v>
      </c>
      <c r="T174" s="147">
        <v>2</v>
      </c>
    </row>
    <row r="175" spans="1:20" ht="16.5" customHeight="1" x14ac:dyDescent="0.2">
      <c r="A175" s="7"/>
      <c r="B175" s="7"/>
      <c r="C175" s="7" t="s">
        <v>418</v>
      </c>
      <c r="D175" s="7"/>
      <c r="E175" s="7"/>
      <c r="F175" s="7"/>
      <c r="G175" s="7"/>
      <c r="H175" s="7"/>
      <c r="I175" s="7"/>
      <c r="J175" s="7"/>
      <c r="K175" s="7"/>
      <c r="L175" s="9"/>
      <c r="M175" s="10"/>
      <c r="N175" s="10"/>
      <c r="O175" s="10"/>
      <c r="P175" s="10"/>
      <c r="Q175" s="10"/>
      <c r="R175" s="10"/>
      <c r="S175" s="10"/>
      <c r="T175" s="10"/>
    </row>
    <row r="176" spans="1:20" ht="16.5" customHeight="1" x14ac:dyDescent="0.2">
      <c r="A176" s="7"/>
      <c r="B176" s="7"/>
      <c r="C176" s="7"/>
      <c r="D176" s="7" t="s">
        <v>397</v>
      </c>
      <c r="E176" s="7"/>
      <c r="F176" s="7"/>
      <c r="G176" s="7"/>
      <c r="H176" s="7"/>
      <c r="I176" s="7"/>
      <c r="J176" s="7"/>
      <c r="K176" s="7"/>
      <c r="L176" s="9"/>
      <c r="M176" s="10"/>
      <c r="N176" s="10"/>
      <c r="O176" s="10"/>
      <c r="P176" s="10"/>
      <c r="Q176" s="10"/>
      <c r="R176" s="10"/>
      <c r="S176" s="10"/>
      <c r="T176" s="10"/>
    </row>
    <row r="177" spans="1:20" ht="29.45" customHeight="1" x14ac:dyDescent="0.2">
      <c r="A177" s="7"/>
      <c r="B177" s="7"/>
      <c r="C177" s="7"/>
      <c r="D177" s="7"/>
      <c r="E177" s="259" t="s">
        <v>146</v>
      </c>
      <c r="F177" s="259"/>
      <c r="G177" s="259"/>
      <c r="H177" s="259"/>
      <c r="I177" s="259"/>
      <c r="J177" s="259"/>
      <c r="K177" s="259"/>
      <c r="L177" s="9" t="s">
        <v>58</v>
      </c>
      <c r="M177" s="145" t="s">
        <v>277</v>
      </c>
      <c r="N177" s="149" t="s">
        <v>113</v>
      </c>
      <c r="O177" s="149" t="s">
        <v>113</v>
      </c>
      <c r="P177" s="145" t="s">
        <v>277</v>
      </c>
      <c r="Q177" s="149" t="s">
        <v>113</v>
      </c>
      <c r="R177" s="149" t="s">
        <v>113</v>
      </c>
      <c r="S177" s="149" t="s">
        <v>113</v>
      </c>
      <c r="T177" s="149" t="s">
        <v>113</v>
      </c>
    </row>
    <row r="178" spans="1:20" ht="16.5" customHeight="1" x14ac:dyDescent="0.2">
      <c r="A178" s="7"/>
      <c r="B178" s="7"/>
      <c r="C178" s="7"/>
      <c r="D178" s="7"/>
      <c r="E178" s="7" t="s">
        <v>144</v>
      </c>
      <c r="F178" s="7"/>
      <c r="G178" s="7"/>
      <c r="H178" s="7"/>
      <c r="I178" s="7"/>
      <c r="J178" s="7"/>
      <c r="K178" s="7"/>
      <c r="L178" s="9" t="s">
        <v>58</v>
      </c>
      <c r="M178" s="145" t="s">
        <v>277</v>
      </c>
      <c r="N178" s="149" t="s">
        <v>113</v>
      </c>
      <c r="O178" s="149">
        <v>1.8</v>
      </c>
      <c r="P178" s="145" t="s">
        <v>277</v>
      </c>
      <c r="Q178" s="149">
        <v>2</v>
      </c>
      <c r="R178" s="149" t="s">
        <v>113</v>
      </c>
      <c r="S178" s="149">
        <v>6.6</v>
      </c>
      <c r="T178" s="149" t="s">
        <v>113</v>
      </c>
    </row>
    <row r="179" spans="1:20" ht="16.5" customHeight="1" x14ac:dyDescent="0.2">
      <c r="A179" s="7"/>
      <c r="B179" s="7"/>
      <c r="C179" s="7"/>
      <c r="D179" s="7"/>
      <c r="E179" s="7" t="s">
        <v>147</v>
      </c>
      <c r="F179" s="7"/>
      <c r="G179" s="7"/>
      <c r="H179" s="7"/>
      <c r="I179" s="7"/>
      <c r="J179" s="7"/>
      <c r="K179" s="7"/>
      <c r="L179" s="9" t="s">
        <v>58</v>
      </c>
      <c r="M179" s="149">
        <v>3.4</v>
      </c>
      <c r="N179" s="149">
        <v>2.4</v>
      </c>
      <c r="O179" s="149">
        <v>1.8</v>
      </c>
      <c r="P179" s="145" t="s">
        <v>277</v>
      </c>
      <c r="Q179" s="149">
        <v>2</v>
      </c>
      <c r="R179" s="151">
        <v>29.8</v>
      </c>
      <c r="S179" s="149">
        <v>6.6</v>
      </c>
      <c r="T179" s="149">
        <v>1.1000000000000001</v>
      </c>
    </row>
    <row r="180" spans="1:20" ht="16.5" customHeight="1" x14ac:dyDescent="0.2">
      <c r="A180" s="7"/>
      <c r="B180" s="7"/>
      <c r="C180" s="7" t="s">
        <v>336</v>
      </c>
      <c r="D180" s="7"/>
      <c r="E180" s="7"/>
      <c r="F180" s="7"/>
      <c r="G180" s="7"/>
      <c r="H180" s="7"/>
      <c r="I180" s="7"/>
      <c r="J180" s="7"/>
      <c r="K180" s="7"/>
      <c r="L180" s="9"/>
      <c r="M180" s="10"/>
      <c r="N180" s="10"/>
      <c r="O180" s="10"/>
      <c r="P180" s="10"/>
      <c r="Q180" s="10"/>
      <c r="R180" s="10"/>
      <c r="S180" s="10"/>
      <c r="T180" s="10"/>
    </row>
    <row r="181" spans="1:20" ht="16.5" customHeight="1" x14ac:dyDescent="0.2">
      <c r="A181" s="7"/>
      <c r="B181" s="7"/>
      <c r="C181" s="7"/>
      <c r="D181" s="7" t="s">
        <v>398</v>
      </c>
      <c r="E181" s="7"/>
      <c r="F181" s="7"/>
      <c r="G181" s="7"/>
      <c r="H181" s="7"/>
      <c r="I181" s="7"/>
      <c r="J181" s="7"/>
      <c r="K181" s="7"/>
      <c r="L181" s="9"/>
      <c r="M181" s="10"/>
      <c r="N181" s="10"/>
      <c r="O181" s="10"/>
      <c r="P181" s="10"/>
      <c r="Q181" s="10"/>
      <c r="R181" s="10"/>
      <c r="S181" s="10"/>
      <c r="T181" s="10"/>
    </row>
    <row r="182" spans="1:20" ht="29.45" customHeight="1" x14ac:dyDescent="0.2">
      <c r="A182" s="7"/>
      <c r="B182" s="7"/>
      <c r="C182" s="7"/>
      <c r="D182" s="7"/>
      <c r="E182" s="259" t="s">
        <v>146</v>
      </c>
      <c r="F182" s="259"/>
      <c r="G182" s="259"/>
      <c r="H182" s="259"/>
      <c r="I182" s="259"/>
      <c r="J182" s="259"/>
      <c r="K182" s="259"/>
      <c r="L182" s="9" t="s">
        <v>53</v>
      </c>
      <c r="M182" s="144" t="s">
        <v>277</v>
      </c>
      <c r="N182" s="148">
        <v>13</v>
      </c>
      <c r="O182" s="148">
        <v>25</v>
      </c>
      <c r="P182" s="144" t="s">
        <v>277</v>
      </c>
      <c r="Q182" s="147" t="s">
        <v>113</v>
      </c>
      <c r="R182" s="147">
        <v>3</v>
      </c>
      <c r="S182" s="147" t="s">
        <v>113</v>
      </c>
      <c r="T182" s="147">
        <v>5</v>
      </c>
    </row>
    <row r="183" spans="1:20" ht="16.5" customHeight="1" x14ac:dyDescent="0.2">
      <c r="A183" s="7"/>
      <c r="B183" s="7"/>
      <c r="C183" s="7"/>
      <c r="D183" s="7"/>
      <c r="E183" s="7" t="s">
        <v>144</v>
      </c>
      <c r="F183" s="7"/>
      <c r="G183" s="7"/>
      <c r="H183" s="7"/>
      <c r="I183" s="7"/>
      <c r="J183" s="7"/>
      <c r="K183" s="7"/>
      <c r="L183" s="9" t="s">
        <v>53</v>
      </c>
      <c r="M183" s="144" t="s">
        <v>277</v>
      </c>
      <c r="N183" s="148">
        <v>38</v>
      </c>
      <c r="O183" s="148">
        <v>19</v>
      </c>
      <c r="P183" s="144" t="s">
        <v>277</v>
      </c>
      <c r="Q183" s="148">
        <v>10</v>
      </c>
      <c r="R183" s="148">
        <v>10</v>
      </c>
      <c r="S183" s="147">
        <v>2</v>
      </c>
      <c r="T183" s="147" t="s">
        <v>113</v>
      </c>
    </row>
    <row r="184" spans="1:20" ht="16.5" customHeight="1" x14ac:dyDescent="0.2">
      <c r="A184" s="7"/>
      <c r="B184" s="7"/>
      <c r="C184" s="7"/>
      <c r="D184" s="7"/>
      <c r="E184" s="7" t="s">
        <v>147</v>
      </c>
      <c r="F184" s="7"/>
      <c r="G184" s="7"/>
      <c r="H184" s="7"/>
      <c r="I184" s="7"/>
      <c r="J184" s="7"/>
      <c r="K184" s="7"/>
      <c r="L184" s="9" t="s">
        <v>53</v>
      </c>
      <c r="M184" s="148">
        <v>54</v>
      </c>
      <c r="N184" s="148">
        <v>66</v>
      </c>
      <c r="O184" s="148">
        <v>44</v>
      </c>
      <c r="P184" s="144" t="s">
        <v>277</v>
      </c>
      <c r="Q184" s="148">
        <v>10</v>
      </c>
      <c r="R184" s="148">
        <v>23</v>
      </c>
      <c r="S184" s="147">
        <v>2</v>
      </c>
      <c r="T184" s="147">
        <v>7</v>
      </c>
    </row>
    <row r="185" spans="1:20" ht="16.5" customHeight="1" x14ac:dyDescent="0.2">
      <c r="A185" s="7"/>
      <c r="B185" s="7"/>
      <c r="C185" s="7" t="s">
        <v>418</v>
      </c>
      <c r="D185" s="7"/>
      <c r="E185" s="7"/>
      <c r="F185" s="7"/>
      <c r="G185" s="7"/>
      <c r="H185" s="7"/>
      <c r="I185" s="7"/>
      <c r="J185" s="7"/>
      <c r="K185" s="7"/>
      <c r="L185" s="9"/>
      <c r="M185" s="10"/>
      <c r="N185" s="10"/>
      <c r="O185" s="10"/>
      <c r="P185" s="10"/>
      <c r="Q185" s="10"/>
      <c r="R185" s="10"/>
      <c r="S185" s="10"/>
      <c r="T185" s="10"/>
    </row>
    <row r="186" spans="1:20" ht="16.5" customHeight="1" x14ac:dyDescent="0.2">
      <c r="A186" s="7"/>
      <c r="B186" s="7"/>
      <c r="C186" s="7"/>
      <c r="D186" s="7" t="s">
        <v>398</v>
      </c>
      <c r="E186" s="7"/>
      <c r="F186" s="7"/>
      <c r="G186" s="7"/>
      <c r="H186" s="7"/>
      <c r="I186" s="7"/>
      <c r="J186" s="7"/>
      <c r="K186" s="7"/>
      <c r="L186" s="9"/>
      <c r="M186" s="10"/>
      <c r="N186" s="10"/>
      <c r="O186" s="10"/>
      <c r="P186" s="10"/>
      <c r="Q186" s="10"/>
      <c r="R186" s="10"/>
      <c r="S186" s="10"/>
      <c r="T186" s="10"/>
    </row>
    <row r="187" spans="1:20" ht="29.45" customHeight="1" x14ac:dyDescent="0.2">
      <c r="A187" s="7"/>
      <c r="B187" s="7"/>
      <c r="C187" s="7"/>
      <c r="D187" s="7"/>
      <c r="E187" s="259" t="s">
        <v>146</v>
      </c>
      <c r="F187" s="259"/>
      <c r="G187" s="259"/>
      <c r="H187" s="259"/>
      <c r="I187" s="259"/>
      <c r="J187" s="259"/>
      <c r="K187" s="259"/>
      <c r="L187" s="9" t="s">
        <v>58</v>
      </c>
      <c r="M187" s="145" t="s">
        <v>277</v>
      </c>
      <c r="N187" s="149">
        <v>2.1</v>
      </c>
      <c r="O187" s="149">
        <v>3.7</v>
      </c>
      <c r="P187" s="145" t="s">
        <v>277</v>
      </c>
      <c r="Q187" s="149" t="s">
        <v>113</v>
      </c>
      <c r="R187" s="149">
        <v>8.9</v>
      </c>
      <c r="S187" s="149" t="s">
        <v>113</v>
      </c>
      <c r="T187" s="149">
        <v>2.8</v>
      </c>
    </row>
    <row r="188" spans="1:20" ht="16.5" customHeight="1" x14ac:dyDescent="0.2">
      <c r="A188" s="7"/>
      <c r="B188" s="7"/>
      <c r="C188" s="7"/>
      <c r="D188" s="7"/>
      <c r="E188" s="7" t="s">
        <v>144</v>
      </c>
      <c r="F188" s="7"/>
      <c r="G188" s="7"/>
      <c r="H188" s="7"/>
      <c r="I188" s="7"/>
      <c r="J188" s="7"/>
      <c r="K188" s="7"/>
      <c r="L188" s="9" t="s">
        <v>58</v>
      </c>
      <c r="M188" s="145" t="s">
        <v>277</v>
      </c>
      <c r="N188" s="149">
        <v>6.2</v>
      </c>
      <c r="O188" s="149">
        <v>2.8</v>
      </c>
      <c r="P188" s="145" t="s">
        <v>277</v>
      </c>
      <c r="Q188" s="149">
        <v>5.0999999999999996</v>
      </c>
      <c r="R188" s="151">
        <v>29.8</v>
      </c>
      <c r="S188" s="149">
        <v>6.6</v>
      </c>
      <c r="T188" s="149" t="s">
        <v>113</v>
      </c>
    </row>
    <row r="189" spans="1:20" ht="16.5" customHeight="1" x14ac:dyDescent="0.2">
      <c r="A189" s="7"/>
      <c r="B189" s="7"/>
      <c r="C189" s="7"/>
      <c r="D189" s="7"/>
      <c r="E189" s="7" t="s">
        <v>147</v>
      </c>
      <c r="F189" s="7"/>
      <c r="G189" s="7"/>
      <c r="H189" s="7"/>
      <c r="I189" s="7"/>
      <c r="J189" s="7"/>
      <c r="K189" s="7"/>
      <c r="L189" s="9" t="s">
        <v>58</v>
      </c>
      <c r="M189" s="149">
        <v>5.0999999999999996</v>
      </c>
      <c r="N189" s="151">
        <v>10.8</v>
      </c>
      <c r="O189" s="149">
        <v>6.5</v>
      </c>
      <c r="P189" s="145" t="s">
        <v>277</v>
      </c>
      <c r="Q189" s="149">
        <v>5.0999999999999996</v>
      </c>
      <c r="R189" s="151">
        <v>68.599999999999994</v>
      </c>
      <c r="S189" s="149">
        <v>6.6</v>
      </c>
      <c r="T189" s="149">
        <v>3.9</v>
      </c>
    </row>
    <row r="190" spans="1:20" ht="16.5" customHeight="1" x14ac:dyDescent="0.2">
      <c r="A190" s="7"/>
      <c r="B190" s="7" t="s">
        <v>66</v>
      </c>
      <c r="C190" s="7"/>
      <c r="D190" s="7"/>
      <c r="E190" s="7"/>
      <c r="F190" s="7"/>
      <c r="G190" s="7"/>
      <c r="H190" s="7"/>
      <c r="I190" s="7"/>
      <c r="J190" s="7"/>
      <c r="K190" s="7"/>
      <c r="L190" s="9"/>
      <c r="M190" s="10"/>
      <c r="N190" s="10"/>
      <c r="O190" s="10"/>
      <c r="P190" s="10"/>
      <c r="Q190" s="10"/>
      <c r="R190" s="10"/>
      <c r="S190" s="10"/>
      <c r="T190" s="10"/>
    </row>
    <row r="191" spans="1:20" ht="16.5" customHeight="1" x14ac:dyDescent="0.2">
      <c r="A191" s="7"/>
      <c r="B191" s="7"/>
      <c r="C191" s="7" t="s">
        <v>336</v>
      </c>
      <c r="D191" s="7"/>
      <c r="E191" s="7"/>
      <c r="F191" s="7"/>
      <c r="G191" s="7"/>
      <c r="H191" s="7"/>
      <c r="I191" s="7"/>
      <c r="J191" s="7"/>
      <c r="K191" s="7"/>
      <c r="L191" s="9"/>
      <c r="M191" s="10"/>
      <c r="N191" s="10"/>
      <c r="O191" s="10"/>
      <c r="P191" s="10"/>
      <c r="Q191" s="10"/>
      <c r="R191" s="10"/>
      <c r="S191" s="10"/>
      <c r="T191" s="10"/>
    </row>
    <row r="192" spans="1:20" ht="16.5" customHeight="1" x14ac:dyDescent="0.2">
      <c r="A192" s="7"/>
      <c r="B192" s="7"/>
      <c r="C192" s="7"/>
      <c r="D192" s="7" t="s">
        <v>381</v>
      </c>
      <c r="E192" s="7"/>
      <c r="F192" s="7"/>
      <c r="G192" s="7"/>
      <c r="H192" s="7"/>
      <c r="I192" s="7"/>
      <c r="J192" s="7"/>
      <c r="K192" s="7"/>
      <c r="L192" s="9"/>
      <c r="M192" s="10"/>
      <c r="N192" s="10"/>
      <c r="O192" s="10"/>
      <c r="P192" s="10"/>
      <c r="Q192" s="10"/>
      <c r="R192" s="10"/>
      <c r="S192" s="10"/>
      <c r="T192" s="10"/>
    </row>
    <row r="193" spans="1:20" ht="29.45" customHeight="1" x14ac:dyDescent="0.2">
      <c r="A193" s="7"/>
      <c r="B193" s="7"/>
      <c r="C193" s="7"/>
      <c r="D193" s="7"/>
      <c r="E193" s="259" t="s">
        <v>146</v>
      </c>
      <c r="F193" s="259"/>
      <c r="G193" s="259"/>
      <c r="H193" s="259"/>
      <c r="I193" s="259"/>
      <c r="J193" s="259"/>
      <c r="K193" s="259"/>
      <c r="L193" s="9" t="s">
        <v>53</v>
      </c>
      <c r="M193" s="147">
        <v>7</v>
      </c>
      <c r="N193" s="147">
        <v>2</v>
      </c>
      <c r="O193" s="148">
        <v>10</v>
      </c>
      <c r="P193" s="144" t="s">
        <v>208</v>
      </c>
      <c r="Q193" s="147">
        <v>2</v>
      </c>
      <c r="R193" s="147">
        <v>2</v>
      </c>
      <c r="S193" s="147" t="s">
        <v>113</v>
      </c>
      <c r="T193" s="147">
        <v>8</v>
      </c>
    </row>
    <row r="194" spans="1:20" ht="16.5" customHeight="1" x14ac:dyDescent="0.2">
      <c r="A194" s="7"/>
      <c r="B194" s="7"/>
      <c r="C194" s="7"/>
      <c r="D194" s="7"/>
      <c r="E194" s="7" t="s">
        <v>144</v>
      </c>
      <c r="F194" s="7"/>
      <c r="G194" s="7"/>
      <c r="H194" s="7"/>
      <c r="I194" s="7"/>
      <c r="J194" s="7"/>
      <c r="K194" s="7"/>
      <c r="L194" s="9" t="s">
        <v>53</v>
      </c>
      <c r="M194" s="147">
        <v>6</v>
      </c>
      <c r="N194" s="148">
        <v>18</v>
      </c>
      <c r="O194" s="147">
        <v>8</v>
      </c>
      <c r="P194" s="144" t="s">
        <v>208</v>
      </c>
      <c r="Q194" s="148">
        <v>13</v>
      </c>
      <c r="R194" s="147">
        <v>7</v>
      </c>
      <c r="S194" s="147" t="s">
        <v>113</v>
      </c>
      <c r="T194" s="147">
        <v>1</v>
      </c>
    </row>
    <row r="195" spans="1:20" ht="16.5" customHeight="1" x14ac:dyDescent="0.2">
      <c r="A195" s="7"/>
      <c r="B195" s="7"/>
      <c r="C195" s="7"/>
      <c r="D195" s="7"/>
      <c r="E195" s="7" t="s">
        <v>147</v>
      </c>
      <c r="F195" s="7"/>
      <c r="G195" s="7"/>
      <c r="H195" s="7"/>
      <c r="I195" s="7"/>
      <c r="J195" s="7"/>
      <c r="K195" s="7"/>
      <c r="L195" s="9" t="s">
        <v>53</v>
      </c>
      <c r="M195" s="148">
        <v>14</v>
      </c>
      <c r="N195" s="148">
        <v>20</v>
      </c>
      <c r="O195" s="148">
        <v>18</v>
      </c>
      <c r="P195" s="144" t="s">
        <v>208</v>
      </c>
      <c r="Q195" s="148">
        <v>15</v>
      </c>
      <c r="R195" s="147">
        <v>9</v>
      </c>
      <c r="S195" s="147" t="s">
        <v>113</v>
      </c>
      <c r="T195" s="147">
        <v>9</v>
      </c>
    </row>
    <row r="196" spans="1:20" ht="16.5" customHeight="1" x14ac:dyDescent="0.2">
      <c r="A196" s="7"/>
      <c r="B196" s="7"/>
      <c r="C196" s="7" t="s">
        <v>418</v>
      </c>
      <c r="D196" s="7"/>
      <c r="E196" s="7"/>
      <c r="F196" s="7"/>
      <c r="G196" s="7"/>
      <c r="H196" s="7"/>
      <c r="I196" s="7"/>
      <c r="J196" s="7"/>
      <c r="K196" s="7"/>
      <c r="L196" s="9"/>
      <c r="M196" s="10"/>
      <c r="N196" s="10"/>
      <c r="O196" s="10"/>
      <c r="P196" s="10"/>
      <c r="Q196" s="10"/>
      <c r="R196" s="10"/>
      <c r="S196" s="10"/>
      <c r="T196" s="10"/>
    </row>
    <row r="197" spans="1:20" ht="16.5" customHeight="1" x14ac:dyDescent="0.2">
      <c r="A197" s="7"/>
      <c r="B197" s="7"/>
      <c r="C197" s="7"/>
      <c r="D197" s="7" t="s">
        <v>381</v>
      </c>
      <c r="E197" s="7"/>
      <c r="F197" s="7"/>
      <c r="G197" s="7"/>
      <c r="H197" s="7"/>
      <c r="I197" s="7"/>
      <c r="J197" s="7"/>
      <c r="K197" s="7"/>
      <c r="L197" s="9"/>
      <c r="M197" s="10"/>
      <c r="N197" s="10"/>
      <c r="O197" s="10"/>
      <c r="P197" s="10"/>
      <c r="Q197" s="10"/>
      <c r="R197" s="10"/>
      <c r="S197" s="10"/>
      <c r="T197" s="10"/>
    </row>
    <row r="198" spans="1:20" ht="29.45" customHeight="1" x14ac:dyDescent="0.2">
      <c r="A198" s="7"/>
      <c r="B198" s="7"/>
      <c r="C198" s="7"/>
      <c r="D198" s="7"/>
      <c r="E198" s="259" t="s">
        <v>146</v>
      </c>
      <c r="F198" s="259"/>
      <c r="G198" s="259"/>
      <c r="H198" s="259"/>
      <c r="I198" s="259"/>
      <c r="J198" s="259"/>
      <c r="K198" s="259"/>
      <c r="L198" s="9" t="s">
        <v>58</v>
      </c>
      <c r="M198" s="149">
        <v>1.3</v>
      </c>
      <c r="N198" s="149">
        <v>2.2999999999999998</v>
      </c>
      <c r="O198" s="149">
        <v>2.5</v>
      </c>
      <c r="P198" s="145" t="s">
        <v>208</v>
      </c>
      <c r="Q198" s="149">
        <v>2.2999999999999998</v>
      </c>
      <c r="R198" s="151">
        <v>32.5</v>
      </c>
      <c r="S198" s="149" t="s">
        <v>113</v>
      </c>
      <c r="T198" s="149">
        <v>5.6</v>
      </c>
    </row>
    <row r="199" spans="1:20" ht="16.5" customHeight="1" x14ac:dyDescent="0.2">
      <c r="A199" s="7"/>
      <c r="B199" s="7"/>
      <c r="C199" s="7"/>
      <c r="D199" s="7"/>
      <c r="E199" s="7" t="s">
        <v>144</v>
      </c>
      <c r="F199" s="7"/>
      <c r="G199" s="7"/>
      <c r="H199" s="7"/>
      <c r="I199" s="7"/>
      <c r="J199" s="7"/>
      <c r="K199" s="7"/>
      <c r="L199" s="9" t="s">
        <v>58</v>
      </c>
      <c r="M199" s="149">
        <v>1.2</v>
      </c>
      <c r="N199" s="149">
        <v>4.0999999999999996</v>
      </c>
      <c r="O199" s="149">
        <v>3.6</v>
      </c>
      <c r="P199" s="145" t="s">
        <v>208</v>
      </c>
      <c r="Q199" s="151">
        <v>14.7</v>
      </c>
      <c r="R199" s="151">
        <v>22.3</v>
      </c>
      <c r="S199" s="149" t="s">
        <v>113</v>
      </c>
      <c r="T199" s="151">
        <v>13</v>
      </c>
    </row>
    <row r="200" spans="1:20" ht="16.5" customHeight="1" x14ac:dyDescent="0.2">
      <c r="A200" s="7"/>
      <c r="B200" s="7"/>
      <c r="C200" s="7"/>
      <c r="D200" s="7"/>
      <c r="E200" s="7" t="s">
        <v>147</v>
      </c>
      <c r="F200" s="7"/>
      <c r="G200" s="7"/>
      <c r="H200" s="7"/>
      <c r="I200" s="7"/>
      <c r="J200" s="7"/>
      <c r="K200" s="7"/>
      <c r="L200" s="9" t="s">
        <v>58</v>
      </c>
      <c r="M200" s="149">
        <v>1.3</v>
      </c>
      <c r="N200" s="149">
        <v>3.9</v>
      </c>
      <c r="O200" s="149">
        <v>2.9</v>
      </c>
      <c r="P200" s="145" t="s">
        <v>208</v>
      </c>
      <c r="Q200" s="149">
        <v>8.6</v>
      </c>
      <c r="R200" s="151">
        <v>23.9</v>
      </c>
      <c r="S200" s="149" t="s">
        <v>113</v>
      </c>
      <c r="T200" s="149">
        <v>5.9</v>
      </c>
    </row>
    <row r="201" spans="1:20" ht="16.5" customHeight="1" x14ac:dyDescent="0.2">
      <c r="A201" s="7"/>
      <c r="B201" s="7"/>
      <c r="C201" s="7" t="s">
        <v>336</v>
      </c>
      <c r="D201" s="7"/>
      <c r="E201" s="7"/>
      <c r="F201" s="7"/>
      <c r="G201" s="7"/>
      <c r="H201" s="7"/>
      <c r="I201" s="7"/>
      <c r="J201" s="7"/>
      <c r="K201" s="7"/>
      <c r="L201" s="9"/>
      <c r="M201" s="10"/>
      <c r="N201" s="10"/>
      <c r="O201" s="10"/>
      <c r="P201" s="10"/>
      <c r="Q201" s="10"/>
      <c r="R201" s="10"/>
      <c r="S201" s="10"/>
      <c r="T201" s="10"/>
    </row>
    <row r="202" spans="1:20" ht="16.5" customHeight="1" x14ac:dyDescent="0.2">
      <c r="A202" s="7"/>
      <c r="B202" s="7"/>
      <c r="C202" s="7"/>
      <c r="D202" s="7" t="s">
        <v>397</v>
      </c>
      <c r="E202" s="7"/>
      <c r="F202" s="7"/>
      <c r="G202" s="7"/>
      <c r="H202" s="7"/>
      <c r="I202" s="7"/>
      <c r="J202" s="7"/>
      <c r="K202" s="7"/>
      <c r="L202" s="9"/>
      <c r="M202" s="10"/>
      <c r="N202" s="10"/>
      <c r="O202" s="10"/>
      <c r="P202" s="10"/>
      <c r="Q202" s="10"/>
      <c r="R202" s="10"/>
      <c r="S202" s="10"/>
      <c r="T202" s="10"/>
    </row>
    <row r="203" spans="1:20" ht="29.45" customHeight="1" x14ac:dyDescent="0.2">
      <c r="A203" s="7"/>
      <c r="B203" s="7"/>
      <c r="C203" s="7"/>
      <c r="D203" s="7"/>
      <c r="E203" s="259" t="s">
        <v>146</v>
      </c>
      <c r="F203" s="259"/>
      <c r="G203" s="259"/>
      <c r="H203" s="259"/>
      <c r="I203" s="259"/>
      <c r="J203" s="259"/>
      <c r="K203" s="259"/>
      <c r="L203" s="9" t="s">
        <v>53</v>
      </c>
      <c r="M203" s="144" t="s">
        <v>277</v>
      </c>
      <c r="N203" s="147" t="s">
        <v>113</v>
      </c>
      <c r="O203" s="147">
        <v>1</v>
      </c>
      <c r="P203" s="144" t="s">
        <v>208</v>
      </c>
      <c r="Q203" s="147" t="s">
        <v>113</v>
      </c>
      <c r="R203" s="147" t="s">
        <v>113</v>
      </c>
      <c r="S203" s="147" t="s">
        <v>113</v>
      </c>
      <c r="T203" s="147" t="s">
        <v>113</v>
      </c>
    </row>
    <row r="204" spans="1:20" ht="16.5" customHeight="1" x14ac:dyDescent="0.2">
      <c r="A204" s="7"/>
      <c r="B204" s="7"/>
      <c r="C204" s="7"/>
      <c r="D204" s="7"/>
      <c r="E204" s="7" t="s">
        <v>144</v>
      </c>
      <c r="F204" s="7"/>
      <c r="G204" s="7"/>
      <c r="H204" s="7"/>
      <c r="I204" s="7"/>
      <c r="J204" s="7"/>
      <c r="K204" s="7"/>
      <c r="L204" s="9" t="s">
        <v>53</v>
      </c>
      <c r="M204" s="144" t="s">
        <v>277</v>
      </c>
      <c r="N204" s="147">
        <v>6</v>
      </c>
      <c r="O204" s="148">
        <v>17</v>
      </c>
      <c r="P204" s="144" t="s">
        <v>208</v>
      </c>
      <c r="Q204" s="147">
        <v>4</v>
      </c>
      <c r="R204" s="147" t="s">
        <v>113</v>
      </c>
      <c r="S204" s="147" t="s">
        <v>113</v>
      </c>
      <c r="T204" s="147" t="s">
        <v>113</v>
      </c>
    </row>
    <row r="205" spans="1:20" ht="16.5" customHeight="1" x14ac:dyDescent="0.2">
      <c r="A205" s="7"/>
      <c r="B205" s="7"/>
      <c r="C205" s="7"/>
      <c r="D205" s="7"/>
      <c r="E205" s="7" t="s">
        <v>147</v>
      </c>
      <c r="F205" s="7"/>
      <c r="G205" s="7"/>
      <c r="H205" s="7"/>
      <c r="I205" s="7"/>
      <c r="J205" s="7"/>
      <c r="K205" s="7"/>
      <c r="L205" s="9" t="s">
        <v>53</v>
      </c>
      <c r="M205" s="148">
        <v>29</v>
      </c>
      <c r="N205" s="147">
        <v>6</v>
      </c>
      <c r="O205" s="148">
        <v>18</v>
      </c>
      <c r="P205" s="144" t="s">
        <v>208</v>
      </c>
      <c r="Q205" s="147">
        <v>6</v>
      </c>
      <c r="R205" s="147">
        <v>9</v>
      </c>
      <c r="S205" s="147" t="s">
        <v>113</v>
      </c>
      <c r="T205" s="147">
        <v>9</v>
      </c>
    </row>
    <row r="206" spans="1:20" ht="16.5" customHeight="1" x14ac:dyDescent="0.2">
      <c r="A206" s="7"/>
      <c r="B206" s="7"/>
      <c r="C206" s="7" t="s">
        <v>418</v>
      </c>
      <c r="D206" s="7"/>
      <c r="E206" s="7"/>
      <c r="F206" s="7"/>
      <c r="G206" s="7"/>
      <c r="H206" s="7"/>
      <c r="I206" s="7"/>
      <c r="J206" s="7"/>
      <c r="K206" s="7"/>
      <c r="L206" s="9"/>
      <c r="M206" s="10"/>
      <c r="N206" s="10"/>
      <c r="O206" s="10"/>
      <c r="P206" s="10"/>
      <c r="Q206" s="10"/>
      <c r="R206" s="10"/>
      <c r="S206" s="10"/>
      <c r="T206" s="10"/>
    </row>
    <row r="207" spans="1:20" ht="16.5" customHeight="1" x14ac:dyDescent="0.2">
      <c r="A207" s="7"/>
      <c r="B207" s="7"/>
      <c r="C207" s="7"/>
      <c r="D207" s="7" t="s">
        <v>397</v>
      </c>
      <c r="E207" s="7"/>
      <c r="F207" s="7"/>
      <c r="G207" s="7"/>
      <c r="H207" s="7"/>
      <c r="I207" s="7"/>
      <c r="J207" s="7"/>
      <c r="K207" s="7"/>
      <c r="L207" s="9"/>
      <c r="M207" s="10"/>
      <c r="N207" s="10"/>
      <c r="O207" s="10"/>
      <c r="P207" s="10"/>
      <c r="Q207" s="10"/>
      <c r="R207" s="10"/>
      <c r="S207" s="10"/>
      <c r="T207" s="10"/>
    </row>
    <row r="208" spans="1:20" ht="29.45" customHeight="1" x14ac:dyDescent="0.2">
      <c r="A208" s="7"/>
      <c r="B208" s="7"/>
      <c r="C208" s="7"/>
      <c r="D208" s="7"/>
      <c r="E208" s="259" t="s">
        <v>146</v>
      </c>
      <c r="F208" s="259"/>
      <c r="G208" s="259"/>
      <c r="H208" s="259"/>
      <c r="I208" s="259"/>
      <c r="J208" s="259"/>
      <c r="K208" s="259"/>
      <c r="L208" s="9" t="s">
        <v>58</v>
      </c>
      <c r="M208" s="145" t="s">
        <v>277</v>
      </c>
      <c r="N208" s="149" t="s">
        <v>113</v>
      </c>
      <c r="O208" s="149">
        <v>0.2</v>
      </c>
      <c r="P208" s="145" t="s">
        <v>208</v>
      </c>
      <c r="Q208" s="149" t="s">
        <v>113</v>
      </c>
      <c r="R208" s="149" t="s">
        <v>113</v>
      </c>
      <c r="S208" s="149" t="s">
        <v>113</v>
      </c>
      <c r="T208" s="149" t="s">
        <v>113</v>
      </c>
    </row>
    <row r="209" spans="1:20" ht="16.5" customHeight="1" x14ac:dyDescent="0.2">
      <c r="A209" s="7"/>
      <c r="B209" s="7"/>
      <c r="C209" s="7"/>
      <c r="D209" s="7"/>
      <c r="E209" s="7" t="s">
        <v>144</v>
      </c>
      <c r="F209" s="7"/>
      <c r="G209" s="7"/>
      <c r="H209" s="7"/>
      <c r="I209" s="7"/>
      <c r="J209" s="7"/>
      <c r="K209" s="7"/>
      <c r="L209" s="9" t="s">
        <v>58</v>
      </c>
      <c r="M209" s="145" t="s">
        <v>277</v>
      </c>
      <c r="N209" s="149">
        <v>1.2</v>
      </c>
      <c r="O209" s="149">
        <v>2.8</v>
      </c>
      <c r="P209" s="145" t="s">
        <v>208</v>
      </c>
      <c r="Q209" s="149">
        <v>2.2999999999999998</v>
      </c>
      <c r="R209" s="149" t="s">
        <v>113</v>
      </c>
      <c r="S209" s="149" t="s">
        <v>113</v>
      </c>
      <c r="T209" s="149" t="s">
        <v>113</v>
      </c>
    </row>
    <row r="210" spans="1:20" ht="16.5" customHeight="1" x14ac:dyDescent="0.2">
      <c r="A210" s="7"/>
      <c r="B210" s="7"/>
      <c r="C210" s="7"/>
      <c r="D210" s="7"/>
      <c r="E210" s="7" t="s">
        <v>147</v>
      </c>
      <c r="F210" s="7"/>
      <c r="G210" s="7"/>
      <c r="H210" s="7"/>
      <c r="I210" s="7"/>
      <c r="J210" s="7"/>
      <c r="K210" s="7"/>
      <c r="L210" s="9" t="s">
        <v>58</v>
      </c>
      <c r="M210" s="149">
        <v>2.8</v>
      </c>
      <c r="N210" s="149">
        <v>1.2</v>
      </c>
      <c r="O210" s="149">
        <v>2.9</v>
      </c>
      <c r="P210" s="145" t="s">
        <v>208</v>
      </c>
      <c r="Q210" s="149">
        <v>3.4</v>
      </c>
      <c r="R210" s="151">
        <v>23.9</v>
      </c>
      <c r="S210" s="149" t="s">
        <v>113</v>
      </c>
      <c r="T210" s="149">
        <v>5.9</v>
      </c>
    </row>
    <row r="211" spans="1:20" ht="16.5" customHeight="1" x14ac:dyDescent="0.2">
      <c r="A211" s="7"/>
      <c r="B211" s="7"/>
      <c r="C211" s="7" t="s">
        <v>336</v>
      </c>
      <c r="D211" s="7"/>
      <c r="E211" s="7"/>
      <c r="F211" s="7"/>
      <c r="G211" s="7"/>
      <c r="H211" s="7"/>
      <c r="I211" s="7"/>
      <c r="J211" s="7"/>
      <c r="K211" s="7"/>
      <c r="L211" s="9"/>
      <c r="M211" s="10"/>
      <c r="N211" s="10"/>
      <c r="O211" s="10"/>
      <c r="P211" s="10"/>
      <c r="Q211" s="10"/>
      <c r="R211" s="10"/>
      <c r="S211" s="10"/>
      <c r="T211" s="10"/>
    </row>
    <row r="212" spans="1:20" ht="16.5" customHeight="1" x14ac:dyDescent="0.2">
      <c r="A212" s="7"/>
      <c r="B212" s="7"/>
      <c r="C212" s="7"/>
      <c r="D212" s="7" t="s">
        <v>398</v>
      </c>
      <c r="E212" s="7"/>
      <c r="F212" s="7"/>
      <c r="G212" s="7"/>
      <c r="H212" s="7"/>
      <c r="I212" s="7"/>
      <c r="J212" s="7"/>
      <c r="K212" s="7"/>
      <c r="L212" s="9"/>
      <c r="M212" s="10"/>
      <c r="N212" s="10"/>
      <c r="O212" s="10"/>
      <c r="P212" s="10"/>
      <c r="Q212" s="10"/>
      <c r="R212" s="10"/>
      <c r="S212" s="10"/>
      <c r="T212" s="10"/>
    </row>
    <row r="213" spans="1:20" ht="29.45" customHeight="1" x14ac:dyDescent="0.2">
      <c r="A213" s="7"/>
      <c r="B213" s="7"/>
      <c r="C213" s="7"/>
      <c r="D213" s="7"/>
      <c r="E213" s="259" t="s">
        <v>146</v>
      </c>
      <c r="F213" s="259"/>
      <c r="G213" s="259"/>
      <c r="H213" s="259"/>
      <c r="I213" s="259"/>
      <c r="J213" s="259"/>
      <c r="K213" s="259"/>
      <c r="L213" s="9" t="s">
        <v>53</v>
      </c>
      <c r="M213" s="144" t="s">
        <v>277</v>
      </c>
      <c r="N213" s="147">
        <v>2</v>
      </c>
      <c r="O213" s="148">
        <v>11</v>
      </c>
      <c r="P213" s="144" t="s">
        <v>277</v>
      </c>
      <c r="Q213" s="147">
        <v>2</v>
      </c>
      <c r="R213" s="147">
        <v>2</v>
      </c>
      <c r="S213" s="147" t="s">
        <v>113</v>
      </c>
      <c r="T213" s="147">
        <v>8</v>
      </c>
    </row>
    <row r="214" spans="1:20" ht="16.5" customHeight="1" x14ac:dyDescent="0.2">
      <c r="A214" s="7"/>
      <c r="B214" s="7"/>
      <c r="C214" s="7"/>
      <c r="D214" s="7"/>
      <c r="E214" s="7" t="s">
        <v>144</v>
      </c>
      <c r="F214" s="7"/>
      <c r="G214" s="7"/>
      <c r="H214" s="7"/>
      <c r="I214" s="7"/>
      <c r="J214" s="7"/>
      <c r="K214" s="7"/>
      <c r="L214" s="9" t="s">
        <v>53</v>
      </c>
      <c r="M214" s="144" t="s">
        <v>277</v>
      </c>
      <c r="N214" s="148">
        <v>24</v>
      </c>
      <c r="O214" s="148">
        <v>25</v>
      </c>
      <c r="P214" s="144" t="s">
        <v>277</v>
      </c>
      <c r="Q214" s="148">
        <v>17</v>
      </c>
      <c r="R214" s="147">
        <v>7</v>
      </c>
      <c r="S214" s="147" t="s">
        <v>113</v>
      </c>
      <c r="T214" s="147">
        <v>1</v>
      </c>
    </row>
    <row r="215" spans="1:20" ht="16.5" customHeight="1" x14ac:dyDescent="0.2">
      <c r="A215" s="7"/>
      <c r="B215" s="7"/>
      <c r="C215" s="7"/>
      <c r="D215" s="7"/>
      <c r="E215" s="7" t="s">
        <v>147</v>
      </c>
      <c r="F215" s="7"/>
      <c r="G215" s="7"/>
      <c r="H215" s="7"/>
      <c r="I215" s="7"/>
      <c r="J215" s="7"/>
      <c r="K215" s="7"/>
      <c r="L215" s="9" t="s">
        <v>53</v>
      </c>
      <c r="M215" s="148">
        <v>43</v>
      </c>
      <c r="N215" s="148">
        <v>26</v>
      </c>
      <c r="O215" s="148">
        <v>36</v>
      </c>
      <c r="P215" s="144" t="s">
        <v>208</v>
      </c>
      <c r="Q215" s="148">
        <v>21</v>
      </c>
      <c r="R215" s="148">
        <v>18</v>
      </c>
      <c r="S215" s="147" t="s">
        <v>113</v>
      </c>
      <c r="T215" s="148">
        <v>18</v>
      </c>
    </row>
    <row r="216" spans="1:20" ht="16.5" customHeight="1" x14ac:dyDescent="0.2">
      <c r="A216" s="7"/>
      <c r="B216" s="7"/>
      <c r="C216" s="7" t="s">
        <v>418</v>
      </c>
      <c r="D216" s="7"/>
      <c r="E216" s="7"/>
      <c r="F216" s="7"/>
      <c r="G216" s="7"/>
      <c r="H216" s="7"/>
      <c r="I216" s="7"/>
      <c r="J216" s="7"/>
      <c r="K216" s="7"/>
      <c r="L216" s="9"/>
      <c r="M216" s="10"/>
      <c r="N216" s="10"/>
      <c r="O216" s="10"/>
      <c r="P216" s="10"/>
      <c r="Q216" s="10"/>
      <c r="R216" s="10"/>
      <c r="S216" s="10"/>
      <c r="T216" s="10"/>
    </row>
    <row r="217" spans="1:20" ht="16.5" customHeight="1" x14ac:dyDescent="0.2">
      <c r="A217" s="7"/>
      <c r="B217" s="7"/>
      <c r="C217" s="7"/>
      <c r="D217" s="7" t="s">
        <v>398</v>
      </c>
      <c r="E217" s="7"/>
      <c r="F217" s="7"/>
      <c r="G217" s="7"/>
      <c r="H217" s="7"/>
      <c r="I217" s="7"/>
      <c r="J217" s="7"/>
      <c r="K217" s="7"/>
      <c r="L217" s="9"/>
      <c r="M217" s="10"/>
      <c r="N217" s="10"/>
      <c r="O217" s="10"/>
      <c r="P217" s="10"/>
      <c r="Q217" s="10"/>
      <c r="R217" s="10"/>
      <c r="S217" s="10"/>
      <c r="T217" s="10"/>
    </row>
    <row r="218" spans="1:20" ht="29.45" customHeight="1" x14ac:dyDescent="0.2">
      <c r="A218" s="7"/>
      <c r="B218" s="7"/>
      <c r="C218" s="7"/>
      <c r="D218" s="7"/>
      <c r="E218" s="259" t="s">
        <v>146</v>
      </c>
      <c r="F218" s="259"/>
      <c r="G218" s="259"/>
      <c r="H218" s="259"/>
      <c r="I218" s="259"/>
      <c r="J218" s="259"/>
      <c r="K218" s="259"/>
      <c r="L218" s="9" t="s">
        <v>58</v>
      </c>
      <c r="M218" s="145" t="s">
        <v>277</v>
      </c>
      <c r="N218" s="149">
        <v>0.4</v>
      </c>
      <c r="O218" s="149">
        <v>1.8</v>
      </c>
      <c r="P218" s="145" t="s">
        <v>277</v>
      </c>
      <c r="Q218" s="149">
        <v>1.1000000000000001</v>
      </c>
      <c r="R218" s="149">
        <v>5.3</v>
      </c>
      <c r="S218" s="149" t="s">
        <v>113</v>
      </c>
      <c r="T218" s="149">
        <v>5.3</v>
      </c>
    </row>
    <row r="219" spans="1:20" ht="16.5" customHeight="1" x14ac:dyDescent="0.2">
      <c r="A219" s="7"/>
      <c r="B219" s="7"/>
      <c r="C219" s="7"/>
      <c r="D219" s="7"/>
      <c r="E219" s="7" t="s">
        <v>144</v>
      </c>
      <c r="F219" s="7"/>
      <c r="G219" s="7"/>
      <c r="H219" s="7"/>
      <c r="I219" s="7"/>
      <c r="J219" s="7"/>
      <c r="K219" s="7"/>
      <c r="L219" s="9" t="s">
        <v>58</v>
      </c>
      <c r="M219" s="145" t="s">
        <v>277</v>
      </c>
      <c r="N219" s="149">
        <v>4.5999999999999996</v>
      </c>
      <c r="O219" s="149">
        <v>4.0999999999999996</v>
      </c>
      <c r="P219" s="145" t="s">
        <v>277</v>
      </c>
      <c r="Q219" s="149">
        <v>9.6999999999999993</v>
      </c>
      <c r="R219" s="151">
        <v>18.600000000000001</v>
      </c>
      <c r="S219" s="149" t="s">
        <v>113</v>
      </c>
      <c r="T219" s="149">
        <v>0.7</v>
      </c>
    </row>
    <row r="220" spans="1:20" ht="16.5" customHeight="1" x14ac:dyDescent="0.2">
      <c r="A220" s="14"/>
      <c r="B220" s="14"/>
      <c r="C220" s="14"/>
      <c r="D220" s="14"/>
      <c r="E220" s="14" t="s">
        <v>147</v>
      </c>
      <c r="F220" s="14"/>
      <c r="G220" s="14"/>
      <c r="H220" s="14"/>
      <c r="I220" s="14"/>
      <c r="J220" s="14"/>
      <c r="K220" s="14"/>
      <c r="L220" s="15" t="s">
        <v>58</v>
      </c>
      <c r="M220" s="150">
        <v>4.0999999999999996</v>
      </c>
      <c r="N220" s="150">
        <v>5</v>
      </c>
      <c r="O220" s="150">
        <v>5.8</v>
      </c>
      <c r="P220" s="146" t="s">
        <v>208</v>
      </c>
      <c r="Q220" s="152">
        <v>12</v>
      </c>
      <c r="R220" s="152">
        <v>47.9</v>
      </c>
      <c r="S220" s="150" t="s">
        <v>113</v>
      </c>
      <c r="T220" s="152">
        <v>11.9</v>
      </c>
    </row>
    <row r="221" spans="1:20" ht="4.5" customHeight="1" x14ac:dyDescent="0.2">
      <c r="A221" s="23"/>
      <c r="B221" s="23"/>
      <c r="C221" s="2"/>
      <c r="D221" s="2"/>
      <c r="E221" s="2"/>
      <c r="F221" s="2"/>
      <c r="G221" s="2"/>
      <c r="H221" s="2"/>
      <c r="I221" s="2"/>
      <c r="J221" s="2"/>
      <c r="K221" s="2"/>
      <c r="L221" s="2"/>
      <c r="M221" s="2"/>
      <c r="N221" s="2"/>
      <c r="O221" s="2"/>
      <c r="P221" s="2"/>
      <c r="Q221" s="2"/>
      <c r="R221" s="2"/>
      <c r="S221" s="2"/>
      <c r="T221" s="2"/>
    </row>
    <row r="222" spans="1:20" ht="16.5" customHeight="1" x14ac:dyDescent="0.2">
      <c r="A222" s="23"/>
      <c r="B222" s="23"/>
      <c r="C222" s="252" t="s">
        <v>421</v>
      </c>
      <c r="D222" s="252"/>
      <c r="E222" s="252"/>
      <c r="F222" s="252"/>
      <c r="G222" s="252"/>
      <c r="H222" s="252"/>
      <c r="I222" s="252"/>
      <c r="J222" s="252"/>
      <c r="K222" s="252"/>
      <c r="L222" s="252"/>
      <c r="M222" s="252"/>
      <c r="N222" s="252"/>
      <c r="O222" s="252"/>
      <c r="P222" s="252"/>
      <c r="Q222" s="252"/>
      <c r="R222" s="252"/>
      <c r="S222" s="252"/>
      <c r="T222" s="252"/>
    </row>
    <row r="223" spans="1:20" ht="4.5" customHeight="1" x14ac:dyDescent="0.2">
      <c r="A223" s="23"/>
      <c r="B223" s="23"/>
      <c r="C223" s="2"/>
      <c r="D223" s="2"/>
      <c r="E223" s="2"/>
      <c r="F223" s="2"/>
      <c r="G223" s="2"/>
      <c r="H223" s="2"/>
      <c r="I223" s="2"/>
      <c r="J223" s="2"/>
      <c r="K223" s="2"/>
      <c r="L223" s="2"/>
      <c r="M223" s="2"/>
      <c r="N223" s="2"/>
      <c r="O223" s="2"/>
      <c r="P223" s="2"/>
      <c r="Q223" s="2"/>
      <c r="R223" s="2"/>
      <c r="S223" s="2"/>
      <c r="T223" s="2"/>
    </row>
    <row r="224" spans="1:20" ht="16.5" customHeight="1" x14ac:dyDescent="0.2">
      <c r="A224" s="114"/>
      <c r="B224" s="114"/>
      <c r="C224" s="252" t="s">
        <v>343</v>
      </c>
      <c r="D224" s="252"/>
      <c r="E224" s="252"/>
      <c r="F224" s="252"/>
      <c r="G224" s="252"/>
      <c r="H224" s="252"/>
      <c r="I224" s="252"/>
      <c r="J224" s="252"/>
      <c r="K224" s="252"/>
      <c r="L224" s="252"/>
      <c r="M224" s="252"/>
      <c r="N224" s="252"/>
      <c r="O224" s="252"/>
      <c r="P224" s="252"/>
      <c r="Q224" s="252"/>
      <c r="R224" s="252"/>
      <c r="S224" s="252"/>
      <c r="T224" s="252"/>
    </row>
    <row r="225" spans="1:20" ht="16.5" customHeight="1" x14ac:dyDescent="0.2">
      <c r="A225" s="115"/>
      <c r="B225" s="115"/>
      <c r="C225" s="252" t="s">
        <v>316</v>
      </c>
      <c r="D225" s="252"/>
      <c r="E225" s="252"/>
      <c r="F225" s="252"/>
      <c r="G225" s="252"/>
      <c r="H225" s="252"/>
      <c r="I225" s="252"/>
      <c r="J225" s="252"/>
      <c r="K225" s="252"/>
      <c r="L225" s="252"/>
      <c r="M225" s="252"/>
      <c r="N225" s="252"/>
      <c r="O225" s="252"/>
      <c r="P225" s="252"/>
      <c r="Q225" s="252"/>
      <c r="R225" s="252"/>
      <c r="S225" s="252"/>
      <c r="T225" s="252"/>
    </row>
    <row r="226" spans="1:20" ht="4.5" customHeight="1" x14ac:dyDescent="0.2">
      <c r="A226" s="23"/>
      <c r="B226" s="23"/>
      <c r="C226" s="2"/>
      <c r="D226" s="2"/>
      <c r="E226" s="2"/>
      <c r="F226" s="2"/>
      <c r="G226" s="2"/>
      <c r="H226" s="2"/>
      <c r="I226" s="2"/>
      <c r="J226" s="2"/>
      <c r="K226" s="2"/>
      <c r="L226" s="2"/>
      <c r="M226" s="2"/>
      <c r="N226" s="2"/>
      <c r="O226" s="2"/>
      <c r="P226" s="2"/>
      <c r="Q226" s="2"/>
      <c r="R226" s="2"/>
      <c r="S226" s="2"/>
      <c r="T226" s="2"/>
    </row>
    <row r="227" spans="1:20" ht="42.4" customHeight="1" x14ac:dyDescent="0.2">
      <c r="A227" s="23" t="s">
        <v>67</v>
      </c>
      <c r="B227" s="23"/>
      <c r="C227" s="252" t="s">
        <v>422</v>
      </c>
      <c r="D227" s="252"/>
      <c r="E227" s="252"/>
      <c r="F227" s="252"/>
      <c r="G227" s="252"/>
      <c r="H227" s="252"/>
      <c r="I227" s="252"/>
      <c r="J227" s="252"/>
      <c r="K227" s="252"/>
      <c r="L227" s="252"/>
      <c r="M227" s="252"/>
      <c r="N227" s="252"/>
      <c r="O227" s="252"/>
      <c r="P227" s="252"/>
      <c r="Q227" s="252"/>
      <c r="R227" s="252"/>
      <c r="S227" s="252"/>
      <c r="T227" s="252"/>
    </row>
    <row r="228" spans="1:20" ht="29.45" customHeight="1" x14ac:dyDescent="0.2">
      <c r="A228" s="23" t="s">
        <v>68</v>
      </c>
      <c r="B228" s="23"/>
      <c r="C228" s="252" t="s">
        <v>400</v>
      </c>
      <c r="D228" s="252"/>
      <c r="E228" s="252"/>
      <c r="F228" s="252"/>
      <c r="G228" s="252"/>
      <c r="H228" s="252"/>
      <c r="I228" s="252"/>
      <c r="J228" s="252"/>
      <c r="K228" s="252"/>
      <c r="L228" s="252"/>
      <c r="M228" s="252"/>
      <c r="N228" s="252"/>
      <c r="O228" s="252"/>
      <c r="P228" s="252"/>
      <c r="Q228" s="252"/>
      <c r="R228" s="252"/>
      <c r="S228" s="252"/>
      <c r="T228" s="252"/>
    </row>
    <row r="229" spans="1:20" ht="29.45" customHeight="1" x14ac:dyDescent="0.2">
      <c r="A229" s="23" t="s">
        <v>69</v>
      </c>
      <c r="B229" s="23"/>
      <c r="C229" s="252" t="s">
        <v>74</v>
      </c>
      <c r="D229" s="252"/>
      <c r="E229" s="252"/>
      <c r="F229" s="252"/>
      <c r="G229" s="252"/>
      <c r="H229" s="252"/>
      <c r="I229" s="252"/>
      <c r="J229" s="252"/>
      <c r="K229" s="252"/>
      <c r="L229" s="252"/>
      <c r="M229" s="252"/>
      <c r="N229" s="252"/>
      <c r="O229" s="252"/>
      <c r="P229" s="252"/>
      <c r="Q229" s="252"/>
      <c r="R229" s="252"/>
      <c r="S229" s="252"/>
      <c r="T229" s="252"/>
    </row>
    <row r="230" spans="1:20" ht="29.45" customHeight="1" x14ac:dyDescent="0.2">
      <c r="A230" s="23"/>
      <c r="B230" s="23"/>
      <c r="C230" s="252" t="s">
        <v>401</v>
      </c>
      <c r="D230" s="252"/>
      <c r="E230" s="252"/>
      <c r="F230" s="252"/>
      <c r="G230" s="252"/>
      <c r="H230" s="252"/>
      <c r="I230" s="252"/>
      <c r="J230" s="252"/>
      <c r="K230" s="252"/>
      <c r="L230" s="252"/>
      <c r="M230" s="252"/>
      <c r="N230" s="252"/>
      <c r="O230" s="252"/>
      <c r="P230" s="252"/>
      <c r="Q230" s="252"/>
      <c r="R230" s="252"/>
      <c r="S230" s="252"/>
      <c r="T230" s="252"/>
    </row>
    <row r="231" spans="1:20" ht="16.5" customHeight="1" x14ac:dyDescent="0.2">
      <c r="A231" s="23" t="s">
        <v>70</v>
      </c>
      <c r="B231" s="23"/>
      <c r="C231" s="252" t="s">
        <v>423</v>
      </c>
      <c r="D231" s="252"/>
      <c r="E231" s="252"/>
      <c r="F231" s="252"/>
      <c r="G231" s="252"/>
      <c r="H231" s="252"/>
      <c r="I231" s="252"/>
      <c r="J231" s="252"/>
      <c r="K231" s="252"/>
      <c r="L231" s="252"/>
      <c r="M231" s="252"/>
      <c r="N231" s="252"/>
      <c r="O231" s="252"/>
      <c r="P231" s="252"/>
      <c r="Q231" s="252"/>
      <c r="R231" s="252"/>
      <c r="S231" s="252"/>
      <c r="T231" s="252"/>
    </row>
    <row r="232" spans="1:20" ht="29.45" customHeight="1" x14ac:dyDescent="0.2">
      <c r="A232" s="23"/>
      <c r="B232" s="23"/>
      <c r="C232" s="252" t="s">
        <v>424</v>
      </c>
      <c r="D232" s="252"/>
      <c r="E232" s="252"/>
      <c r="F232" s="252"/>
      <c r="G232" s="252"/>
      <c r="H232" s="252"/>
      <c r="I232" s="252"/>
      <c r="J232" s="252"/>
      <c r="K232" s="252"/>
      <c r="L232" s="252"/>
      <c r="M232" s="252"/>
      <c r="N232" s="252"/>
      <c r="O232" s="252"/>
      <c r="P232" s="252"/>
      <c r="Q232" s="252"/>
      <c r="R232" s="252"/>
      <c r="S232" s="252"/>
      <c r="T232" s="252"/>
    </row>
    <row r="233" spans="1:20" ht="29.45" customHeight="1" x14ac:dyDescent="0.2">
      <c r="A233" s="23" t="s">
        <v>71</v>
      </c>
      <c r="B233" s="23"/>
      <c r="C233" s="252" t="s">
        <v>403</v>
      </c>
      <c r="D233" s="252"/>
      <c r="E233" s="252"/>
      <c r="F233" s="252"/>
      <c r="G233" s="252"/>
      <c r="H233" s="252"/>
      <c r="I233" s="252"/>
      <c r="J233" s="252"/>
      <c r="K233" s="252"/>
      <c r="L233" s="252"/>
      <c r="M233" s="252"/>
      <c r="N233" s="252"/>
      <c r="O233" s="252"/>
      <c r="P233" s="252"/>
      <c r="Q233" s="252"/>
      <c r="R233" s="252"/>
      <c r="S233" s="252"/>
      <c r="T233" s="252"/>
    </row>
    <row r="234" spans="1:20" ht="29.45" customHeight="1" x14ac:dyDescent="0.2">
      <c r="A234" s="23" t="s">
        <v>72</v>
      </c>
      <c r="B234" s="23"/>
      <c r="C234" s="252" t="s">
        <v>404</v>
      </c>
      <c r="D234" s="252"/>
      <c r="E234" s="252"/>
      <c r="F234" s="252"/>
      <c r="G234" s="252"/>
      <c r="H234" s="252"/>
      <c r="I234" s="252"/>
      <c r="J234" s="252"/>
      <c r="K234" s="252"/>
      <c r="L234" s="252"/>
      <c r="M234" s="252"/>
      <c r="N234" s="252"/>
      <c r="O234" s="252"/>
      <c r="P234" s="252"/>
      <c r="Q234" s="252"/>
      <c r="R234" s="252"/>
      <c r="S234" s="252"/>
      <c r="T234" s="252"/>
    </row>
    <row r="235" spans="1:20" ht="29.45" customHeight="1" x14ac:dyDescent="0.2">
      <c r="A235" s="23"/>
      <c r="B235" s="23"/>
      <c r="C235" s="252" t="s">
        <v>75</v>
      </c>
      <c r="D235" s="252"/>
      <c r="E235" s="252"/>
      <c r="F235" s="252"/>
      <c r="G235" s="252"/>
      <c r="H235" s="252"/>
      <c r="I235" s="252"/>
      <c r="J235" s="252"/>
      <c r="K235" s="252"/>
      <c r="L235" s="252"/>
      <c r="M235" s="252"/>
      <c r="N235" s="252"/>
      <c r="O235" s="252"/>
      <c r="P235" s="252"/>
      <c r="Q235" s="252"/>
      <c r="R235" s="252"/>
      <c r="S235" s="252"/>
      <c r="T235" s="252"/>
    </row>
    <row r="236" spans="1:20" ht="29.45" customHeight="1" x14ac:dyDescent="0.2">
      <c r="A236" s="23" t="s">
        <v>73</v>
      </c>
      <c r="B236" s="23"/>
      <c r="C236" s="252" t="s">
        <v>76</v>
      </c>
      <c r="D236" s="252"/>
      <c r="E236" s="252"/>
      <c r="F236" s="252"/>
      <c r="G236" s="252"/>
      <c r="H236" s="252"/>
      <c r="I236" s="252"/>
      <c r="J236" s="252"/>
      <c r="K236" s="252"/>
      <c r="L236" s="252"/>
      <c r="M236" s="252"/>
      <c r="N236" s="252"/>
      <c r="O236" s="252"/>
      <c r="P236" s="252"/>
      <c r="Q236" s="252"/>
      <c r="R236" s="252"/>
      <c r="S236" s="252"/>
      <c r="T236" s="252"/>
    </row>
    <row r="237" spans="1:20" ht="16.5" customHeight="1" x14ac:dyDescent="0.2">
      <c r="A237" s="23" t="s">
        <v>148</v>
      </c>
      <c r="B237" s="23"/>
      <c r="C237" s="252" t="s">
        <v>151</v>
      </c>
      <c r="D237" s="252"/>
      <c r="E237" s="252"/>
      <c r="F237" s="252"/>
      <c r="G237" s="252"/>
      <c r="H237" s="252"/>
      <c r="I237" s="252"/>
      <c r="J237" s="252"/>
      <c r="K237" s="252"/>
      <c r="L237" s="252"/>
      <c r="M237" s="252"/>
      <c r="N237" s="252"/>
      <c r="O237" s="252"/>
      <c r="P237" s="252"/>
      <c r="Q237" s="252"/>
      <c r="R237" s="252"/>
      <c r="S237" s="252"/>
      <c r="T237" s="252"/>
    </row>
    <row r="238" spans="1:20" ht="42.4" customHeight="1" x14ac:dyDescent="0.2">
      <c r="A238" s="23" t="s">
        <v>419</v>
      </c>
      <c r="B238" s="23"/>
      <c r="C238" s="252" t="s">
        <v>425</v>
      </c>
      <c r="D238" s="252"/>
      <c r="E238" s="252"/>
      <c r="F238" s="252"/>
      <c r="G238" s="252"/>
      <c r="H238" s="252"/>
      <c r="I238" s="252"/>
      <c r="J238" s="252"/>
      <c r="K238" s="252"/>
      <c r="L238" s="252"/>
      <c r="M238" s="252"/>
      <c r="N238" s="252"/>
      <c r="O238" s="252"/>
      <c r="P238" s="252"/>
      <c r="Q238" s="252"/>
      <c r="R238" s="252"/>
      <c r="S238" s="252"/>
      <c r="T238" s="252"/>
    </row>
    <row r="239" spans="1:20" ht="16.5" customHeight="1" x14ac:dyDescent="0.2">
      <c r="A239" s="23" t="s">
        <v>420</v>
      </c>
      <c r="B239" s="23"/>
      <c r="C239" s="252" t="s">
        <v>426</v>
      </c>
      <c r="D239" s="252"/>
      <c r="E239" s="252"/>
      <c r="F239" s="252"/>
      <c r="G239" s="252"/>
      <c r="H239" s="252"/>
      <c r="I239" s="252"/>
      <c r="J239" s="252"/>
      <c r="K239" s="252"/>
      <c r="L239" s="252"/>
      <c r="M239" s="252"/>
      <c r="N239" s="252"/>
      <c r="O239" s="252"/>
      <c r="P239" s="252"/>
      <c r="Q239" s="252"/>
      <c r="R239" s="252"/>
      <c r="S239" s="252"/>
      <c r="T239" s="252"/>
    </row>
    <row r="240" spans="1:20" ht="4.5" customHeight="1" x14ac:dyDescent="0.2"/>
    <row r="241" spans="1:20" ht="16.5" customHeight="1" x14ac:dyDescent="0.2">
      <c r="A241" s="24" t="s">
        <v>80</v>
      </c>
      <c r="B241" s="23"/>
      <c r="C241" s="23"/>
      <c r="D241" s="23"/>
      <c r="E241" s="252" t="s">
        <v>97</v>
      </c>
      <c r="F241" s="252"/>
      <c r="G241" s="252"/>
      <c r="H241" s="252"/>
      <c r="I241" s="252"/>
      <c r="J241" s="252"/>
      <c r="K241" s="252"/>
      <c r="L241" s="252"/>
      <c r="M241" s="252"/>
      <c r="N241" s="252"/>
      <c r="O241" s="252"/>
      <c r="P241" s="252"/>
      <c r="Q241" s="252"/>
      <c r="R241" s="252"/>
      <c r="S241" s="252"/>
      <c r="T241" s="252"/>
    </row>
  </sheetData>
  <mergeCells count="60">
    <mergeCell ref="E7:K7"/>
    <mergeCell ref="E12:K12"/>
    <mergeCell ref="E17:K17"/>
    <mergeCell ref="E22:K22"/>
    <mergeCell ref="E27:K27"/>
    <mergeCell ref="E32:K32"/>
    <mergeCell ref="E38:K38"/>
    <mergeCell ref="E43:K43"/>
    <mergeCell ref="E48:K48"/>
    <mergeCell ref="E53:K53"/>
    <mergeCell ref="E58:K58"/>
    <mergeCell ref="E63:K63"/>
    <mergeCell ref="E69:K69"/>
    <mergeCell ref="E74:K74"/>
    <mergeCell ref="E79:K79"/>
    <mergeCell ref="E84:K84"/>
    <mergeCell ref="E89:K89"/>
    <mergeCell ref="E94:K94"/>
    <mergeCell ref="E100:K100"/>
    <mergeCell ref="E105:K105"/>
    <mergeCell ref="E141:K141"/>
    <mergeCell ref="E146:K146"/>
    <mergeCell ref="E151:K151"/>
    <mergeCell ref="E156:K156"/>
    <mergeCell ref="E110:K110"/>
    <mergeCell ref="E115:K115"/>
    <mergeCell ref="E120:K120"/>
    <mergeCell ref="E125:K125"/>
    <mergeCell ref="E131:K131"/>
    <mergeCell ref="E213:K213"/>
    <mergeCell ref="E218:K218"/>
    <mergeCell ref="K1:T1"/>
    <mergeCell ref="C222:T222"/>
    <mergeCell ref="C224:T224"/>
    <mergeCell ref="E187:K187"/>
    <mergeCell ref="E193:K193"/>
    <mergeCell ref="E198:K198"/>
    <mergeCell ref="E203:K203"/>
    <mergeCell ref="E208:K208"/>
    <mergeCell ref="E162:K162"/>
    <mergeCell ref="E167:K167"/>
    <mergeCell ref="E172:K172"/>
    <mergeCell ref="E177:K177"/>
    <mergeCell ref="E182:K182"/>
    <mergeCell ref="E136:K136"/>
    <mergeCell ref="C225:T225"/>
    <mergeCell ref="C227:T227"/>
    <mergeCell ref="C228:T228"/>
    <mergeCell ref="C229:T229"/>
    <mergeCell ref="C230:T230"/>
    <mergeCell ref="C231:T231"/>
    <mergeCell ref="C232:T232"/>
    <mergeCell ref="C233:T233"/>
    <mergeCell ref="C234:T234"/>
    <mergeCell ref="C235:T235"/>
    <mergeCell ref="C236:T236"/>
    <mergeCell ref="C237:T237"/>
    <mergeCell ref="C238:T238"/>
    <mergeCell ref="C239:T239"/>
    <mergeCell ref="E241:T241"/>
  </mergeCells>
  <pageMargins left="0.7" right="0.7" top="0.75" bottom="0.75" header="0.3" footer="0.3"/>
  <pageSetup paperSize="9" fitToHeight="0" orientation="landscape" horizontalDpi="300" verticalDpi="300" r:id="rId1"/>
  <headerFooter scaleWithDoc="0" alignWithMargins="0">
    <oddHeader>&amp;C&amp;"Arial"&amp;8TABLE 17A.17</oddHeader>
    <oddFooter>&amp;L&amp;"Arial"&amp;8REPORT ON
GOVERNMENT
SERVICES 2022&amp;R&amp;"Arial"&amp;8YOUTH JUSTICE
SERVICES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174"/>
  <sheetViews>
    <sheetView showGridLines="0" workbookViewId="0"/>
  </sheetViews>
  <sheetFormatPr defaultColWidth="11.42578125" defaultRowHeight="12.75" x14ac:dyDescent="0.2"/>
  <cols>
    <col min="1" max="10" width="1.85546875" customWidth="1"/>
    <col min="11" max="11" width="7" customWidth="1"/>
    <col min="12" max="12" width="5.42578125" customWidth="1"/>
    <col min="13" max="21" width="8.5703125" customWidth="1"/>
  </cols>
  <sheetData>
    <row r="1" spans="1:21" ht="17.45" customHeight="1" x14ac:dyDescent="0.2">
      <c r="A1" s="8" t="s">
        <v>427</v>
      </c>
      <c r="B1" s="8"/>
      <c r="C1" s="8"/>
      <c r="D1" s="8"/>
      <c r="E1" s="8"/>
      <c r="F1" s="8"/>
      <c r="G1" s="8"/>
      <c r="H1" s="8"/>
      <c r="I1" s="8"/>
      <c r="J1" s="8"/>
      <c r="K1" s="257" t="s">
        <v>428</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429</v>
      </c>
      <c r="N2" s="13" t="s">
        <v>430</v>
      </c>
      <c r="O2" s="13" t="s">
        <v>431</v>
      </c>
      <c r="P2" s="13" t="s">
        <v>432</v>
      </c>
      <c r="Q2" s="13" t="s">
        <v>433</v>
      </c>
      <c r="R2" s="13" t="s">
        <v>434</v>
      </c>
      <c r="S2" s="13" t="s">
        <v>435</v>
      </c>
      <c r="T2" s="13" t="s">
        <v>436</v>
      </c>
      <c r="U2" s="13" t="s">
        <v>437</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438</v>
      </c>
      <c r="C4" s="7"/>
      <c r="D4" s="7"/>
      <c r="E4" s="7"/>
      <c r="F4" s="7"/>
      <c r="G4" s="7"/>
      <c r="H4" s="7"/>
      <c r="I4" s="7"/>
      <c r="J4" s="7"/>
      <c r="K4" s="7"/>
      <c r="L4" s="9"/>
      <c r="M4" s="10"/>
      <c r="N4" s="10"/>
      <c r="O4" s="10"/>
      <c r="P4" s="10"/>
      <c r="Q4" s="10"/>
      <c r="R4" s="10"/>
      <c r="S4" s="10"/>
      <c r="T4" s="10"/>
      <c r="U4" s="10"/>
    </row>
    <row r="5" spans="1:21" ht="16.5" customHeight="1" x14ac:dyDescent="0.2">
      <c r="A5" s="7"/>
      <c r="B5" s="7"/>
      <c r="C5" s="7" t="s">
        <v>439</v>
      </c>
      <c r="D5" s="7"/>
      <c r="E5" s="7"/>
      <c r="F5" s="7"/>
      <c r="G5" s="7"/>
      <c r="H5" s="7"/>
      <c r="I5" s="7"/>
      <c r="J5" s="7"/>
      <c r="K5" s="7"/>
      <c r="L5" s="9"/>
      <c r="M5" s="10"/>
      <c r="N5" s="10"/>
      <c r="O5" s="10"/>
      <c r="P5" s="10"/>
      <c r="Q5" s="10"/>
      <c r="R5" s="10"/>
      <c r="S5" s="10"/>
      <c r="T5" s="10"/>
      <c r="U5" s="10"/>
    </row>
    <row r="6" spans="1:21" ht="29.45" customHeight="1" x14ac:dyDescent="0.2">
      <c r="A6" s="7"/>
      <c r="B6" s="7"/>
      <c r="C6" s="7"/>
      <c r="D6" s="259" t="s">
        <v>146</v>
      </c>
      <c r="E6" s="259"/>
      <c r="F6" s="259"/>
      <c r="G6" s="259"/>
      <c r="H6" s="259"/>
      <c r="I6" s="259"/>
      <c r="J6" s="259"/>
      <c r="K6" s="259"/>
      <c r="L6" s="9" t="s">
        <v>53</v>
      </c>
      <c r="M6" s="155">
        <v>29697</v>
      </c>
      <c r="N6" s="154">
        <v>6760</v>
      </c>
      <c r="O6" s="155">
        <v>53273</v>
      </c>
      <c r="P6" s="155">
        <v>28145</v>
      </c>
      <c r="Q6" s="154">
        <v>5261</v>
      </c>
      <c r="R6" s="154">
        <v>1312</v>
      </c>
      <c r="S6" s="161">
        <v>908</v>
      </c>
      <c r="T6" s="155">
        <v>11012</v>
      </c>
      <c r="U6" s="163">
        <v>136368</v>
      </c>
    </row>
    <row r="7" spans="1:21" ht="16.5" customHeight="1" x14ac:dyDescent="0.2">
      <c r="A7" s="7"/>
      <c r="B7" s="7"/>
      <c r="C7" s="7"/>
      <c r="D7" s="7" t="s">
        <v>144</v>
      </c>
      <c r="E7" s="7"/>
      <c r="F7" s="7"/>
      <c r="G7" s="7"/>
      <c r="H7" s="7"/>
      <c r="I7" s="7"/>
      <c r="J7" s="7"/>
      <c r="K7" s="7"/>
      <c r="L7" s="9" t="s">
        <v>53</v>
      </c>
      <c r="M7" s="155">
        <v>43216</v>
      </c>
      <c r="N7" s="155">
        <v>52928</v>
      </c>
      <c r="O7" s="155">
        <v>29204</v>
      </c>
      <c r="P7" s="154">
        <v>9203</v>
      </c>
      <c r="Q7" s="154">
        <v>4237</v>
      </c>
      <c r="R7" s="154">
        <v>2034</v>
      </c>
      <c r="S7" s="154">
        <v>2333</v>
      </c>
      <c r="T7" s="161">
        <v>472</v>
      </c>
      <c r="U7" s="163">
        <v>143627</v>
      </c>
    </row>
    <row r="8" spans="1:21" ht="16.5" customHeight="1" x14ac:dyDescent="0.2">
      <c r="A8" s="7"/>
      <c r="B8" s="7"/>
      <c r="C8" s="7"/>
      <c r="D8" s="7" t="s">
        <v>145</v>
      </c>
      <c r="E8" s="7"/>
      <c r="F8" s="7"/>
      <c r="G8" s="7"/>
      <c r="H8" s="7"/>
      <c r="I8" s="7"/>
      <c r="J8" s="7"/>
      <c r="K8" s="7"/>
      <c r="L8" s="9" t="s">
        <v>53</v>
      </c>
      <c r="M8" s="155">
        <v>73494</v>
      </c>
      <c r="N8" s="155">
        <v>59688</v>
      </c>
      <c r="O8" s="155">
        <v>83354</v>
      </c>
      <c r="P8" s="155">
        <v>37348</v>
      </c>
      <c r="Q8" s="154">
        <v>9498</v>
      </c>
      <c r="R8" s="154">
        <v>3361</v>
      </c>
      <c r="S8" s="154">
        <v>3244</v>
      </c>
      <c r="T8" s="155">
        <v>11484</v>
      </c>
      <c r="U8" s="163">
        <v>281471</v>
      </c>
    </row>
    <row r="9" spans="1:21" ht="16.5" customHeight="1" x14ac:dyDescent="0.2">
      <c r="A9" s="7"/>
      <c r="B9" s="7"/>
      <c r="C9" s="7" t="s">
        <v>440</v>
      </c>
      <c r="D9" s="7"/>
      <c r="E9" s="7"/>
      <c r="F9" s="7"/>
      <c r="G9" s="7"/>
      <c r="H9" s="7"/>
      <c r="I9" s="7"/>
      <c r="J9" s="7"/>
      <c r="K9" s="7"/>
      <c r="L9" s="9"/>
      <c r="M9" s="10"/>
      <c r="N9" s="10"/>
      <c r="O9" s="10"/>
      <c r="P9" s="10"/>
      <c r="Q9" s="10"/>
      <c r="R9" s="10"/>
      <c r="S9" s="10"/>
      <c r="T9" s="10"/>
      <c r="U9" s="10"/>
    </row>
    <row r="10" spans="1:21" ht="29.45" customHeight="1" x14ac:dyDescent="0.2">
      <c r="A10" s="7"/>
      <c r="B10" s="7"/>
      <c r="C10" s="7"/>
      <c r="D10" s="259" t="s">
        <v>146</v>
      </c>
      <c r="E10" s="259"/>
      <c r="F10" s="259"/>
      <c r="G10" s="259"/>
      <c r="H10" s="259"/>
      <c r="I10" s="259"/>
      <c r="J10" s="259"/>
      <c r="K10" s="259"/>
      <c r="L10" s="9" t="s">
        <v>53</v>
      </c>
      <c r="M10" s="153" t="s">
        <v>296</v>
      </c>
      <c r="N10" s="153" t="s">
        <v>277</v>
      </c>
      <c r="O10" s="153" t="s">
        <v>296</v>
      </c>
      <c r="P10" s="153" t="s">
        <v>277</v>
      </c>
      <c r="Q10" s="160">
        <v>38</v>
      </c>
      <c r="R10" s="162" t="s">
        <v>113</v>
      </c>
      <c r="S10" s="162" t="s">
        <v>113</v>
      </c>
      <c r="T10" s="162" t="s">
        <v>113</v>
      </c>
      <c r="U10" s="160">
        <v>38</v>
      </c>
    </row>
    <row r="11" spans="1:21" ht="16.5" customHeight="1" x14ac:dyDescent="0.2">
      <c r="A11" s="7"/>
      <c r="B11" s="7"/>
      <c r="C11" s="7"/>
      <c r="D11" s="7" t="s">
        <v>144</v>
      </c>
      <c r="E11" s="7"/>
      <c r="F11" s="7"/>
      <c r="G11" s="7"/>
      <c r="H11" s="7"/>
      <c r="I11" s="7"/>
      <c r="J11" s="7"/>
      <c r="K11" s="7"/>
      <c r="L11" s="9" t="s">
        <v>53</v>
      </c>
      <c r="M11" s="153" t="s">
        <v>296</v>
      </c>
      <c r="N11" s="153" t="s">
        <v>277</v>
      </c>
      <c r="O11" s="153" t="s">
        <v>296</v>
      </c>
      <c r="P11" s="153" t="s">
        <v>277</v>
      </c>
      <c r="Q11" s="160">
        <v>30</v>
      </c>
      <c r="R11" s="162" t="s">
        <v>113</v>
      </c>
      <c r="S11" s="162" t="s">
        <v>113</v>
      </c>
      <c r="T11" s="162" t="s">
        <v>113</v>
      </c>
      <c r="U11" s="160">
        <v>30</v>
      </c>
    </row>
    <row r="12" spans="1:21" ht="16.5" customHeight="1" x14ac:dyDescent="0.2">
      <c r="A12" s="7"/>
      <c r="B12" s="7"/>
      <c r="C12" s="7"/>
      <c r="D12" s="7" t="s">
        <v>145</v>
      </c>
      <c r="E12" s="7"/>
      <c r="F12" s="7"/>
      <c r="G12" s="7"/>
      <c r="H12" s="7"/>
      <c r="I12" s="7"/>
      <c r="J12" s="7"/>
      <c r="K12" s="7"/>
      <c r="L12" s="9" t="s">
        <v>53</v>
      </c>
      <c r="M12" s="153" t="s">
        <v>296</v>
      </c>
      <c r="N12" s="153" t="s">
        <v>277</v>
      </c>
      <c r="O12" s="153" t="s">
        <v>296</v>
      </c>
      <c r="P12" s="153" t="s">
        <v>277</v>
      </c>
      <c r="Q12" s="160">
        <v>68</v>
      </c>
      <c r="R12" s="162" t="s">
        <v>113</v>
      </c>
      <c r="S12" s="162" t="s">
        <v>113</v>
      </c>
      <c r="T12" s="162" t="s">
        <v>113</v>
      </c>
      <c r="U12" s="160">
        <v>68</v>
      </c>
    </row>
    <row r="13" spans="1:21" ht="16.5" customHeight="1" x14ac:dyDescent="0.2">
      <c r="A13" s="7"/>
      <c r="B13" s="7"/>
      <c r="C13" s="7" t="s">
        <v>60</v>
      </c>
      <c r="D13" s="7"/>
      <c r="E13" s="7"/>
      <c r="F13" s="7"/>
      <c r="G13" s="7"/>
      <c r="H13" s="7"/>
      <c r="I13" s="7"/>
      <c r="J13" s="7"/>
      <c r="K13" s="7"/>
      <c r="L13" s="9"/>
      <c r="M13" s="10"/>
      <c r="N13" s="10"/>
      <c r="O13" s="10"/>
      <c r="P13" s="10"/>
      <c r="Q13" s="10"/>
      <c r="R13" s="10"/>
      <c r="S13" s="10"/>
      <c r="T13" s="10"/>
      <c r="U13" s="10"/>
    </row>
    <row r="14" spans="1:21" ht="29.45" customHeight="1" x14ac:dyDescent="0.2">
      <c r="A14" s="7"/>
      <c r="B14" s="7"/>
      <c r="C14" s="7"/>
      <c r="D14" s="259" t="s">
        <v>146</v>
      </c>
      <c r="E14" s="259"/>
      <c r="F14" s="259"/>
      <c r="G14" s="259"/>
      <c r="H14" s="259"/>
      <c r="I14" s="259"/>
      <c r="J14" s="259"/>
      <c r="K14" s="259"/>
      <c r="L14" s="9" t="s">
        <v>53</v>
      </c>
      <c r="M14" s="155">
        <v>29697</v>
      </c>
      <c r="N14" s="154">
        <v>6760</v>
      </c>
      <c r="O14" s="155">
        <v>53273</v>
      </c>
      <c r="P14" s="155">
        <v>28145</v>
      </c>
      <c r="Q14" s="154">
        <v>5299</v>
      </c>
      <c r="R14" s="154">
        <v>1312</v>
      </c>
      <c r="S14" s="161">
        <v>908</v>
      </c>
      <c r="T14" s="155">
        <v>11012</v>
      </c>
      <c r="U14" s="163">
        <v>136406</v>
      </c>
    </row>
    <row r="15" spans="1:21" ht="16.5" customHeight="1" x14ac:dyDescent="0.2">
      <c r="A15" s="7"/>
      <c r="B15" s="7"/>
      <c r="C15" s="7"/>
      <c r="D15" s="7" t="s">
        <v>144</v>
      </c>
      <c r="E15" s="7"/>
      <c r="F15" s="7"/>
      <c r="G15" s="7"/>
      <c r="H15" s="7"/>
      <c r="I15" s="7"/>
      <c r="J15" s="7"/>
      <c r="K15" s="7"/>
      <c r="L15" s="9" t="s">
        <v>53</v>
      </c>
      <c r="M15" s="155">
        <v>43216</v>
      </c>
      <c r="N15" s="155">
        <v>52928</v>
      </c>
      <c r="O15" s="155">
        <v>29204</v>
      </c>
      <c r="P15" s="154">
        <v>9203</v>
      </c>
      <c r="Q15" s="154">
        <v>4267</v>
      </c>
      <c r="R15" s="154">
        <v>2034</v>
      </c>
      <c r="S15" s="154">
        <v>2333</v>
      </c>
      <c r="T15" s="161">
        <v>472</v>
      </c>
      <c r="U15" s="163">
        <v>143657</v>
      </c>
    </row>
    <row r="16" spans="1:21" ht="16.5" customHeight="1" x14ac:dyDescent="0.2">
      <c r="A16" s="7"/>
      <c r="B16" s="7"/>
      <c r="C16" s="7"/>
      <c r="D16" s="7" t="s">
        <v>145</v>
      </c>
      <c r="E16" s="7"/>
      <c r="F16" s="7"/>
      <c r="G16" s="7"/>
      <c r="H16" s="7"/>
      <c r="I16" s="7"/>
      <c r="J16" s="7"/>
      <c r="K16" s="7"/>
      <c r="L16" s="9" t="s">
        <v>53</v>
      </c>
      <c r="M16" s="155">
        <v>73494</v>
      </c>
      <c r="N16" s="155">
        <v>59688</v>
      </c>
      <c r="O16" s="155">
        <v>83354</v>
      </c>
      <c r="P16" s="155">
        <v>37348</v>
      </c>
      <c r="Q16" s="154">
        <v>9566</v>
      </c>
      <c r="R16" s="154">
        <v>3361</v>
      </c>
      <c r="S16" s="154">
        <v>3244</v>
      </c>
      <c r="T16" s="155">
        <v>11484</v>
      </c>
      <c r="U16" s="163">
        <v>281539</v>
      </c>
    </row>
    <row r="17" spans="1:21" ht="16.5" customHeight="1" x14ac:dyDescent="0.2">
      <c r="A17" s="7"/>
      <c r="B17" s="7" t="s">
        <v>441</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439</v>
      </c>
      <c r="D18" s="7"/>
      <c r="E18" s="7"/>
      <c r="F18" s="7"/>
      <c r="G18" s="7"/>
      <c r="H18" s="7"/>
      <c r="I18" s="7"/>
      <c r="J18" s="7"/>
      <c r="K18" s="7"/>
      <c r="L18" s="9"/>
      <c r="M18" s="10"/>
      <c r="N18" s="10"/>
      <c r="O18" s="10"/>
      <c r="P18" s="10"/>
      <c r="Q18" s="10"/>
      <c r="R18" s="10"/>
      <c r="S18" s="10"/>
      <c r="T18" s="10"/>
      <c r="U18" s="10"/>
    </row>
    <row r="19" spans="1:21" ht="29.45" customHeight="1" x14ac:dyDescent="0.2">
      <c r="A19" s="7"/>
      <c r="B19" s="7"/>
      <c r="C19" s="7"/>
      <c r="D19" s="259" t="s">
        <v>146</v>
      </c>
      <c r="E19" s="259"/>
      <c r="F19" s="259"/>
      <c r="G19" s="259"/>
      <c r="H19" s="259"/>
      <c r="I19" s="259"/>
      <c r="J19" s="259"/>
      <c r="K19" s="259"/>
      <c r="L19" s="9" t="s">
        <v>53</v>
      </c>
      <c r="M19" s="158">
        <v>81.3</v>
      </c>
      <c r="N19" s="158">
        <v>18.5</v>
      </c>
      <c r="O19" s="164">
        <v>145.9</v>
      </c>
      <c r="P19" s="158">
        <v>77.099999999999994</v>
      </c>
      <c r="Q19" s="158">
        <v>14.4</v>
      </c>
      <c r="R19" s="156">
        <v>3.6</v>
      </c>
      <c r="S19" s="156">
        <v>2.5</v>
      </c>
      <c r="T19" s="158">
        <v>30.1</v>
      </c>
      <c r="U19" s="164">
        <v>373.4</v>
      </c>
    </row>
    <row r="20" spans="1:21" ht="16.5" customHeight="1" x14ac:dyDescent="0.2">
      <c r="A20" s="7"/>
      <c r="B20" s="7"/>
      <c r="C20" s="7"/>
      <c r="D20" s="7" t="s">
        <v>144</v>
      </c>
      <c r="E20" s="7"/>
      <c r="F20" s="7"/>
      <c r="G20" s="7"/>
      <c r="H20" s="7"/>
      <c r="I20" s="7"/>
      <c r="J20" s="7"/>
      <c r="K20" s="7"/>
      <c r="L20" s="9" t="s">
        <v>53</v>
      </c>
      <c r="M20" s="164">
        <v>118.3</v>
      </c>
      <c r="N20" s="164">
        <v>144.9</v>
      </c>
      <c r="O20" s="158">
        <v>80</v>
      </c>
      <c r="P20" s="158">
        <v>25.2</v>
      </c>
      <c r="Q20" s="158">
        <v>11.6</v>
      </c>
      <c r="R20" s="156">
        <v>5.6</v>
      </c>
      <c r="S20" s="156">
        <v>6.4</v>
      </c>
      <c r="T20" s="156">
        <v>1.3</v>
      </c>
      <c r="U20" s="164">
        <v>393.2</v>
      </c>
    </row>
    <row r="21" spans="1:21" ht="16.5" customHeight="1" x14ac:dyDescent="0.2">
      <c r="A21" s="7"/>
      <c r="B21" s="7"/>
      <c r="C21" s="7"/>
      <c r="D21" s="7" t="s">
        <v>211</v>
      </c>
      <c r="E21" s="7"/>
      <c r="F21" s="7"/>
      <c r="G21" s="7"/>
      <c r="H21" s="7"/>
      <c r="I21" s="7"/>
      <c r="J21" s="7"/>
      <c r="K21" s="7"/>
      <c r="L21" s="9" t="s">
        <v>53</v>
      </c>
      <c r="M21" s="164">
        <v>201.2</v>
      </c>
      <c r="N21" s="164">
        <v>163.4</v>
      </c>
      <c r="O21" s="164">
        <v>228.2</v>
      </c>
      <c r="P21" s="164">
        <v>102.3</v>
      </c>
      <c r="Q21" s="158">
        <v>26</v>
      </c>
      <c r="R21" s="156">
        <v>9.1999999999999993</v>
      </c>
      <c r="S21" s="156">
        <v>8.9</v>
      </c>
      <c r="T21" s="158">
        <v>31.4</v>
      </c>
      <c r="U21" s="164">
        <v>770.6</v>
      </c>
    </row>
    <row r="22" spans="1:21" ht="16.5" customHeight="1" x14ac:dyDescent="0.2">
      <c r="A22" s="7"/>
      <c r="B22" s="7"/>
      <c r="C22" s="7" t="s">
        <v>442</v>
      </c>
      <c r="D22" s="7"/>
      <c r="E22" s="7"/>
      <c r="F22" s="7"/>
      <c r="G22" s="7"/>
      <c r="H22" s="7"/>
      <c r="I22" s="7"/>
      <c r="J22" s="7"/>
      <c r="K22" s="7"/>
      <c r="L22" s="9"/>
      <c r="M22" s="10"/>
      <c r="N22" s="10"/>
      <c r="O22" s="10"/>
      <c r="P22" s="10"/>
      <c r="Q22" s="10"/>
      <c r="R22" s="10"/>
      <c r="S22" s="10"/>
      <c r="T22" s="10"/>
      <c r="U22" s="10"/>
    </row>
    <row r="23" spans="1:21" ht="29.45" customHeight="1" x14ac:dyDescent="0.2">
      <c r="A23" s="7"/>
      <c r="B23" s="7"/>
      <c r="C23" s="7"/>
      <c r="D23" s="259" t="s">
        <v>146</v>
      </c>
      <c r="E23" s="259"/>
      <c r="F23" s="259"/>
      <c r="G23" s="259"/>
      <c r="H23" s="259"/>
      <c r="I23" s="259"/>
      <c r="J23" s="259"/>
      <c r="K23" s="259"/>
      <c r="L23" s="9" t="s">
        <v>53</v>
      </c>
      <c r="M23" s="158">
        <v>81.3</v>
      </c>
      <c r="N23" s="158">
        <v>18.5</v>
      </c>
      <c r="O23" s="164">
        <v>145.9</v>
      </c>
      <c r="P23" s="158">
        <v>77.099999999999994</v>
      </c>
      <c r="Q23" s="158">
        <v>14.5</v>
      </c>
      <c r="R23" s="156">
        <v>3.6</v>
      </c>
      <c r="S23" s="156">
        <v>2.5</v>
      </c>
      <c r="T23" s="158">
        <v>30.1</v>
      </c>
      <c r="U23" s="164">
        <v>373.5</v>
      </c>
    </row>
    <row r="24" spans="1:21" ht="16.5" customHeight="1" x14ac:dyDescent="0.2">
      <c r="A24" s="7"/>
      <c r="B24" s="7"/>
      <c r="C24" s="7"/>
      <c r="D24" s="7" t="s">
        <v>144</v>
      </c>
      <c r="E24" s="7"/>
      <c r="F24" s="7"/>
      <c r="G24" s="7"/>
      <c r="H24" s="7"/>
      <c r="I24" s="7"/>
      <c r="J24" s="7"/>
      <c r="K24" s="7"/>
      <c r="L24" s="9" t="s">
        <v>53</v>
      </c>
      <c r="M24" s="164">
        <v>118.3</v>
      </c>
      <c r="N24" s="164">
        <v>144.9</v>
      </c>
      <c r="O24" s="158">
        <v>80</v>
      </c>
      <c r="P24" s="158">
        <v>25.2</v>
      </c>
      <c r="Q24" s="158">
        <v>11.7</v>
      </c>
      <c r="R24" s="156">
        <v>5.6</v>
      </c>
      <c r="S24" s="156">
        <v>6.4</v>
      </c>
      <c r="T24" s="156">
        <v>1.3</v>
      </c>
      <c r="U24" s="164">
        <v>393.3</v>
      </c>
    </row>
    <row r="25" spans="1:21" ht="16.5" customHeight="1" x14ac:dyDescent="0.2">
      <c r="A25" s="7"/>
      <c r="B25" s="7"/>
      <c r="C25" s="7"/>
      <c r="D25" s="7" t="s">
        <v>211</v>
      </c>
      <c r="E25" s="7"/>
      <c r="F25" s="7"/>
      <c r="G25" s="7"/>
      <c r="H25" s="7"/>
      <c r="I25" s="7"/>
      <c r="J25" s="7"/>
      <c r="K25" s="7"/>
      <c r="L25" s="9" t="s">
        <v>53</v>
      </c>
      <c r="M25" s="164">
        <v>201.2</v>
      </c>
      <c r="N25" s="164">
        <v>163.4</v>
      </c>
      <c r="O25" s="164">
        <v>228.2</v>
      </c>
      <c r="P25" s="164">
        <v>102.3</v>
      </c>
      <c r="Q25" s="158">
        <v>26.2</v>
      </c>
      <c r="R25" s="156">
        <v>9.1999999999999993</v>
      </c>
      <c r="S25" s="156">
        <v>8.9</v>
      </c>
      <c r="T25" s="158">
        <v>31.4</v>
      </c>
      <c r="U25" s="164">
        <v>770.8</v>
      </c>
    </row>
    <row r="26" spans="1:21" ht="16.5" customHeight="1" x14ac:dyDescent="0.2">
      <c r="A26" s="7" t="s">
        <v>61</v>
      </c>
      <c r="B26" s="7"/>
      <c r="C26" s="7"/>
      <c r="D26" s="7"/>
      <c r="E26" s="7"/>
      <c r="F26" s="7"/>
      <c r="G26" s="7"/>
      <c r="H26" s="7"/>
      <c r="I26" s="7"/>
      <c r="J26" s="7"/>
      <c r="K26" s="7"/>
      <c r="L26" s="9"/>
      <c r="M26" s="10"/>
      <c r="N26" s="10"/>
      <c r="O26" s="10"/>
      <c r="P26" s="10"/>
      <c r="Q26" s="10"/>
      <c r="R26" s="10"/>
      <c r="S26" s="10"/>
      <c r="T26" s="10"/>
      <c r="U26" s="10"/>
    </row>
    <row r="27" spans="1:21" ht="16.5" customHeight="1" x14ac:dyDescent="0.2">
      <c r="A27" s="7"/>
      <c r="B27" s="7" t="s">
        <v>438</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439</v>
      </c>
      <c r="D28" s="7"/>
      <c r="E28" s="7"/>
      <c r="F28" s="7"/>
      <c r="G28" s="7"/>
      <c r="H28" s="7"/>
      <c r="I28" s="7"/>
      <c r="J28" s="7"/>
      <c r="K28" s="7"/>
      <c r="L28" s="9"/>
      <c r="M28" s="10"/>
      <c r="N28" s="10"/>
      <c r="O28" s="10"/>
      <c r="P28" s="10"/>
      <c r="Q28" s="10"/>
      <c r="R28" s="10"/>
      <c r="S28" s="10"/>
      <c r="T28" s="10"/>
      <c r="U28" s="10"/>
    </row>
    <row r="29" spans="1:21" ht="29.45" customHeight="1" x14ac:dyDescent="0.2">
      <c r="A29" s="7"/>
      <c r="B29" s="7"/>
      <c r="C29" s="7"/>
      <c r="D29" s="259" t="s">
        <v>146</v>
      </c>
      <c r="E29" s="259"/>
      <c r="F29" s="259"/>
      <c r="G29" s="259"/>
      <c r="H29" s="259"/>
      <c r="I29" s="259"/>
      <c r="J29" s="259"/>
      <c r="K29" s="259"/>
      <c r="L29" s="9" t="s">
        <v>53</v>
      </c>
      <c r="M29" s="155">
        <v>41103</v>
      </c>
      <c r="N29" s="154">
        <v>9339</v>
      </c>
      <c r="O29" s="155">
        <v>51363</v>
      </c>
      <c r="P29" s="155">
        <v>28218</v>
      </c>
      <c r="Q29" s="154">
        <v>6574</v>
      </c>
      <c r="R29" s="154">
        <v>2267</v>
      </c>
      <c r="S29" s="154">
        <v>1877</v>
      </c>
      <c r="T29" s="154">
        <v>8602</v>
      </c>
      <c r="U29" s="163">
        <v>149343</v>
      </c>
    </row>
    <row r="30" spans="1:21" ht="16.5" customHeight="1" x14ac:dyDescent="0.2">
      <c r="A30" s="7"/>
      <c r="B30" s="7"/>
      <c r="C30" s="7"/>
      <c r="D30" s="7" t="s">
        <v>144</v>
      </c>
      <c r="E30" s="7"/>
      <c r="F30" s="7"/>
      <c r="G30" s="7"/>
      <c r="H30" s="7"/>
      <c r="I30" s="7"/>
      <c r="J30" s="7"/>
      <c r="K30" s="7"/>
      <c r="L30" s="9" t="s">
        <v>53</v>
      </c>
      <c r="M30" s="155">
        <v>49961</v>
      </c>
      <c r="N30" s="155">
        <v>58460</v>
      </c>
      <c r="O30" s="155">
        <v>21832</v>
      </c>
      <c r="P30" s="155">
        <v>10838</v>
      </c>
      <c r="Q30" s="154">
        <v>6046</v>
      </c>
      <c r="R30" s="154">
        <v>3363</v>
      </c>
      <c r="S30" s="154">
        <v>3738</v>
      </c>
      <c r="T30" s="161">
        <v>239</v>
      </c>
      <c r="U30" s="163">
        <v>154477</v>
      </c>
    </row>
    <row r="31" spans="1:21" ht="16.5" customHeight="1" x14ac:dyDescent="0.2">
      <c r="A31" s="7"/>
      <c r="B31" s="7"/>
      <c r="C31" s="7"/>
      <c r="D31" s="7" t="s">
        <v>145</v>
      </c>
      <c r="E31" s="7"/>
      <c r="F31" s="7"/>
      <c r="G31" s="7"/>
      <c r="H31" s="7"/>
      <c r="I31" s="7"/>
      <c r="J31" s="7"/>
      <c r="K31" s="7"/>
      <c r="L31" s="9" t="s">
        <v>53</v>
      </c>
      <c r="M31" s="155">
        <v>91882</v>
      </c>
      <c r="N31" s="155">
        <v>67803</v>
      </c>
      <c r="O31" s="155">
        <v>73248</v>
      </c>
      <c r="P31" s="155">
        <v>39056</v>
      </c>
      <c r="Q31" s="155">
        <v>12620</v>
      </c>
      <c r="R31" s="154">
        <v>5636</v>
      </c>
      <c r="S31" s="154">
        <v>5615</v>
      </c>
      <c r="T31" s="154">
        <v>8843</v>
      </c>
      <c r="U31" s="163">
        <v>304703</v>
      </c>
    </row>
    <row r="32" spans="1:21" ht="16.5" customHeight="1" x14ac:dyDescent="0.2">
      <c r="A32" s="7"/>
      <c r="B32" s="7"/>
      <c r="C32" s="7" t="s">
        <v>440</v>
      </c>
      <c r="D32" s="7"/>
      <c r="E32" s="7"/>
      <c r="F32" s="7"/>
      <c r="G32" s="7"/>
      <c r="H32" s="7"/>
      <c r="I32" s="7"/>
      <c r="J32" s="7"/>
      <c r="K32" s="7"/>
      <c r="L32" s="9"/>
      <c r="M32" s="10"/>
      <c r="N32" s="10"/>
      <c r="O32" s="10"/>
      <c r="P32" s="10"/>
      <c r="Q32" s="10"/>
      <c r="R32" s="10"/>
      <c r="S32" s="10"/>
      <c r="T32" s="10"/>
      <c r="U32" s="10"/>
    </row>
    <row r="33" spans="1:21" ht="29.45" customHeight="1" x14ac:dyDescent="0.2">
      <c r="A33" s="7"/>
      <c r="B33" s="7"/>
      <c r="C33" s="7"/>
      <c r="D33" s="259" t="s">
        <v>146</v>
      </c>
      <c r="E33" s="259"/>
      <c r="F33" s="259"/>
      <c r="G33" s="259"/>
      <c r="H33" s="259"/>
      <c r="I33" s="259"/>
      <c r="J33" s="259"/>
      <c r="K33" s="259"/>
      <c r="L33" s="9" t="s">
        <v>53</v>
      </c>
      <c r="M33" s="153" t="s">
        <v>296</v>
      </c>
      <c r="N33" s="153" t="s">
        <v>277</v>
      </c>
      <c r="O33" s="153" t="s">
        <v>296</v>
      </c>
      <c r="P33" s="153" t="s">
        <v>277</v>
      </c>
      <c r="Q33" s="160">
        <v>26</v>
      </c>
      <c r="R33" s="162">
        <v>7</v>
      </c>
      <c r="S33" s="162" t="s">
        <v>113</v>
      </c>
      <c r="T33" s="162" t="s">
        <v>113</v>
      </c>
      <c r="U33" s="160">
        <v>33</v>
      </c>
    </row>
    <row r="34" spans="1:21" ht="16.5" customHeight="1" x14ac:dyDescent="0.2">
      <c r="A34" s="7"/>
      <c r="B34" s="7"/>
      <c r="C34" s="7"/>
      <c r="D34" s="7" t="s">
        <v>144</v>
      </c>
      <c r="E34" s="7"/>
      <c r="F34" s="7"/>
      <c r="G34" s="7"/>
      <c r="H34" s="7"/>
      <c r="I34" s="7"/>
      <c r="J34" s="7"/>
      <c r="K34" s="7"/>
      <c r="L34" s="9" t="s">
        <v>53</v>
      </c>
      <c r="M34" s="153" t="s">
        <v>296</v>
      </c>
      <c r="N34" s="153" t="s">
        <v>277</v>
      </c>
      <c r="O34" s="153" t="s">
        <v>296</v>
      </c>
      <c r="P34" s="153" t="s">
        <v>277</v>
      </c>
      <c r="Q34" s="162">
        <v>7</v>
      </c>
      <c r="R34" s="162" t="s">
        <v>113</v>
      </c>
      <c r="S34" s="162" t="s">
        <v>113</v>
      </c>
      <c r="T34" s="162" t="s">
        <v>113</v>
      </c>
      <c r="U34" s="162">
        <v>7</v>
      </c>
    </row>
    <row r="35" spans="1:21" ht="16.5" customHeight="1" x14ac:dyDescent="0.2">
      <c r="A35" s="7"/>
      <c r="B35" s="7"/>
      <c r="C35" s="7"/>
      <c r="D35" s="7" t="s">
        <v>145</v>
      </c>
      <c r="E35" s="7"/>
      <c r="F35" s="7"/>
      <c r="G35" s="7"/>
      <c r="H35" s="7"/>
      <c r="I35" s="7"/>
      <c r="J35" s="7"/>
      <c r="K35" s="7"/>
      <c r="L35" s="9" t="s">
        <v>53</v>
      </c>
      <c r="M35" s="153" t="s">
        <v>296</v>
      </c>
      <c r="N35" s="153" t="s">
        <v>277</v>
      </c>
      <c r="O35" s="153" t="s">
        <v>296</v>
      </c>
      <c r="P35" s="153" t="s">
        <v>277</v>
      </c>
      <c r="Q35" s="160">
        <v>33</v>
      </c>
      <c r="R35" s="162">
        <v>7</v>
      </c>
      <c r="S35" s="162" t="s">
        <v>113</v>
      </c>
      <c r="T35" s="162" t="s">
        <v>113</v>
      </c>
      <c r="U35" s="160">
        <v>40</v>
      </c>
    </row>
    <row r="36" spans="1:21" ht="16.5" customHeight="1" x14ac:dyDescent="0.2">
      <c r="A36" s="7"/>
      <c r="B36" s="7"/>
      <c r="C36" s="7" t="s">
        <v>60</v>
      </c>
      <c r="D36" s="7"/>
      <c r="E36" s="7"/>
      <c r="F36" s="7"/>
      <c r="G36" s="7"/>
      <c r="H36" s="7"/>
      <c r="I36" s="7"/>
      <c r="J36" s="7"/>
      <c r="K36" s="7"/>
      <c r="L36" s="9"/>
      <c r="M36" s="10"/>
      <c r="N36" s="10"/>
      <c r="O36" s="10"/>
      <c r="P36" s="10"/>
      <c r="Q36" s="10"/>
      <c r="R36" s="10"/>
      <c r="S36" s="10"/>
      <c r="T36" s="10"/>
      <c r="U36" s="10"/>
    </row>
    <row r="37" spans="1:21" ht="29.45" customHeight="1" x14ac:dyDescent="0.2">
      <c r="A37" s="7"/>
      <c r="B37" s="7"/>
      <c r="C37" s="7"/>
      <c r="D37" s="259" t="s">
        <v>146</v>
      </c>
      <c r="E37" s="259"/>
      <c r="F37" s="259"/>
      <c r="G37" s="259"/>
      <c r="H37" s="259"/>
      <c r="I37" s="259"/>
      <c r="J37" s="259"/>
      <c r="K37" s="259"/>
      <c r="L37" s="9" t="s">
        <v>53</v>
      </c>
      <c r="M37" s="155">
        <v>41103</v>
      </c>
      <c r="N37" s="154">
        <v>9339</v>
      </c>
      <c r="O37" s="155">
        <v>51363</v>
      </c>
      <c r="P37" s="155">
        <v>28218</v>
      </c>
      <c r="Q37" s="154">
        <v>6600</v>
      </c>
      <c r="R37" s="154">
        <v>2274</v>
      </c>
      <c r="S37" s="154">
        <v>1877</v>
      </c>
      <c r="T37" s="154">
        <v>8602</v>
      </c>
      <c r="U37" s="163">
        <v>149376</v>
      </c>
    </row>
    <row r="38" spans="1:21" ht="16.5" customHeight="1" x14ac:dyDescent="0.2">
      <c r="A38" s="7"/>
      <c r="B38" s="7"/>
      <c r="C38" s="7"/>
      <c r="D38" s="7" t="s">
        <v>144</v>
      </c>
      <c r="E38" s="7"/>
      <c r="F38" s="7"/>
      <c r="G38" s="7"/>
      <c r="H38" s="7"/>
      <c r="I38" s="7"/>
      <c r="J38" s="7"/>
      <c r="K38" s="7"/>
      <c r="L38" s="9" t="s">
        <v>53</v>
      </c>
      <c r="M38" s="155">
        <v>49961</v>
      </c>
      <c r="N38" s="155">
        <v>58460</v>
      </c>
      <c r="O38" s="155">
        <v>21832</v>
      </c>
      <c r="P38" s="155">
        <v>10838</v>
      </c>
      <c r="Q38" s="154">
        <v>6053</v>
      </c>
      <c r="R38" s="154">
        <v>3363</v>
      </c>
      <c r="S38" s="154">
        <v>3738</v>
      </c>
      <c r="T38" s="161">
        <v>239</v>
      </c>
      <c r="U38" s="163">
        <v>154484</v>
      </c>
    </row>
    <row r="39" spans="1:21" ht="16.5" customHeight="1" x14ac:dyDescent="0.2">
      <c r="A39" s="7"/>
      <c r="B39" s="7"/>
      <c r="C39" s="7"/>
      <c r="D39" s="7" t="s">
        <v>145</v>
      </c>
      <c r="E39" s="7"/>
      <c r="F39" s="7"/>
      <c r="G39" s="7"/>
      <c r="H39" s="7"/>
      <c r="I39" s="7"/>
      <c r="J39" s="7"/>
      <c r="K39" s="7"/>
      <c r="L39" s="9" t="s">
        <v>53</v>
      </c>
      <c r="M39" s="155">
        <v>91882</v>
      </c>
      <c r="N39" s="155">
        <v>67803</v>
      </c>
      <c r="O39" s="155">
        <v>73248</v>
      </c>
      <c r="P39" s="155">
        <v>39056</v>
      </c>
      <c r="Q39" s="155">
        <v>12653</v>
      </c>
      <c r="R39" s="154">
        <v>5643</v>
      </c>
      <c r="S39" s="154">
        <v>5615</v>
      </c>
      <c r="T39" s="154">
        <v>8843</v>
      </c>
      <c r="U39" s="163">
        <v>304743</v>
      </c>
    </row>
    <row r="40" spans="1:21" ht="16.5" customHeight="1" x14ac:dyDescent="0.2">
      <c r="A40" s="7"/>
      <c r="B40" s="7" t="s">
        <v>441</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439</v>
      </c>
      <c r="D41" s="7"/>
      <c r="E41" s="7"/>
      <c r="F41" s="7"/>
      <c r="G41" s="7"/>
      <c r="H41" s="7"/>
      <c r="I41" s="7"/>
      <c r="J41" s="7"/>
      <c r="K41" s="7"/>
      <c r="L41" s="9"/>
      <c r="M41" s="10"/>
      <c r="N41" s="10"/>
      <c r="O41" s="10"/>
      <c r="P41" s="10"/>
      <c r="Q41" s="10"/>
      <c r="R41" s="10"/>
      <c r="S41" s="10"/>
      <c r="T41" s="10"/>
      <c r="U41" s="10"/>
    </row>
    <row r="42" spans="1:21" ht="29.45" customHeight="1" x14ac:dyDescent="0.2">
      <c r="A42" s="7"/>
      <c r="B42" s="7"/>
      <c r="C42" s="7"/>
      <c r="D42" s="259" t="s">
        <v>146</v>
      </c>
      <c r="E42" s="259"/>
      <c r="F42" s="259"/>
      <c r="G42" s="259"/>
      <c r="H42" s="259"/>
      <c r="I42" s="259"/>
      <c r="J42" s="259"/>
      <c r="K42" s="259"/>
      <c r="L42" s="9" t="s">
        <v>53</v>
      </c>
      <c r="M42" s="164">
        <v>112.5</v>
      </c>
      <c r="N42" s="158">
        <v>25.6</v>
      </c>
      <c r="O42" s="164">
        <v>140.6</v>
      </c>
      <c r="P42" s="158">
        <v>77.3</v>
      </c>
      <c r="Q42" s="158">
        <v>18</v>
      </c>
      <c r="R42" s="156">
        <v>6.2</v>
      </c>
      <c r="S42" s="156">
        <v>5.0999999999999996</v>
      </c>
      <c r="T42" s="158">
        <v>23.6</v>
      </c>
      <c r="U42" s="164">
        <v>408.9</v>
      </c>
    </row>
    <row r="43" spans="1:21" ht="16.5" customHeight="1" x14ac:dyDescent="0.2">
      <c r="A43" s="7"/>
      <c r="B43" s="7"/>
      <c r="C43" s="7"/>
      <c r="D43" s="7" t="s">
        <v>144</v>
      </c>
      <c r="E43" s="7"/>
      <c r="F43" s="7"/>
      <c r="G43" s="7"/>
      <c r="H43" s="7"/>
      <c r="I43" s="7"/>
      <c r="J43" s="7"/>
      <c r="K43" s="7"/>
      <c r="L43" s="9" t="s">
        <v>53</v>
      </c>
      <c r="M43" s="164">
        <v>136.80000000000001</v>
      </c>
      <c r="N43" s="164">
        <v>160.1</v>
      </c>
      <c r="O43" s="158">
        <v>59.8</v>
      </c>
      <c r="P43" s="158">
        <v>29.7</v>
      </c>
      <c r="Q43" s="158">
        <v>16.600000000000001</v>
      </c>
      <c r="R43" s="156">
        <v>9.1999999999999993</v>
      </c>
      <c r="S43" s="158">
        <v>10.199999999999999</v>
      </c>
      <c r="T43" s="156">
        <v>0.7</v>
      </c>
      <c r="U43" s="164">
        <v>422.9</v>
      </c>
    </row>
    <row r="44" spans="1:21" ht="16.5" customHeight="1" x14ac:dyDescent="0.2">
      <c r="A44" s="7"/>
      <c r="B44" s="7"/>
      <c r="C44" s="7"/>
      <c r="D44" s="7" t="s">
        <v>211</v>
      </c>
      <c r="E44" s="7"/>
      <c r="F44" s="7"/>
      <c r="G44" s="7"/>
      <c r="H44" s="7"/>
      <c r="I44" s="7"/>
      <c r="J44" s="7"/>
      <c r="K44" s="7"/>
      <c r="L44" s="9" t="s">
        <v>53</v>
      </c>
      <c r="M44" s="164">
        <v>251.6</v>
      </c>
      <c r="N44" s="164">
        <v>185.6</v>
      </c>
      <c r="O44" s="164">
        <v>200.5</v>
      </c>
      <c r="P44" s="164">
        <v>106.9</v>
      </c>
      <c r="Q44" s="158">
        <v>34.6</v>
      </c>
      <c r="R44" s="158">
        <v>15.4</v>
      </c>
      <c r="S44" s="158">
        <v>15.4</v>
      </c>
      <c r="T44" s="158">
        <v>24.2</v>
      </c>
      <c r="U44" s="164">
        <v>834.2</v>
      </c>
    </row>
    <row r="45" spans="1:21" ht="16.5" customHeight="1" x14ac:dyDescent="0.2">
      <c r="A45" s="7"/>
      <c r="B45" s="7"/>
      <c r="C45" s="7" t="s">
        <v>442</v>
      </c>
      <c r="D45" s="7"/>
      <c r="E45" s="7"/>
      <c r="F45" s="7"/>
      <c r="G45" s="7"/>
      <c r="H45" s="7"/>
      <c r="I45" s="7"/>
      <c r="J45" s="7"/>
      <c r="K45" s="7"/>
      <c r="L45" s="9"/>
      <c r="M45" s="10"/>
      <c r="N45" s="10"/>
      <c r="O45" s="10"/>
      <c r="P45" s="10"/>
      <c r="Q45" s="10"/>
      <c r="R45" s="10"/>
      <c r="S45" s="10"/>
      <c r="T45" s="10"/>
      <c r="U45" s="10"/>
    </row>
    <row r="46" spans="1:21" ht="29.45" customHeight="1" x14ac:dyDescent="0.2">
      <c r="A46" s="7"/>
      <c r="B46" s="7"/>
      <c r="C46" s="7"/>
      <c r="D46" s="259" t="s">
        <v>146</v>
      </c>
      <c r="E46" s="259"/>
      <c r="F46" s="259"/>
      <c r="G46" s="259"/>
      <c r="H46" s="259"/>
      <c r="I46" s="259"/>
      <c r="J46" s="259"/>
      <c r="K46" s="259"/>
      <c r="L46" s="9" t="s">
        <v>53</v>
      </c>
      <c r="M46" s="164">
        <v>112.5</v>
      </c>
      <c r="N46" s="158">
        <v>25.6</v>
      </c>
      <c r="O46" s="164">
        <v>140.6</v>
      </c>
      <c r="P46" s="158">
        <v>77.3</v>
      </c>
      <c r="Q46" s="158">
        <v>18.100000000000001</v>
      </c>
      <c r="R46" s="156">
        <v>6.2</v>
      </c>
      <c r="S46" s="156">
        <v>5.0999999999999996</v>
      </c>
      <c r="T46" s="158">
        <v>23.6</v>
      </c>
      <c r="U46" s="164">
        <v>409</v>
      </c>
    </row>
    <row r="47" spans="1:21" ht="16.5" customHeight="1" x14ac:dyDescent="0.2">
      <c r="A47" s="7"/>
      <c r="B47" s="7"/>
      <c r="C47" s="7"/>
      <c r="D47" s="7" t="s">
        <v>144</v>
      </c>
      <c r="E47" s="7"/>
      <c r="F47" s="7"/>
      <c r="G47" s="7"/>
      <c r="H47" s="7"/>
      <c r="I47" s="7"/>
      <c r="J47" s="7"/>
      <c r="K47" s="7"/>
      <c r="L47" s="9" t="s">
        <v>53</v>
      </c>
      <c r="M47" s="164">
        <v>136.80000000000001</v>
      </c>
      <c r="N47" s="164">
        <v>160.1</v>
      </c>
      <c r="O47" s="158">
        <v>59.8</v>
      </c>
      <c r="P47" s="158">
        <v>29.7</v>
      </c>
      <c r="Q47" s="158">
        <v>16.600000000000001</v>
      </c>
      <c r="R47" s="156">
        <v>9.1999999999999993</v>
      </c>
      <c r="S47" s="158">
        <v>10.199999999999999</v>
      </c>
      <c r="T47" s="156">
        <v>0.7</v>
      </c>
      <c r="U47" s="164">
        <v>423</v>
      </c>
    </row>
    <row r="48" spans="1:21" ht="16.5" customHeight="1" x14ac:dyDescent="0.2">
      <c r="A48" s="7"/>
      <c r="B48" s="7"/>
      <c r="C48" s="7"/>
      <c r="D48" s="7" t="s">
        <v>211</v>
      </c>
      <c r="E48" s="7"/>
      <c r="F48" s="7"/>
      <c r="G48" s="7"/>
      <c r="H48" s="7"/>
      <c r="I48" s="7"/>
      <c r="J48" s="7"/>
      <c r="K48" s="7"/>
      <c r="L48" s="9" t="s">
        <v>53</v>
      </c>
      <c r="M48" s="164">
        <v>251.6</v>
      </c>
      <c r="N48" s="164">
        <v>185.6</v>
      </c>
      <c r="O48" s="164">
        <v>200.5</v>
      </c>
      <c r="P48" s="164">
        <v>106.9</v>
      </c>
      <c r="Q48" s="158">
        <v>34.6</v>
      </c>
      <c r="R48" s="158">
        <v>15.4</v>
      </c>
      <c r="S48" s="158">
        <v>15.4</v>
      </c>
      <c r="T48" s="158">
        <v>24.2</v>
      </c>
      <c r="U48" s="164">
        <v>834.3</v>
      </c>
    </row>
    <row r="49" spans="1:21" ht="16.5" customHeight="1" x14ac:dyDescent="0.2">
      <c r="A49" s="7" t="s">
        <v>62</v>
      </c>
      <c r="B49" s="7"/>
      <c r="C49" s="7"/>
      <c r="D49" s="7"/>
      <c r="E49" s="7"/>
      <c r="F49" s="7"/>
      <c r="G49" s="7"/>
      <c r="H49" s="7"/>
      <c r="I49" s="7"/>
      <c r="J49" s="7"/>
      <c r="K49" s="7"/>
      <c r="L49" s="9"/>
      <c r="M49" s="10"/>
      <c r="N49" s="10"/>
      <c r="O49" s="10"/>
      <c r="P49" s="10"/>
      <c r="Q49" s="10"/>
      <c r="R49" s="10"/>
      <c r="S49" s="10"/>
      <c r="T49" s="10"/>
      <c r="U49" s="10"/>
    </row>
    <row r="50" spans="1:21" ht="16.5" customHeight="1" x14ac:dyDescent="0.2">
      <c r="A50" s="7"/>
      <c r="B50" s="7" t="s">
        <v>438</v>
      </c>
      <c r="C50" s="7"/>
      <c r="D50" s="7"/>
      <c r="E50" s="7"/>
      <c r="F50" s="7"/>
      <c r="G50" s="7"/>
      <c r="H50" s="7"/>
      <c r="I50" s="7"/>
      <c r="J50" s="7"/>
      <c r="K50" s="7"/>
      <c r="L50" s="9"/>
      <c r="M50" s="10"/>
      <c r="N50" s="10"/>
      <c r="O50" s="10"/>
      <c r="P50" s="10"/>
      <c r="Q50" s="10"/>
      <c r="R50" s="10"/>
      <c r="S50" s="10"/>
      <c r="T50" s="10"/>
      <c r="U50" s="10"/>
    </row>
    <row r="51" spans="1:21" ht="16.5" customHeight="1" x14ac:dyDescent="0.2">
      <c r="A51" s="7"/>
      <c r="B51" s="7"/>
      <c r="C51" s="7" t="s">
        <v>439</v>
      </c>
      <c r="D51" s="7"/>
      <c r="E51" s="7"/>
      <c r="F51" s="7"/>
      <c r="G51" s="7"/>
      <c r="H51" s="7"/>
      <c r="I51" s="7"/>
      <c r="J51" s="7"/>
      <c r="K51" s="7"/>
      <c r="L51" s="9"/>
      <c r="M51" s="10"/>
      <c r="N51" s="10"/>
      <c r="O51" s="10"/>
      <c r="P51" s="10"/>
      <c r="Q51" s="10"/>
      <c r="R51" s="10"/>
      <c r="S51" s="10"/>
      <c r="T51" s="10"/>
      <c r="U51" s="10"/>
    </row>
    <row r="52" spans="1:21" ht="29.45" customHeight="1" x14ac:dyDescent="0.2">
      <c r="A52" s="7"/>
      <c r="B52" s="7"/>
      <c r="C52" s="7"/>
      <c r="D52" s="259" t="s">
        <v>146</v>
      </c>
      <c r="E52" s="259"/>
      <c r="F52" s="259"/>
      <c r="G52" s="259"/>
      <c r="H52" s="259"/>
      <c r="I52" s="259"/>
      <c r="J52" s="259"/>
      <c r="K52" s="259"/>
      <c r="L52" s="9" t="s">
        <v>53</v>
      </c>
      <c r="M52" s="155">
        <v>46444</v>
      </c>
      <c r="N52" s="155">
        <v>11388</v>
      </c>
      <c r="O52" s="155">
        <v>56008</v>
      </c>
      <c r="P52" s="155">
        <v>37468</v>
      </c>
      <c r="Q52" s="154">
        <v>8415</v>
      </c>
      <c r="R52" s="154">
        <v>1579</v>
      </c>
      <c r="S52" s="154">
        <v>1073</v>
      </c>
      <c r="T52" s="155">
        <v>12477</v>
      </c>
      <c r="U52" s="163">
        <v>174852</v>
      </c>
    </row>
    <row r="53" spans="1:21" ht="16.5" customHeight="1" x14ac:dyDescent="0.2">
      <c r="A53" s="7"/>
      <c r="B53" s="7"/>
      <c r="C53" s="7"/>
      <c r="D53" s="7" t="s">
        <v>144</v>
      </c>
      <c r="E53" s="7"/>
      <c r="F53" s="7"/>
      <c r="G53" s="7"/>
      <c r="H53" s="7"/>
      <c r="I53" s="7"/>
      <c r="J53" s="7"/>
      <c r="K53" s="7"/>
      <c r="L53" s="9" t="s">
        <v>53</v>
      </c>
      <c r="M53" s="155">
        <v>48367</v>
      </c>
      <c r="N53" s="155">
        <v>58334</v>
      </c>
      <c r="O53" s="155">
        <v>21845</v>
      </c>
      <c r="P53" s="155">
        <v>11394</v>
      </c>
      <c r="Q53" s="154">
        <v>5898</v>
      </c>
      <c r="R53" s="154">
        <v>2606</v>
      </c>
      <c r="S53" s="154">
        <v>2926</v>
      </c>
      <c r="T53" s="161">
        <v>315</v>
      </c>
      <c r="U53" s="163">
        <v>151685</v>
      </c>
    </row>
    <row r="54" spans="1:21" ht="16.5" customHeight="1" x14ac:dyDescent="0.2">
      <c r="A54" s="7"/>
      <c r="B54" s="7"/>
      <c r="C54" s="7"/>
      <c r="D54" s="7" t="s">
        <v>145</v>
      </c>
      <c r="E54" s="7"/>
      <c r="F54" s="7"/>
      <c r="G54" s="7"/>
      <c r="H54" s="7"/>
      <c r="I54" s="7"/>
      <c r="J54" s="7"/>
      <c r="K54" s="7"/>
      <c r="L54" s="9" t="s">
        <v>53</v>
      </c>
      <c r="M54" s="155">
        <v>96602</v>
      </c>
      <c r="N54" s="155">
        <v>69763</v>
      </c>
      <c r="O54" s="155">
        <v>77978</v>
      </c>
      <c r="P54" s="155">
        <v>48862</v>
      </c>
      <c r="Q54" s="155">
        <v>14313</v>
      </c>
      <c r="R54" s="154">
        <v>4185</v>
      </c>
      <c r="S54" s="154">
        <v>3999</v>
      </c>
      <c r="T54" s="155">
        <v>12792</v>
      </c>
      <c r="U54" s="163">
        <v>328494</v>
      </c>
    </row>
    <row r="55" spans="1:21" ht="16.5" customHeight="1" x14ac:dyDescent="0.2">
      <c r="A55" s="7"/>
      <c r="B55" s="7"/>
      <c r="C55" s="7" t="s">
        <v>440</v>
      </c>
      <c r="D55" s="7"/>
      <c r="E55" s="7"/>
      <c r="F55" s="7"/>
      <c r="G55" s="7"/>
      <c r="H55" s="7"/>
      <c r="I55" s="7"/>
      <c r="J55" s="7"/>
      <c r="K55" s="7"/>
      <c r="L55" s="9"/>
      <c r="M55" s="10"/>
      <c r="N55" s="10"/>
      <c r="O55" s="10"/>
      <c r="P55" s="10"/>
      <c r="Q55" s="10"/>
      <c r="R55" s="10"/>
      <c r="S55" s="10"/>
      <c r="T55" s="10"/>
      <c r="U55" s="10"/>
    </row>
    <row r="56" spans="1:21" ht="29.45" customHeight="1" x14ac:dyDescent="0.2">
      <c r="A56" s="7"/>
      <c r="B56" s="7"/>
      <c r="C56" s="7"/>
      <c r="D56" s="259" t="s">
        <v>146</v>
      </c>
      <c r="E56" s="259"/>
      <c r="F56" s="259"/>
      <c r="G56" s="259"/>
      <c r="H56" s="259"/>
      <c r="I56" s="259"/>
      <c r="J56" s="259"/>
      <c r="K56" s="259"/>
      <c r="L56" s="9" t="s">
        <v>53</v>
      </c>
      <c r="M56" s="153" t="s">
        <v>296</v>
      </c>
      <c r="N56" s="153" t="s">
        <v>277</v>
      </c>
      <c r="O56" s="153" t="s">
        <v>296</v>
      </c>
      <c r="P56" s="153" t="s">
        <v>277</v>
      </c>
      <c r="Q56" s="160">
        <v>11</v>
      </c>
      <c r="R56" s="162">
        <v>4</v>
      </c>
      <c r="S56" s="162" t="s">
        <v>113</v>
      </c>
      <c r="T56" s="162" t="s">
        <v>113</v>
      </c>
      <c r="U56" s="160">
        <v>15</v>
      </c>
    </row>
    <row r="57" spans="1:21" ht="16.5" customHeight="1" x14ac:dyDescent="0.2">
      <c r="A57" s="7"/>
      <c r="B57" s="7"/>
      <c r="C57" s="7"/>
      <c r="D57" s="7" t="s">
        <v>144</v>
      </c>
      <c r="E57" s="7"/>
      <c r="F57" s="7"/>
      <c r="G57" s="7"/>
      <c r="H57" s="7"/>
      <c r="I57" s="7"/>
      <c r="J57" s="7"/>
      <c r="K57" s="7"/>
      <c r="L57" s="9" t="s">
        <v>53</v>
      </c>
      <c r="M57" s="153" t="s">
        <v>296</v>
      </c>
      <c r="N57" s="153" t="s">
        <v>277</v>
      </c>
      <c r="O57" s="153" t="s">
        <v>296</v>
      </c>
      <c r="P57" s="153" t="s">
        <v>277</v>
      </c>
      <c r="Q57" s="162">
        <v>7</v>
      </c>
      <c r="R57" s="162" t="s">
        <v>113</v>
      </c>
      <c r="S57" s="162" t="s">
        <v>113</v>
      </c>
      <c r="T57" s="162" t="s">
        <v>113</v>
      </c>
      <c r="U57" s="162">
        <v>7</v>
      </c>
    </row>
    <row r="58" spans="1:21" ht="16.5" customHeight="1" x14ac:dyDescent="0.2">
      <c r="A58" s="7"/>
      <c r="B58" s="7"/>
      <c r="C58" s="7"/>
      <c r="D58" s="7" t="s">
        <v>145</v>
      </c>
      <c r="E58" s="7"/>
      <c r="F58" s="7"/>
      <c r="G58" s="7"/>
      <c r="H58" s="7"/>
      <c r="I58" s="7"/>
      <c r="J58" s="7"/>
      <c r="K58" s="7"/>
      <c r="L58" s="9" t="s">
        <v>53</v>
      </c>
      <c r="M58" s="153" t="s">
        <v>296</v>
      </c>
      <c r="N58" s="153" t="s">
        <v>277</v>
      </c>
      <c r="O58" s="153" t="s">
        <v>296</v>
      </c>
      <c r="P58" s="153" t="s">
        <v>277</v>
      </c>
      <c r="Q58" s="160">
        <v>18</v>
      </c>
      <c r="R58" s="162">
        <v>4</v>
      </c>
      <c r="S58" s="162" t="s">
        <v>113</v>
      </c>
      <c r="T58" s="162" t="s">
        <v>113</v>
      </c>
      <c r="U58" s="160">
        <v>22</v>
      </c>
    </row>
    <row r="59" spans="1:21" ht="16.5" customHeight="1" x14ac:dyDescent="0.2">
      <c r="A59" s="7"/>
      <c r="B59" s="7"/>
      <c r="C59" s="7" t="s">
        <v>60</v>
      </c>
      <c r="D59" s="7"/>
      <c r="E59" s="7"/>
      <c r="F59" s="7"/>
      <c r="G59" s="7"/>
      <c r="H59" s="7"/>
      <c r="I59" s="7"/>
      <c r="J59" s="7"/>
      <c r="K59" s="7"/>
      <c r="L59" s="9"/>
      <c r="M59" s="10"/>
      <c r="N59" s="10"/>
      <c r="O59" s="10"/>
      <c r="P59" s="10"/>
      <c r="Q59" s="10"/>
      <c r="R59" s="10"/>
      <c r="S59" s="10"/>
      <c r="T59" s="10"/>
      <c r="U59" s="10"/>
    </row>
    <row r="60" spans="1:21" ht="29.45" customHeight="1" x14ac:dyDescent="0.2">
      <c r="A60" s="7"/>
      <c r="B60" s="7"/>
      <c r="C60" s="7"/>
      <c r="D60" s="259" t="s">
        <v>146</v>
      </c>
      <c r="E60" s="259"/>
      <c r="F60" s="259"/>
      <c r="G60" s="259"/>
      <c r="H60" s="259"/>
      <c r="I60" s="259"/>
      <c r="J60" s="259"/>
      <c r="K60" s="259"/>
      <c r="L60" s="9" t="s">
        <v>53</v>
      </c>
      <c r="M60" s="155">
        <v>46444</v>
      </c>
      <c r="N60" s="155">
        <v>11388</v>
      </c>
      <c r="O60" s="155">
        <v>56008</v>
      </c>
      <c r="P60" s="155">
        <v>37468</v>
      </c>
      <c r="Q60" s="154">
        <v>8426</v>
      </c>
      <c r="R60" s="154">
        <v>1583</v>
      </c>
      <c r="S60" s="154">
        <v>1073</v>
      </c>
      <c r="T60" s="155">
        <v>12477</v>
      </c>
      <c r="U60" s="163">
        <v>174867</v>
      </c>
    </row>
    <row r="61" spans="1:21" ht="16.5" customHeight="1" x14ac:dyDescent="0.2">
      <c r="A61" s="7"/>
      <c r="B61" s="7"/>
      <c r="C61" s="7"/>
      <c r="D61" s="7" t="s">
        <v>144</v>
      </c>
      <c r="E61" s="7"/>
      <c r="F61" s="7"/>
      <c r="G61" s="7"/>
      <c r="H61" s="7"/>
      <c r="I61" s="7"/>
      <c r="J61" s="7"/>
      <c r="K61" s="7"/>
      <c r="L61" s="9" t="s">
        <v>53</v>
      </c>
      <c r="M61" s="155">
        <v>48367</v>
      </c>
      <c r="N61" s="155">
        <v>58334</v>
      </c>
      <c r="O61" s="155">
        <v>21845</v>
      </c>
      <c r="P61" s="155">
        <v>11394</v>
      </c>
      <c r="Q61" s="154">
        <v>5905</v>
      </c>
      <c r="R61" s="154">
        <v>2606</v>
      </c>
      <c r="S61" s="154">
        <v>2926</v>
      </c>
      <c r="T61" s="161">
        <v>315</v>
      </c>
      <c r="U61" s="163">
        <v>151692</v>
      </c>
    </row>
    <row r="62" spans="1:21" ht="16.5" customHeight="1" x14ac:dyDescent="0.2">
      <c r="A62" s="7"/>
      <c r="B62" s="7"/>
      <c r="C62" s="7"/>
      <c r="D62" s="7" t="s">
        <v>145</v>
      </c>
      <c r="E62" s="7"/>
      <c r="F62" s="7"/>
      <c r="G62" s="7"/>
      <c r="H62" s="7"/>
      <c r="I62" s="7"/>
      <c r="J62" s="7"/>
      <c r="K62" s="7"/>
      <c r="L62" s="9" t="s">
        <v>53</v>
      </c>
      <c r="M62" s="155">
        <v>96602</v>
      </c>
      <c r="N62" s="155">
        <v>69763</v>
      </c>
      <c r="O62" s="155">
        <v>77978</v>
      </c>
      <c r="P62" s="155">
        <v>48862</v>
      </c>
      <c r="Q62" s="155">
        <v>14331</v>
      </c>
      <c r="R62" s="154">
        <v>4189</v>
      </c>
      <c r="S62" s="154">
        <v>3999</v>
      </c>
      <c r="T62" s="155">
        <v>12792</v>
      </c>
      <c r="U62" s="163">
        <v>328516</v>
      </c>
    </row>
    <row r="63" spans="1:21" ht="16.5" customHeight="1" x14ac:dyDescent="0.2">
      <c r="A63" s="7"/>
      <c r="B63" s="7" t="s">
        <v>441</v>
      </c>
      <c r="C63" s="7"/>
      <c r="D63" s="7"/>
      <c r="E63" s="7"/>
      <c r="F63" s="7"/>
      <c r="G63" s="7"/>
      <c r="H63" s="7"/>
      <c r="I63" s="7"/>
      <c r="J63" s="7"/>
      <c r="K63" s="7"/>
      <c r="L63" s="9"/>
      <c r="M63" s="10"/>
      <c r="N63" s="10"/>
      <c r="O63" s="10"/>
      <c r="P63" s="10"/>
      <c r="Q63" s="10"/>
      <c r="R63" s="10"/>
      <c r="S63" s="10"/>
      <c r="T63" s="10"/>
      <c r="U63" s="10"/>
    </row>
    <row r="64" spans="1:21" ht="16.5" customHeight="1" x14ac:dyDescent="0.2">
      <c r="A64" s="7"/>
      <c r="B64" s="7"/>
      <c r="C64" s="7" t="s">
        <v>439</v>
      </c>
      <c r="D64" s="7"/>
      <c r="E64" s="7"/>
      <c r="F64" s="7"/>
      <c r="G64" s="7"/>
      <c r="H64" s="7"/>
      <c r="I64" s="7"/>
      <c r="J64" s="7"/>
      <c r="K64" s="7"/>
      <c r="L64" s="9"/>
      <c r="M64" s="10"/>
      <c r="N64" s="10"/>
      <c r="O64" s="10"/>
      <c r="P64" s="10"/>
      <c r="Q64" s="10"/>
      <c r="R64" s="10"/>
      <c r="S64" s="10"/>
      <c r="T64" s="10"/>
      <c r="U64" s="10"/>
    </row>
    <row r="65" spans="1:21" ht="29.45" customHeight="1" x14ac:dyDescent="0.2">
      <c r="A65" s="7"/>
      <c r="B65" s="7"/>
      <c r="C65" s="7"/>
      <c r="D65" s="259" t="s">
        <v>146</v>
      </c>
      <c r="E65" s="259"/>
      <c r="F65" s="259"/>
      <c r="G65" s="259"/>
      <c r="H65" s="259"/>
      <c r="I65" s="259"/>
      <c r="J65" s="259"/>
      <c r="K65" s="259"/>
      <c r="L65" s="9" t="s">
        <v>53</v>
      </c>
      <c r="M65" s="164">
        <v>127.2</v>
      </c>
      <c r="N65" s="158">
        <v>31.2</v>
      </c>
      <c r="O65" s="164">
        <v>153.30000000000001</v>
      </c>
      <c r="P65" s="164">
        <v>102.6</v>
      </c>
      <c r="Q65" s="158">
        <v>23</v>
      </c>
      <c r="R65" s="156">
        <v>4.3</v>
      </c>
      <c r="S65" s="156">
        <v>2.9</v>
      </c>
      <c r="T65" s="158">
        <v>34.200000000000003</v>
      </c>
      <c r="U65" s="164">
        <v>478.7</v>
      </c>
    </row>
    <row r="66" spans="1:21" ht="16.5" customHeight="1" x14ac:dyDescent="0.2">
      <c r="A66" s="7"/>
      <c r="B66" s="7"/>
      <c r="C66" s="7"/>
      <c r="D66" s="7" t="s">
        <v>144</v>
      </c>
      <c r="E66" s="7"/>
      <c r="F66" s="7"/>
      <c r="G66" s="7"/>
      <c r="H66" s="7"/>
      <c r="I66" s="7"/>
      <c r="J66" s="7"/>
      <c r="K66" s="7"/>
      <c r="L66" s="9" t="s">
        <v>53</v>
      </c>
      <c r="M66" s="164">
        <v>132.4</v>
      </c>
      <c r="N66" s="164">
        <v>159.69999999999999</v>
      </c>
      <c r="O66" s="158">
        <v>59.8</v>
      </c>
      <c r="P66" s="158">
        <v>31.2</v>
      </c>
      <c r="Q66" s="158">
        <v>16.100000000000001</v>
      </c>
      <c r="R66" s="156">
        <v>7.1</v>
      </c>
      <c r="S66" s="156">
        <v>8</v>
      </c>
      <c r="T66" s="156">
        <v>0.9</v>
      </c>
      <c r="U66" s="164">
        <v>415.3</v>
      </c>
    </row>
    <row r="67" spans="1:21" ht="16.5" customHeight="1" x14ac:dyDescent="0.2">
      <c r="A67" s="7"/>
      <c r="B67" s="7"/>
      <c r="C67" s="7"/>
      <c r="D67" s="7" t="s">
        <v>211</v>
      </c>
      <c r="E67" s="7"/>
      <c r="F67" s="7"/>
      <c r="G67" s="7"/>
      <c r="H67" s="7"/>
      <c r="I67" s="7"/>
      <c r="J67" s="7"/>
      <c r="K67" s="7"/>
      <c r="L67" s="9" t="s">
        <v>53</v>
      </c>
      <c r="M67" s="164">
        <v>264.5</v>
      </c>
      <c r="N67" s="164">
        <v>191</v>
      </c>
      <c r="O67" s="164">
        <v>213.5</v>
      </c>
      <c r="P67" s="164">
        <v>133.80000000000001</v>
      </c>
      <c r="Q67" s="158">
        <v>39.200000000000003</v>
      </c>
      <c r="R67" s="158">
        <v>11.5</v>
      </c>
      <c r="S67" s="158">
        <v>10.9</v>
      </c>
      <c r="T67" s="158">
        <v>35</v>
      </c>
      <c r="U67" s="164">
        <v>899.4</v>
      </c>
    </row>
    <row r="68" spans="1:21" ht="16.5" customHeight="1" x14ac:dyDescent="0.2">
      <c r="A68" s="7"/>
      <c r="B68" s="7"/>
      <c r="C68" s="7" t="s">
        <v>442</v>
      </c>
      <c r="D68" s="7"/>
      <c r="E68" s="7"/>
      <c r="F68" s="7"/>
      <c r="G68" s="7"/>
      <c r="H68" s="7"/>
      <c r="I68" s="7"/>
      <c r="J68" s="7"/>
      <c r="K68" s="7"/>
      <c r="L68" s="9"/>
      <c r="M68" s="10"/>
      <c r="N68" s="10"/>
      <c r="O68" s="10"/>
      <c r="P68" s="10"/>
      <c r="Q68" s="10"/>
      <c r="R68" s="10"/>
      <c r="S68" s="10"/>
      <c r="T68" s="10"/>
      <c r="U68" s="10"/>
    </row>
    <row r="69" spans="1:21" ht="29.45" customHeight="1" x14ac:dyDescent="0.2">
      <c r="A69" s="7"/>
      <c r="B69" s="7"/>
      <c r="C69" s="7"/>
      <c r="D69" s="259" t="s">
        <v>146</v>
      </c>
      <c r="E69" s="259"/>
      <c r="F69" s="259"/>
      <c r="G69" s="259"/>
      <c r="H69" s="259"/>
      <c r="I69" s="259"/>
      <c r="J69" s="259"/>
      <c r="K69" s="259"/>
      <c r="L69" s="9" t="s">
        <v>53</v>
      </c>
      <c r="M69" s="164">
        <v>127.2</v>
      </c>
      <c r="N69" s="158">
        <v>31.2</v>
      </c>
      <c r="O69" s="164">
        <v>153.30000000000001</v>
      </c>
      <c r="P69" s="164">
        <v>102.6</v>
      </c>
      <c r="Q69" s="158">
        <v>23.1</v>
      </c>
      <c r="R69" s="156">
        <v>4.3</v>
      </c>
      <c r="S69" s="156">
        <v>2.9</v>
      </c>
      <c r="T69" s="158">
        <v>34.200000000000003</v>
      </c>
      <c r="U69" s="164">
        <v>478.8</v>
      </c>
    </row>
    <row r="70" spans="1:21" ht="16.5" customHeight="1" x14ac:dyDescent="0.2">
      <c r="A70" s="7"/>
      <c r="B70" s="7"/>
      <c r="C70" s="7"/>
      <c r="D70" s="7" t="s">
        <v>144</v>
      </c>
      <c r="E70" s="7"/>
      <c r="F70" s="7"/>
      <c r="G70" s="7"/>
      <c r="H70" s="7"/>
      <c r="I70" s="7"/>
      <c r="J70" s="7"/>
      <c r="K70" s="7"/>
      <c r="L70" s="9" t="s">
        <v>53</v>
      </c>
      <c r="M70" s="164">
        <v>132.4</v>
      </c>
      <c r="N70" s="164">
        <v>159.69999999999999</v>
      </c>
      <c r="O70" s="158">
        <v>59.8</v>
      </c>
      <c r="P70" s="158">
        <v>31.2</v>
      </c>
      <c r="Q70" s="158">
        <v>16.2</v>
      </c>
      <c r="R70" s="156">
        <v>7.1</v>
      </c>
      <c r="S70" s="156">
        <v>8</v>
      </c>
      <c r="T70" s="156">
        <v>0.9</v>
      </c>
      <c r="U70" s="164">
        <v>415.3</v>
      </c>
    </row>
    <row r="71" spans="1:21" ht="16.5" customHeight="1" x14ac:dyDescent="0.2">
      <c r="A71" s="7"/>
      <c r="B71" s="7"/>
      <c r="C71" s="7"/>
      <c r="D71" s="7" t="s">
        <v>211</v>
      </c>
      <c r="E71" s="7"/>
      <c r="F71" s="7"/>
      <c r="G71" s="7"/>
      <c r="H71" s="7"/>
      <c r="I71" s="7"/>
      <c r="J71" s="7"/>
      <c r="K71" s="7"/>
      <c r="L71" s="9" t="s">
        <v>53</v>
      </c>
      <c r="M71" s="164">
        <v>264.5</v>
      </c>
      <c r="N71" s="164">
        <v>191</v>
      </c>
      <c r="O71" s="164">
        <v>213.5</v>
      </c>
      <c r="P71" s="164">
        <v>133.80000000000001</v>
      </c>
      <c r="Q71" s="158">
        <v>39.200000000000003</v>
      </c>
      <c r="R71" s="158">
        <v>11.5</v>
      </c>
      <c r="S71" s="158">
        <v>10.9</v>
      </c>
      <c r="T71" s="158">
        <v>35</v>
      </c>
      <c r="U71" s="164">
        <v>899.4</v>
      </c>
    </row>
    <row r="72" spans="1:21" ht="16.5" customHeight="1" x14ac:dyDescent="0.2">
      <c r="A72" s="7" t="s">
        <v>63</v>
      </c>
      <c r="B72" s="7"/>
      <c r="C72" s="7"/>
      <c r="D72" s="7"/>
      <c r="E72" s="7"/>
      <c r="F72" s="7"/>
      <c r="G72" s="7"/>
      <c r="H72" s="7"/>
      <c r="I72" s="7"/>
      <c r="J72" s="7"/>
      <c r="K72" s="7"/>
      <c r="L72" s="9"/>
      <c r="M72" s="10"/>
      <c r="N72" s="10"/>
      <c r="O72" s="10"/>
      <c r="P72" s="10"/>
      <c r="Q72" s="10"/>
      <c r="R72" s="10"/>
      <c r="S72" s="10"/>
      <c r="T72" s="10"/>
      <c r="U72" s="10"/>
    </row>
    <row r="73" spans="1:21" ht="16.5" customHeight="1" x14ac:dyDescent="0.2">
      <c r="A73" s="7"/>
      <c r="B73" s="7" t="s">
        <v>438</v>
      </c>
      <c r="C73" s="7"/>
      <c r="D73" s="7"/>
      <c r="E73" s="7"/>
      <c r="F73" s="7"/>
      <c r="G73" s="7"/>
      <c r="H73" s="7"/>
      <c r="I73" s="7"/>
      <c r="J73" s="7"/>
      <c r="K73" s="7"/>
      <c r="L73" s="9"/>
      <c r="M73" s="10"/>
      <c r="N73" s="10"/>
      <c r="O73" s="10"/>
      <c r="P73" s="10"/>
      <c r="Q73" s="10"/>
      <c r="R73" s="10"/>
      <c r="S73" s="10"/>
      <c r="T73" s="10"/>
      <c r="U73" s="10"/>
    </row>
    <row r="74" spans="1:21" ht="16.5" customHeight="1" x14ac:dyDescent="0.2">
      <c r="A74" s="7"/>
      <c r="B74" s="7"/>
      <c r="C74" s="7" t="s">
        <v>439</v>
      </c>
      <c r="D74" s="7"/>
      <c r="E74" s="7"/>
      <c r="F74" s="7"/>
      <c r="G74" s="7"/>
      <c r="H74" s="7"/>
      <c r="I74" s="7"/>
      <c r="J74" s="7"/>
      <c r="K74" s="7"/>
      <c r="L74" s="9"/>
      <c r="M74" s="10"/>
      <c r="N74" s="10"/>
      <c r="O74" s="10"/>
      <c r="P74" s="10"/>
      <c r="Q74" s="10"/>
      <c r="R74" s="10"/>
      <c r="S74" s="10"/>
      <c r="T74" s="10"/>
      <c r="U74" s="10"/>
    </row>
    <row r="75" spans="1:21" ht="29.45" customHeight="1" x14ac:dyDescent="0.2">
      <c r="A75" s="7"/>
      <c r="B75" s="7"/>
      <c r="C75" s="7"/>
      <c r="D75" s="259" t="s">
        <v>146</v>
      </c>
      <c r="E75" s="259"/>
      <c r="F75" s="259"/>
      <c r="G75" s="259"/>
      <c r="H75" s="259"/>
      <c r="I75" s="259"/>
      <c r="J75" s="259"/>
      <c r="K75" s="259"/>
      <c r="L75" s="9" t="s">
        <v>53</v>
      </c>
      <c r="M75" s="155">
        <v>49006</v>
      </c>
      <c r="N75" s="155">
        <v>11693</v>
      </c>
      <c r="O75" s="155">
        <v>53239</v>
      </c>
      <c r="P75" s="155">
        <v>39289</v>
      </c>
      <c r="Q75" s="155">
        <v>10049</v>
      </c>
      <c r="R75" s="154">
        <v>1337</v>
      </c>
      <c r="S75" s="154">
        <v>1374</v>
      </c>
      <c r="T75" s="155">
        <v>13993</v>
      </c>
      <c r="U75" s="163">
        <v>179980</v>
      </c>
    </row>
    <row r="76" spans="1:21" ht="16.5" customHeight="1" x14ac:dyDescent="0.2">
      <c r="A76" s="7"/>
      <c r="B76" s="7"/>
      <c r="C76" s="7"/>
      <c r="D76" s="7" t="s">
        <v>144</v>
      </c>
      <c r="E76" s="7"/>
      <c r="F76" s="7"/>
      <c r="G76" s="7"/>
      <c r="H76" s="7"/>
      <c r="I76" s="7"/>
      <c r="J76" s="7"/>
      <c r="K76" s="7"/>
      <c r="L76" s="9" t="s">
        <v>53</v>
      </c>
      <c r="M76" s="155">
        <v>53599</v>
      </c>
      <c r="N76" s="155">
        <v>62485</v>
      </c>
      <c r="O76" s="155">
        <v>20455</v>
      </c>
      <c r="P76" s="155">
        <v>14903</v>
      </c>
      <c r="Q76" s="154">
        <v>6151</v>
      </c>
      <c r="R76" s="154">
        <v>2812</v>
      </c>
      <c r="S76" s="154">
        <v>4005</v>
      </c>
      <c r="T76" s="161">
        <v>281</v>
      </c>
      <c r="U76" s="163">
        <v>164691</v>
      </c>
    </row>
    <row r="77" spans="1:21" ht="16.5" customHeight="1" x14ac:dyDescent="0.2">
      <c r="A77" s="7"/>
      <c r="B77" s="7"/>
      <c r="C77" s="7"/>
      <c r="D77" s="7" t="s">
        <v>145</v>
      </c>
      <c r="E77" s="7"/>
      <c r="F77" s="7"/>
      <c r="G77" s="7"/>
      <c r="H77" s="7"/>
      <c r="I77" s="7"/>
      <c r="J77" s="7"/>
      <c r="K77" s="7"/>
      <c r="L77" s="9" t="s">
        <v>53</v>
      </c>
      <c r="M77" s="163">
        <v>104448</v>
      </c>
      <c r="N77" s="155">
        <v>74193</v>
      </c>
      <c r="O77" s="155">
        <v>74229</v>
      </c>
      <c r="P77" s="155">
        <v>54192</v>
      </c>
      <c r="Q77" s="155">
        <v>16200</v>
      </c>
      <c r="R77" s="154">
        <v>4149</v>
      </c>
      <c r="S77" s="154">
        <v>5379</v>
      </c>
      <c r="T77" s="155">
        <v>14274</v>
      </c>
      <c r="U77" s="163">
        <v>347064</v>
      </c>
    </row>
    <row r="78" spans="1:21" ht="16.5" customHeight="1" x14ac:dyDescent="0.2">
      <c r="A78" s="7"/>
      <c r="B78" s="7"/>
      <c r="C78" s="7" t="s">
        <v>440</v>
      </c>
      <c r="D78" s="7"/>
      <c r="E78" s="7"/>
      <c r="F78" s="7"/>
      <c r="G78" s="7"/>
      <c r="H78" s="7"/>
      <c r="I78" s="7"/>
      <c r="J78" s="7"/>
      <c r="K78" s="7"/>
      <c r="L78" s="9"/>
      <c r="M78" s="10"/>
      <c r="N78" s="10"/>
      <c r="O78" s="10"/>
      <c r="P78" s="10"/>
      <c r="Q78" s="10"/>
      <c r="R78" s="10"/>
      <c r="S78" s="10"/>
      <c r="T78" s="10"/>
      <c r="U78" s="10"/>
    </row>
    <row r="79" spans="1:21" ht="29.45" customHeight="1" x14ac:dyDescent="0.2">
      <c r="A79" s="7"/>
      <c r="B79" s="7"/>
      <c r="C79" s="7"/>
      <c r="D79" s="259" t="s">
        <v>146</v>
      </c>
      <c r="E79" s="259"/>
      <c r="F79" s="259"/>
      <c r="G79" s="259"/>
      <c r="H79" s="259"/>
      <c r="I79" s="259"/>
      <c r="J79" s="259"/>
      <c r="K79" s="259"/>
      <c r="L79" s="9" t="s">
        <v>53</v>
      </c>
      <c r="M79" s="153" t="s">
        <v>296</v>
      </c>
      <c r="N79" s="153" t="s">
        <v>277</v>
      </c>
      <c r="O79" s="153" t="s">
        <v>296</v>
      </c>
      <c r="P79" s="153" t="s">
        <v>277</v>
      </c>
      <c r="Q79" s="160">
        <v>31</v>
      </c>
      <c r="R79" s="162" t="s">
        <v>113</v>
      </c>
      <c r="S79" s="162" t="s">
        <v>113</v>
      </c>
      <c r="T79" s="162" t="s">
        <v>113</v>
      </c>
      <c r="U79" s="160">
        <v>31</v>
      </c>
    </row>
    <row r="80" spans="1:21" ht="16.5" customHeight="1" x14ac:dyDescent="0.2">
      <c r="A80" s="7"/>
      <c r="B80" s="7"/>
      <c r="C80" s="7"/>
      <c r="D80" s="7" t="s">
        <v>144</v>
      </c>
      <c r="E80" s="7"/>
      <c r="F80" s="7"/>
      <c r="G80" s="7"/>
      <c r="H80" s="7"/>
      <c r="I80" s="7"/>
      <c r="J80" s="7"/>
      <c r="K80" s="7"/>
      <c r="L80" s="9" t="s">
        <v>53</v>
      </c>
      <c r="M80" s="153" t="s">
        <v>296</v>
      </c>
      <c r="N80" s="153" t="s">
        <v>277</v>
      </c>
      <c r="O80" s="153" t="s">
        <v>296</v>
      </c>
      <c r="P80" s="153" t="s">
        <v>277</v>
      </c>
      <c r="Q80" s="160">
        <v>11</v>
      </c>
      <c r="R80" s="162" t="s">
        <v>113</v>
      </c>
      <c r="S80" s="162" t="s">
        <v>113</v>
      </c>
      <c r="T80" s="162" t="s">
        <v>113</v>
      </c>
      <c r="U80" s="160">
        <v>11</v>
      </c>
    </row>
    <row r="81" spans="1:21" ht="16.5" customHeight="1" x14ac:dyDescent="0.2">
      <c r="A81" s="7"/>
      <c r="B81" s="7"/>
      <c r="C81" s="7"/>
      <c r="D81" s="7" t="s">
        <v>145</v>
      </c>
      <c r="E81" s="7"/>
      <c r="F81" s="7"/>
      <c r="G81" s="7"/>
      <c r="H81" s="7"/>
      <c r="I81" s="7"/>
      <c r="J81" s="7"/>
      <c r="K81" s="7"/>
      <c r="L81" s="9" t="s">
        <v>53</v>
      </c>
      <c r="M81" s="153" t="s">
        <v>296</v>
      </c>
      <c r="N81" s="153" t="s">
        <v>277</v>
      </c>
      <c r="O81" s="153" t="s">
        <v>296</v>
      </c>
      <c r="P81" s="153" t="s">
        <v>277</v>
      </c>
      <c r="Q81" s="160">
        <v>42</v>
      </c>
      <c r="R81" s="162" t="s">
        <v>113</v>
      </c>
      <c r="S81" s="162" t="s">
        <v>113</v>
      </c>
      <c r="T81" s="162" t="s">
        <v>113</v>
      </c>
      <c r="U81" s="160">
        <v>42</v>
      </c>
    </row>
    <row r="82" spans="1:21" ht="16.5" customHeight="1" x14ac:dyDescent="0.2">
      <c r="A82" s="7"/>
      <c r="B82" s="7"/>
      <c r="C82" s="7" t="s">
        <v>60</v>
      </c>
      <c r="D82" s="7"/>
      <c r="E82" s="7"/>
      <c r="F82" s="7"/>
      <c r="G82" s="7"/>
      <c r="H82" s="7"/>
      <c r="I82" s="7"/>
      <c r="J82" s="7"/>
      <c r="K82" s="7"/>
      <c r="L82" s="9"/>
      <c r="M82" s="10"/>
      <c r="N82" s="10"/>
      <c r="O82" s="10"/>
      <c r="P82" s="10"/>
      <c r="Q82" s="10"/>
      <c r="R82" s="10"/>
      <c r="S82" s="10"/>
      <c r="T82" s="10"/>
      <c r="U82" s="10"/>
    </row>
    <row r="83" spans="1:21" ht="29.45" customHeight="1" x14ac:dyDescent="0.2">
      <c r="A83" s="7"/>
      <c r="B83" s="7"/>
      <c r="C83" s="7"/>
      <c r="D83" s="259" t="s">
        <v>146</v>
      </c>
      <c r="E83" s="259"/>
      <c r="F83" s="259"/>
      <c r="G83" s="259"/>
      <c r="H83" s="259"/>
      <c r="I83" s="259"/>
      <c r="J83" s="259"/>
      <c r="K83" s="259"/>
      <c r="L83" s="9" t="s">
        <v>53</v>
      </c>
      <c r="M83" s="155">
        <v>49006</v>
      </c>
      <c r="N83" s="155">
        <v>11693</v>
      </c>
      <c r="O83" s="155">
        <v>53239</v>
      </c>
      <c r="P83" s="155">
        <v>39289</v>
      </c>
      <c r="Q83" s="155">
        <v>10080</v>
      </c>
      <c r="R83" s="154">
        <v>1337</v>
      </c>
      <c r="S83" s="154">
        <v>1374</v>
      </c>
      <c r="T83" s="155">
        <v>13993</v>
      </c>
      <c r="U83" s="163">
        <v>180011</v>
      </c>
    </row>
    <row r="84" spans="1:21" ht="16.5" customHeight="1" x14ac:dyDescent="0.2">
      <c r="A84" s="7"/>
      <c r="B84" s="7"/>
      <c r="C84" s="7"/>
      <c r="D84" s="7" t="s">
        <v>144</v>
      </c>
      <c r="E84" s="7"/>
      <c r="F84" s="7"/>
      <c r="G84" s="7"/>
      <c r="H84" s="7"/>
      <c r="I84" s="7"/>
      <c r="J84" s="7"/>
      <c r="K84" s="7"/>
      <c r="L84" s="9" t="s">
        <v>53</v>
      </c>
      <c r="M84" s="155">
        <v>53599</v>
      </c>
      <c r="N84" s="155">
        <v>62485</v>
      </c>
      <c r="O84" s="155">
        <v>20455</v>
      </c>
      <c r="P84" s="155">
        <v>14903</v>
      </c>
      <c r="Q84" s="154">
        <v>6162</v>
      </c>
      <c r="R84" s="154">
        <v>2812</v>
      </c>
      <c r="S84" s="154">
        <v>4005</v>
      </c>
      <c r="T84" s="161">
        <v>281</v>
      </c>
      <c r="U84" s="163">
        <v>164702</v>
      </c>
    </row>
    <row r="85" spans="1:21" ht="16.5" customHeight="1" x14ac:dyDescent="0.2">
      <c r="A85" s="7"/>
      <c r="B85" s="7"/>
      <c r="C85" s="7"/>
      <c r="D85" s="7" t="s">
        <v>145</v>
      </c>
      <c r="E85" s="7"/>
      <c r="F85" s="7"/>
      <c r="G85" s="7"/>
      <c r="H85" s="7"/>
      <c r="I85" s="7"/>
      <c r="J85" s="7"/>
      <c r="K85" s="7"/>
      <c r="L85" s="9" t="s">
        <v>53</v>
      </c>
      <c r="M85" s="163">
        <v>104448</v>
      </c>
      <c r="N85" s="155">
        <v>74193</v>
      </c>
      <c r="O85" s="155">
        <v>74229</v>
      </c>
      <c r="P85" s="155">
        <v>54192</v>
      </c>
      <c r="Q85" s="155">
        <v>16242</v>
      </c>
      <c r="R85" s="154">
        <v>4149</v>
      </c>
      <c r="S85" s="154">
        <v>5379</v>
      </c>
      <c r="T85" s="155">
        <v>14274</v>
      </c>
      <c r="U85" s="163">
        <v>347106</v>
      </c>
    </row>
    <row r="86" spans="1:21" ht="16.5" customHeight="1" x14ac:dyDescent="0.2">
      <c r="A86" s="7"/>
      <c r="B86" s="7" t="s">
        <v>441</v>
      </c>
      <c r="C86" s="7"/>
      <c r="D86" s="7"/>
      <c r="E86" s="7"/>
      <c r="F86" s="7"/>
      <c r="G86" s="7"/>
      <c r="H86" s="7"/>
      <c r="I86" s="7"/>
      <c r="J86" s="7"/>
      <c r="K86" s="7"/>
      <c r="L86" s="9"/>
      <c r="M86" s="10"/>
      <c r="N86" s="10"/>
      <c r="O86" s="10"/>
      <c r="P86" s="10"/>
      <c r="Q86" s="10"/>
      <c r="R86" s="10"/>
      <c r="S86" s="10"/>
      <c r="T86" s="10"/>
      <c r="U86" s="10"/>
    </row>
    <row r="87" spans="1:21" ht="16.5" customHeight="1" x14ac:dyDescent="0.2">
      <c r="A87" s="7"/>
      <c r="B87" s="7"/>
      <c r="C87" s="7" t="s">
        <v>439</v>
      </c>
      <c r="D87" s="7"/>
      <c r="E87" s="7"/>
      <c r="F87" s="7"/>
      <c r="G87" s="7"/>
      <c r="H87" s="7"/>
      <c r="I87" s="7"/>
      <c r="J87" s="7"/>
      <c r="K87" s="7"/>
      <c r="L87" s="9"/>
      <c r="M87" s="10"/>
      <c r="N87" s="10"/>
      <c r="O87" s="10"/>
      <c r="P87" s="10"/>
      <c r="Q87" s="10"/>
      <c r="R87" s="10"/>
      <c r="S87" s="10"/>
      <c r="T87" s="10"/>
      <c r="U87" s="10"/>
    </row>
    <row r="88" spans="1:21" ht="29.45" customHeight="1" x14ac:dyDescent="0.2">
      <c r="A88" s="7"/>
      <c r="B88" s="7"/>
      <c r="C88" s="7"/>
      <c r="D88" s="259" t="s">
        <v>146</v>
      </c>
      <c r="E88" s="259"/>
      <c r="F88" s="259"/>
      <c r="G88" s="259"/>
      <c r="H88" s="259"/>
      <c r="I88" s="259"/>
      <c r="J88" s="259"/>
      <c r="K88" s="259"/>
      <c r="L88" s="9" t="s">
        <v>53</v>
      </c>
      <c r="M88" s="164">
        <v>134.19999999999999</v>
      </c>
      <c r="N88" s="158">
        <v>32</v>
      </c>
      <c r="O88" s="164">
        <v>145.80000000000001</v>
      </c>
      <c r="P88" s="164">
        <v>107.6</v>
      </c>
      <c r="Q88" s="158">
        <v>27.5</v>
      </c>
      <c r="R88" s="156">
        <v>3.7</v>
      </c>
      <c r="S88" s="156">
        <v>3.8</v>
      </c>
      <c r="T88" s="158">
        <v>38.299999999999997</v>
      </c>
      <c r="U88" s="164">
        <v>492.8</v>
      </c>
    </row>
    <row r="89" spans="1:21" ht="16.5" customHeight="1" x14ac:dyDescent="0.2">
      <c r="A89" s="7"/>
      <c r="B89" s="7"/>
      <c r="C89" s="7"/>
      <c r="D89" s="7" t="s">
        <v>144</v>
      </c>
      <c r="E89" s="7"/>
      <c r="F89" s="7"/>
      <c r="G89" s="7"/>
      <c r="H89" s="7"/>
      <c r="I89" s="7"/>
      <c r="J89" s="7"/>
      <c r="K89" s="7"/>
      <c r="L89" s="9" t="s">
        <v>53</v>
      </c>
      <c r="M89" s="164">
        <v>146.69999999999999</v>
      </c>
      <c r="N89" s="164">
        <v>171.1</v>
      </c>
      <c r="O89" s="158">
        <v>56</v>
      </c>
      <c r="P89" s="158">
        <v>40.799999999999997</v>
      </c>
      <c r="Q89" s="158">
        <v>16.8</v>
      </c>
      <c r="R89" s="156">
        <v>7.7</v>
      </c>
      <c r="S89" s="158">
        <v>11</v>
      </c>
      <c r="T89" s="156">
        <v>0.8</v>
      </c>
      <c r="U89" s="164">
        <v>450.9</v>
      </c>
    </row>
    <row r="90" spans="1:21" ht="16.5" customHeight="1" x14ac:dyDescent="0.2">
      <c r="A90" s="7"/>
      <c r="B90" s="7"/>
      <c r="C90" s="7"/>
      <c r="D90" s="7" t="s">
        <v>211</v>
      </c>
      <c r="E90" s="7"/>
      <c r="F90" s="7"/>
      <c r="G90" s="7"/>
      <c r="H90" s="7"/>
      <c r="I90" s="7"/>
      <c r="J90" s="7"/>
      <c r="K90" s="7"/>
      <c r="L90" s="9" t="s">
        <v>53</v>
      </c>
      <c r="M90" s="164">
        <v>286</v>
      </c>
      <c r="N90" s="164">
        <v>203.1</v>
      </c>
      <c r="O90" s="164">
        <v>203.2</v>
      </c>
      <c r="P90" s="164">
        <v>148.4</v>
      </c>
      <c r="Q90" s="158">
        <v>44.4</v>
      </c>
      <c r="R90" s="158">
        <v>11.4</v>
      </c>
      <c r="S90" s="158">
        <v>14.7</v>
      </c>
      <c r="T90" s="158">
        <v>39.1</v>
      </c>
      <c r="U90" s="164">
        <v>950.2</v>
      </c>
    </row>
    <row r="91" spans="1:21" ht="16.5" customHeight="1" x14ac:dyDescent="0.2">
      <c r="A91" s="7"/>
      <c r="B91" s="7"/>
      <c r="C91" s="7" t="s">
        <v>442</v>
      </c>
      <c r="D91" s="7"/>
      <c r="E91" s="7"/>
      <c r="F91" s="7"/>
      <c r="G91" s="7"/>
      <c r="H91" s="7"/>
      <c r="I91" s="7"/>
      <c r="J91" s="7"/>
      <c r="K91" s="7"/>
      <c r="L91" s="9"/>
      <c r="M91" s="10"/>
      <c r="N91" s="10"/>
      <c r="O91" s="10"/>
      <c r="P91" s="10"/>
      <c r="Q91" s="10"/>
      <c r="R91" s="10"/>
      <c r="S91" s="10"/>
      <c r="T91" s="10"/>
      <c r="U91" s="10"/>
    </row>
    <row r="92" spans="1:21" ht="29.45" customHeight="1" x14ac:dyDescent="0.2">
      <c r="A92" s="7"/>
      <c r="B92" s="7"/>
      <c r="C92" s="7"/>
      <c r="D92" s="259" t="s">
        <v>146</v>
      </c>
      <c r="E92" s="259"/>
      <c r="F92" s="259"/>
      <c r="G92" s="259"/>
      <c r="H92" s="259"/>
      <c r="I92" s="259"/>
      <c r="J92" s="259"/>
      <c r="K92" s="259"/>
      <c r="L92" s="9" t="s">
        <v>53</v>
      </c>
      <c r="M92" s="164">
        <v>134.19999999999999</v>
      </c>
      <c r="N92" s="158">
        <v>32</v>
      </c>
      <c r="O92" s="164">
        <v>145.80000000000001</v>
      </c>
      <c r="P92" s="164">
        <v>107.6</v>
      </c>
      <c r="Q92" s="158">
        <v>27.6</v>
      </c>
      <c r="R92" s="156">
        <v>3.7</v>
      </c>
      <c r="S92" s="156">
        <v>3.8</v>
      </c>
      <c r="T92" s="158">
        <v>38.299999999999997</v>
      </c>
      <c r="U92" s="164">
        <v>492.8</v>
      </c>
    </row>
    <row r="93" spans="1:21" ht="16.5" customHeight="1" x14ac:dyDescent="0.2">
      <c r="A93" s="7"/>
      <c r="B93" s="7"/>
      <c r="C93" s="7"/>
      <c r="D93" s="7" t="s">
        <v>144</v>
      </c>
      <c r="E93" s="7"/>
      <c r="F93" s="7"/>
      <c r="G93" s="7"/>
      <c r="H93" s="7"/>
      <c r="I93" s="7"/>
      <c r="J93" s="7"/>
      <c r="K93" s="7"/>
      <c r="L93" s="9" t="s">
        <v>53</v>
      </c>
      <c r="M93" s="164">
        <v>146.69999999999999</v>
      </c>
      <c r="N93" s="164">
        <v>171.1</v>
      </c>
      <c r="O93" s="158">
        <v>56</v>
      </c>
      <c r="P93" s="158">
        <v>40.799999999999997</v>
      </c>
      <c r="Q93" s="158">
        <v>16.899999999999999</v>
      </c>
      <c r="R93" s="156">
        <v>7.7</v>
      </c>
      <c r="S93" s="158">
        <v>11</v>
      </c>
      <c r="T93" s="156">
        <v>0.8</v>
      </c>
      <c r="U93" s="164">
        <v>450.9</v>
      </c>
    </row>
    <row r="94" spans="1:21" ht="16.5" customHeight="1" x14ac:dyDescent="0.2">
      <c r="A94" s="7"/>
      <c r="B94" s="7"/>
      <c r="C94" s="7"/>
      <c r="D94" s="7" t="s">
        <v>211</v>
      </c>
      <c r="E94" s="7"/>
      <c r="F94" s="7"/>
      <c r="G94" s="7"/>
      <c r="H94" s="7"/>
      <c r="I94" s="7"/>
      <c r="J94" s="7"/>
      <c r="K94" s="7"/>
      <c r="L94" s="9" t="s">
        <v>53</v>
      </c>
      <c r="M94" s="164">
        <v>286</v>
      </c>
      <c r="N94" s="164">
        <v>203.1</v>
      </c>
      <c r="O94" s="164">
        <v>203.2</v>
      </c>
      <c r="P94" s="164">
        <v>148.4</v>
      </c>
      <c r="Q94" s="158">
        <v>44.5</v>
      </c>
      <c r="R94" s="158">
        <v>11.4</v>
      </c>
      <c r="S94" s="158">
        <v>14.7</v>
      </c>
      <c r="T94" s="158">
        <v>39.1</v>
      </c>
      <c r="U94" s="164">
        <v>950.3</v>
      </c>
    </row>
    <row r="95" spans="1:21" ht="16.5" customHeight="1" x14ac:dyDescent="0.2">
      <c r="A95" s="7" t="s">
        <v>64</v>
      </c>
      <c r="B95" s="7"/>
      <c r="C95" s="7"/>
      <c r="D95" s="7"/>
      <c r="E95" s="7"/>
      <c r="F95" s="7"/>
      <c r="G95" s="7"/>
      <c r="H95" s="7"/>
      <c r="I95" s="7"/>
      <c r="J95" s="7"/>
      <c r="K95" s="7"/>
      <c r="L95" s="9"/>
      <c r="M95" s="10"/>
      <c r="N95" s="10"/>
      <c r="O95" s="10"/>
      <c r="P95" s="10"/>
      <c r="Q95" s="10"/>
      <c r="R95" s="10"/>
      <c r="S95" s="10"/>
      <c r="T95" s="10"/>
      <c r="U95" s="10"/>
    </row>
    <row r="96" spans="1:21" ht="16.5" customHeight="1" x14ac:dyDescent="0.2">
      <c r="A96" s="7"/>
      <c r="B96" s="7" t="s">
        <v>438</v>
      </c>
      <c r="C96" s="7"/>
      <c r="D96" s="7"/>
      <c r="E96" s="7"/>
      <c r="F96" s="7"/>
      <c r="G96" s="7"/>
      <c r="H96" s="7"/>
      <c r="I96" s="7"/>
      <c r="J96" s="7"/>
      <c r="K96" s="7"/>
      <c r="L96" s="9"/>
      <c r="M96" s="10"/>
      <c r="N96" s="10"/>
      <c r="O96" s="10"/>
      <c r="P96" s="10"/>
      <c r="Q96" s="10"/>
      <c r="R96" s="10"/>
      <c r="S96" s="10"/>
      <c r="T96" s="10"/>
      <c r="U96" s="10"/>
    </row>
    <row r="97" spans="1:21" ht="16.5" customHeight="1" x14ac:dyDescent="0.2">
      <c r="A97" s="7"/>
      <c r="B97" s="7"/>
      <c r="C97" s="7" t="s">
        <v>439</v>
      </c>
      <c r="D97" s="7"/>
      <c r="E97" s="7"/>
      <c r="F97" s="7"/>
      <c r="G97" s="7"/>
      <c r="H97" s="7"/>
      <c r="I97" s="7"/>
      <c r="J97" s="7"/>
      <c r="K97" s="7"/>
      <c r="L97" s="9"/>
      <c r="M97" s="10"/>
      <c r="N97" s="10"/>
      <c r="O97" s="10"/>
      <c r="P97" s="10"/>
      <c r="Q97" s="10"/>
      <c r="R97" s="10"/>
      <c r="S97" s="10"/>
      <c r="T97" s="10"/>
      <c r="U97" s="10"/>
    </row>
    <row r="98" spans="1:21" ht="29.45" customHeight="1" x14ac:dyDescent="0.2">
      <c r="A98" s="7"/>
      <c r="B98" s="7"/>
      <c r="C98" s="7"/>
      <c r="D98" s="259" t="s">
        <v>146</v>
      </c>
      <c r="E98" s="259"/>
      <c r="F98" s="259"/>
      <c r="G98" s="259"/>
      <c r="H98" s="259"/>
      <c r="I98" s="259"/>
      <c r="J98" s="259"/>
      <c r="K98" s="259"/>
      <c r="L98" s="9" t="s">
        <v>53</v>
      </c>
      <c r="M98" s="155">
        <v>52577</v>
      </c>
      <c r="N98" s="155">
        <v>11466</v>
      </c>
      <c r="O98" s="155">
        <v>45914</v>
      </c>
      <c r="P98" s="155">
        <v>38352</v>
      </c>
      <c r="Q98" s="155">
        <v>11316</v>
      </c>
      <c r="R98" s="161">
        <v>903</v>
      </c>
      <c r="S98" s="161">
        <v>906</v>
      </c>
      <c r="T98" s="155">
        <v>12842</v>
      </c>
      <c r="U98" s="163">
        <v>174276</v>
      </c>
    </row>
    <row r="99" spans="1:21" ht="16.5" customHeight="1" x14ac:dyDescent="0.2">
      <c r="A99" s="7"/>
      <c r="B99" s="7"/>
      <c r="C99" s="7"/>
      <c r="D99" s="7" t="s">
        <v>144</v>
      </c>
      <c r="E99" s="7"/>
      <c r="F99" s="7"/>
      <c r="G99" s="7"/>
      <c r="H99" s="7"/>
      <c r="I99" s="7"/>
      <c r="J99" s="7"/>
      <c r="K99" s="7"/>
      <c r="L99" s="9" t="s">
        <v>53</v>
      </c>
      <c r="M99" s="155">
        <v>46080</v>
      </c>
      <c r="N99" s="155">
        <v>57909</v>
      </c>
      <c r="O99" s="155">
        <v>19211</v>
      </c>
      <c r="P99" s="155">
        <v>13481</v>
      </c>
      <c r="Q99" s="154">
        <v>6331</v>
      </c>
      <c r="R99" s="154">
        <v>3011</v>
      </c>
      <c r="S99" s="154">
        <v>3030</v>
      </c>
      <c r="T99" s="161">
        <v>794</v>
      </c>
      <c r="U99" s="163">
        <v>149847</v>
      </c>
    </row>
    <row r="100" spans="1:21" ht="16.5" customHeight="1" x14ac:dyDescent="0.2">
      <c r="A100" s="7"/>
      <c r="B100" s="7"/>
      <c r="C100" s="7"/>
      <c r="D100" s="7" t="s">
        <v>145</v>
      </c>
      <c r="E100" s="7"/>
      <c r="F100" s="7"/>
      <c r="G100" s="7"/>
      <c r="H100" s="7"/>
      <c r="I100" s="7"/>
      <c r="J100" s="7"/>
      <c r="K100" s="7"/>
      <c r="L100" s="9" t="s">
        <v>53</v>
      </c>
      <c r="M100" s="155">
        <v>99582</v>
      </c>
      <c r="N100" s="155">
        <v>69414</v>
      </c>
      <c r="O100" s="155">
        <v>65264</v>
      </c>
      <c r="P100" s="155">
        <v>51833</v>
      </c>
      <c r="Q100" s="155">
        <v>17647</v>
      </c>
      <c r="R100" s="154">
        <v>3914</v>
      </c>
      <c r="S100" s="154">
        <v>3936</v>
      </c>
      <c r="T100" s="155">
        <v>13636</v>
      </c>
      <c r="U100" s="163">
        <v>325226</v>
      </c>
    </row>
    <row r="101" spans="1:21" ht="16.5" customHeight="1" x14ac:dyDescent="0.2">
      <c r="A101" s="7"/>
      <c r="B101" s="7"/>
      <c r="C101" s="7" t="s">
        <v>440</v>
      </c>
      <c r="D101" s="7"/>
      <c r="E101" s="7"/>
      <c r="F101" s="7"/>
      <c r="G101" s="7"/>
      <c r="H101" s="7"/>
      <c r="I101" s="7"/>
      <c r="J101" s="7"/>
      <c r="K101" s="7"/>
      <c r="L101" s="9"/>
      <c r="M101" s="10"/>
      <c r="N101" s="10"/>
      <c r="O101" s="10"/>
      <c r="P101" s="10"/>
      <c r="Q101" s="10"/>
      <c r="R101" s="10"/>
      <c r="S101" s="10"/>
      <c r="T101" s="10"/>
      <c r="U101" s="10"/>
    </row>
    <row r="102" spans="1:21" ht="29.45" customHeight="1" x14ac:dyDescent="0.2">
      <c r="A102" s="7"/>
      <c r="B102" s="7"/>
      <c r="C102" s="7"/>
      <c r="D102" s="259" t="s">
        <v>146</v>
      </c>
      <c r="E102" s="259"/>
      <c r="F102" s="259"/>
      <c r="G102" s="259"/>
      <c r="H102" s="259"/>
      <c r="I102" s="259"/>
      <c r="J102" s="259"/>
      <c r="K102" s="259"/>
      <c r="L102" s="9" t="s">
        <v>53</v>
      </c>
      <c r="M102" s="153" t="s">
        <v>296</v>
      </c>
      <c r="N102" s="153" t="s">
        <v>277</v>
      </c>
      <c r="O102" s="153" t="s">
        <v>296</v>
      </c>
      <c r="P102" s="153" t="s">
        <v>277</v>
      </c>
      <c r="Q102" s="160">
        <v>27</v>
      </c>
      <c r="R102" s="162" t="s">
        <v>113</v>
      </c>
      <c r="S102" s="162" t="s">
        <v>113</v>
      </c>
      <c r="T102" s="162" t="s">
        <v>113</v>
      </c>
      <c r="U102" s="160">
        <v>27</v>
      </c>
    </row>
    <row r="103" spans="1:21" ht="16.5" customHeight="1" x14ac:dyDescent="0.2">
      <c r="A103" s="7"/>
      <c r="B103" s="7"/>
      <c r="C103" s="7"/>
      <c r="D103" s="7" t="s">
        <v>144</v>
      </c>
      <c r="E103" s="7"/>
      <c r="F103" s="7"/>
      <c r="G103" s="7"/>
      <c r="H103" s="7"/>
      <c r="I103" s="7"/>
      <c r="J103" s="7"/>
      <c r="K103" s="7"/>
      <c r="L103" s="9" t="s">
        <v>53</v>
      </c>
      <c r="M103" s="153" t="s">
        <v>296</v>
      </c>
      <c r="N103" s="153" t="s">
        <v>277</v>
      </c>
      <c r="O103" s="153" t="s">
        <v>296</v>
      </c>
      <c r="P103" s="153" t="s">
        <v>277</v>
      </c>
      <c r="Q103" s="161">
        <v>221</v>
      </c>
      <c r="R103" s="162" t="s">
        <v>113</v>
      </c>
      <c r="S103" s="162" t="s">
        <v>113</v>
      </c>
      <c r="T103" s="162" t="s">
        <v>113</v>
      </c>
      <c r="U103" s="161">
        <v>221</v>
      </c>
    </row>
    <row r="104" spans="1:21" ht="16.5" customHeight="1" x14ac:dyDescent="0.2">
      <c r="A104" s="7"/>
      <c r="B104" s="7"/>
      <c r="C104" s="7"/>
      <c r="D104" s="7" t="s">
        <v>145</v>
      </c>
      <c r="E104" s="7"/>
      <c r="F104" s="7"/>
      <c r="G104" s="7"/>
      <c r="H104" s="7"/>
      <c r="I104" s="7"/>
      <c r="J104" s="7"/>
      <c r="K104" s="7"/>
      <c r="L104" s="9" t="s">
        <v>53</v>
      </c>
      <c r="M104" s="153" t="s">
        <v>296</v>
      </c>
      <c r="N104" s="153" t="s">
        <v>277</v>
      </c>
      <c r="O104" s="153" t="s">
        <v>296</v>
      </c>
      <c r="P104" s="153" t="s">
        <v>277</v>
      </c>
      <c r="Q104" s="161">
        <v>248</v>
      </c>
      <c r="R104" s="162" t="s">
        <v>113</v>
      </c>
      <c r="S104" s="162" t="s">
        <v>113</v>
      </c>
      <c r="T104" s="162" t="s">
        <v>113</v>
      </c>
      <c r="U104" s="161">
        <v>248</v>
      </c>
    </row>
    <row r="105" spans="1:21" ht="16.5" customHeight="1" x14ac:dyDescent="0.2">
      <c r="A105" s="7"/>
      <c r="B105" s="7"/>
      <c r="C105" s="7" t="s">
        <v>60</v>
      </c>
      <c r="D105" s="7"/>
      <c r="E105" s="7"/>
      <c r="F105" s="7"/>
      <c r="G105" s="7"/>
      <c r="H105" s="7"/>
      <c r="I105" s="7"/>
      <c r="J105" s="7"/>
      <c r="K105" s="7"/>
      <c r="L105" s="9"/>
      <c r="M105" s="10"/>
      <c r="N105" s="10"/>
      <c r="O105" s="10"/>
      <c r="P105" s="10"/>
      <c r="Q105" s="10"/>
      <c r="R105" s="10"/>
      <c r="S105" s="10"/>
      <c r="T105" s="10"/>
      <c r="U105" s="10"/>
    </row>
    <row r="106" spans="1:21" ht="29.45" customHeight="1" x14ac:dyDescent="0.2">
      <c r="A106" s="7"/>
      <c r="B106" s="7"/>
      <c r="C106" s="7"/>
      <c r="D106" s="259" t="s">
        <v>146</v>
      </c>
      <c r="E106" s="259"/>
      <c r="F106" s="259"/>
      <c r="G106" s="259"/>
      <c r="H106" s="259"/>
      <c r="I106" s="259"/>
      <c r="J106" s="259"/>
      <c r="K106" s="259"/>
      <c r="L106" s="9" t="s">
        <v>53</v>
      </c>
      <c r="M106" s="155">
        <v>52577</v>
      </c>
      <c r="N106" s="155">
        <v>11466</v>
      </c>
      <c r="O106" s="155">
        <v>45914</v>
      </c>
      <c r="P106" s="155">
        <v>38352</v>
      </c>
      <c r="Q106" s="155">
        <v>11343</v>
      </c>
      <c r="R106" s="161">
        <v>903</v>
      </c>
      <c r="S106" s="161">
        <v>906</v>
      </c>
      <c r="T106" s="155">
        <v>12842</v>
      </c>
      <c r="U106" s="163">
        <v>174303</v>
      </c>
    </row>
    <row r="107" spans="1:21" ht="16.5" customHeight="1" x14ac:dyDescent="0.2">
      <c r="A107" s="7"/>
      <c r="B107" s="7"/>
      <c r="C107" s="7"/>
      <c r="D107" s="7" t="s">
        <v>144</v>
      </c>
      <c r="E107" s="7"/>
      <c r="F107" s="7"/>
      <c r="G107" s="7"/>
      <c r="H107" s="7"/>
      <c r="I107" s="7"/>
      <c r="J107" s="7"/>
      <c r="K107" s="7"/>
      <c r="L107" s="9" t="s">
        <v>53</v>
      </c>
      <c r="M107" s="155">
        <v>46080</v>
      </c>
      <c r="N107" s="155">
        <v>57909</v>
      </c>
      <c r="O107" s="155">
        <v>19211</v>
      </c>
      <c r="P107" s="155">
        <v>13481</v>
      </c>
      <c r="Q107" s="154">
        <v>6552</v>
      </c>
      <c r="R107" s="154">
        <v>3011</v>
      </c>
      <c r="S107" s="154">
        <v>3030</v>
      </c>
      <c r="T107" s="161">
        <v>794</v>
      </c>
      <c r="U107" s="163">
        <v>150068</v>
      </c>
    </row>
    <row r="108" spans="1:21" ht="16.5" customHeight="1" x14ac:dyDescent="0.2">
      <c r="A108" s="7"/>
      <c r="B108" s="7"/>
      <c r="C108" s="7"/>
      <c r="D108" s="7" t="s">
        <v>145</v>
      </c>
      <c r="E108" s="7"/>
      <c r="F108" s="7"/>
      <c r="G108" s="7"/>
      <c r="H108" s="7"/>
      <c r="I108" s="7"/>
      <c r="J108" s="7"/>
      <c r="K108" s="7"/>
      <c r="L108" s="9" t="s">
        <v>53</v>
      </c>
      <c r="M108" s="155">
        <v>99582</v>
      </c>
      <c r="N108" s="155">
        <v>69414</v>
      </c>
      <c r="O108" s="155">
        <v>65264</v>
      </c>
      <c r="P108" s="155">
        <v>51833</v>
      </c>
      <c r="Q108" s="155">
        <v>17895</v>
      </c>
      <c r="R108" s="154">
        <v>3914</v>
      </c>
      <c r="S108" s="154">
        <v>3936</v>
      </c>
      <c r="T108" s="155">
        <v>13636</v>
      </c>
      <c r="U108" s="163">
        <v>325474</v>
      </c>
    </row>
    <row r="109" spans="1:21" ht="16.5" customHeight="1" x14ac:dyDescent="0.2">
      <c r="A109" s="7"/>
      <c r="B109" s="7" t="s">
        <v>441</v>
      </c>
      <c r="C109" s="7"/>
      <c r="D109" s="7"/>
      <c r="E109" s="7"/>
      <c r="F109" s="7"/>
      <c r="G109" s="7"/>
      <c r="H109" s="7"/>
      <c r="I109" s="7"/>
      <c r="J109" s="7"/>
      <c r="K109" s="7"/>
      <c r="L109" s="9"/>
      <c r="M109" s="10"/>
      <c r="N109" s="10"/>
      <c r="O109" s="10"/>
      <c r="P109" s="10"/>
      <c r="Q109" s="10"/>
      <c r="R109" s="10"/>
      <c r="S109" s="10"/>
      <c r="T109" s="10"/>
      <c r="U109" s="10"/>
    </row>
    <row r="110" spans="1:21" ht="16.5" customHeight="1" x14ac:dyDescent="0.2">
      <c r="A110" s="7"/>
      <c r="B110" s="7"/>
      <c r="C110" s="7" t="s">
        <v>439</v>
      </c>
      <c r="D110" s="7"/>
      <c r="E110" s="7"/>
      <c r="F110" s="7"/>
      <c r="G110" s="7"/>
      <c r="H110" s="7"/>
      <c r="I110" s="7"/>
      <c r="J110" s="7"/>
      <c r="K110" s="7"/>
      <c r="L110" s="9"/>
      <c r="M110" s="10"/>
      <c r="N110" s="10"/>
      <c r="O110" s="10"/>
      <c r="P110" s="10"/>
      <c r="Q110" s="10"/>
      <c r="R110" s="10"/>
      <c r="S110" s="10"/>
      <c r="T110" s="10"/>
      <c r="U110" s="10"/>
    </row>
    <row r="111" spans="1:21" ht="29.45" customHeight="1" x14ac:dyDescent="0.2">
      <c r="A111" s="7"/>
      <c r="B111" s="7"/>
      <c r="C111" s="7"/>
      <c r="D111" s="259" t="s">
        <v>146</v>
      </c>
      <c r="E111" s="259"/>
      <c r="F111" s="259"/>
      <c r="G111" s="259"/>
      <c r="H111" s="259"/>
      <c r="I111" s="259"/>
      <c r="J111" s="259"/>
      <c r="K111" s="259"/>
      <c r="L111" s="9" t="s">
        <v>53</v>
      </c>
      <c r="M111" s="164">
        <v>143.9</v>
      </c>
      <c r="N111" s="158">
        <v>31.4</v>
      </c>
      <c r="O111" s="164">
        <v>125.7</v>
      </c>
      <c r="P111" s="164">
        <v>105</v>
      </c>
      <c r="Q111" s="158">
        <v>31</v>
      </c>
      <c r="R111" s="156">
        <v>2.5</v>
      </c>
      <c r="S111" s="156">
        <v>2.5</v>
      </c>
      <c r="T111" s="158">
        <v>35.200000000000003</v>
      </c>
      <c r="U111" s="164">
        <v>477.1</v>
      </c>
    </row>
    <row r="112" spans="1:21" ht="16.5" customHeight="1" x14ac:dyDescent="0.2">
      <c r="A112" s="7"/>
      <c r="B112" s="7"/>
      <c r="C112" s="7"/>
      <c r="D112" s="7" t="s">
        <v>144</v>
      </c>
      <c r="E112" s="7"/>
      <c r="F112" s="7"/>
      <c r="G112" s="7"/>
      <c r="H112" s="7"/>
      <c r="I112" s="7"/>
      <c r="J112" s="7"/>
      <c r="K112" s="7"/>
      <c r="L112" s="9" t="s">
        <v>53</v>
      </c>
      <c r="M112" s="164">
        <v>126.2</v>
      </c>
      <c r="N112" s="164">
        <v>158.5</v>
      </c>
      <c r="O112" s="158">
        <v>52.6</v>
      </c>
      <c r="P112" s="158">
        <v>36.9</v>
      </c>
      <c r="Q112" s="158">
        <v>17.3</v>
      </c>
      <c r="R112" s="156">
        <v>8.1999999999999993</v>
      </c>
      <c r="S112" s="156">
        <v>8.3000000000000007</v>
      </c>
      <c r="T112" s="156">
        <v>2.2000000000000002</v>
      </c>
      <c r="U112" s="164">
        <v>410.3</v>
      </c>
    </row>
    <row r="113" spans="1:21" ht="16.5" customHeight="1" x14ac:dyDescent="0.2">
      <c r="A113" s="7"/>
      <c r="B113" s="7"/>
      <c r="C113" s="7"/>
      <c r="D113" s="7" t="s">
        <v>211</v>
      </c>
      <c r="E113" s="7"/>
      <c r="F113" s="7"/>
      <c r="G113" s="7"/>
      <c r="H113" s="7"/>
      <c r="I113" s="7"/>
      <c r="J113" s="7"/>
      <c r="K113" s="7"/>
      <c r="L113" s="9" t="s">
        <v>53</v>
      </c>
      <c r="M113" s="164">
        <v>272.60000000000002</v>
      </c>
      <c r="N113" s="164">
        <v>190</v>
      </c>
      <c r="O113" s="164">
        <v>178.7</v>
      </c>
      <c r="P113" s="164">
        <v>141.9</v>
      </c>
      <c r="Q113" s="158">
        <v>48.3</v>
      </c>
      <c r="R113" s="158">
        <v>10.7</v>
      </c>
      <c r="S113" s="158">
        <v>10.8</v>
      </c>
      <c r="T113" s="158">
        <v>37.299999999999997</v>
      </c>
      <c r="U113" s="164">
        <v>890.4</v>
      </c>
    </row>
    <row r="114" spans="1:21" ht="16.5" customHeight="1" x14ac:dyDescent="0.2">
      <c r="A114" s="7"/>
      <c r="B114" s="7"/>
      <c r="C114" s="7" t="s">
        <v>442</v>
      </c>
      <c r="D114" s="7"/>
      <c r="E114" s="7"/>
      <c r="F114" s="7"/>
      <c r="G114" s="7"/>
      <c r="H114" s="7"/>
      <c r="I114" s="7"/>
      <c r="J114" s="7"/>
      <c r="K114" s="7"/>
      <c r="L114" s="9"/>
      <c r="M114" s="10"/>
      <c r="N114" s="10"/>
      <c r="O114" s="10"/>
      <c r="P114" s="10"/>
      <c r="Q114" s="10"/>
      <c r="R114" s="10"/>
      <c r="S114" s="10"/>
      <c r="T114" s="10"/>
      <c r="U114" s="10"/>
    </row>
    <row r="115" spans="1:21" ht="29.45" customHeight="1" x14ac:dyDescent="0.2">
      <c r="A115" s="7"/>
      <c r="B115" s="7"/>
      <c r="C115" s="7"/>
      <c r="D115" s="259" t="s">
        <v>146</v>
      </c>
      <c r="E115" s="259"/>
      <c r="F115" s="259"/>
      <c r="G115" s="259"/>
      <c r="H115" s="259"/>
      <c r="I115" s="259"/>
      <c r="J115" s="259"/>
      <c r="K115" s="259"/>
      <c r="L115" s="9" t="s">
        <v>53</v>
      </c>
      <c r="M115" s="164">
        <v>143.9</v>
      </c>
      <c r="N115" s="158">
        <v>31.4</v>
      </c>
      <c r="O115" s="164">
        <v>125.7</v>
      </c>
      <c r="P115" s="164">
        <v>105</v>
      </c>
      <c r="Q115" s="158">
        <v>31.1</v>
      </c>
      <c r="R115" s="156">
        <v>2.5</v>
      </c>
      <c r="S115" s="156">
        <v>2.5</v>
      </c>
      <c r="T115" s="158">
        <v>35.200000000000003</v>
      </c>
      <c r="U115" s="164">
        <v>477.2</v>
      </c>
    </row>
    <row r="116" spans="1:21" ht="16.5" customHeight="1" x14ac:dyDescent="0.2">
      <c r="A116" s="7"/>
      <c r="B116" s="7"/>
      <c r="C116" s="7"/>
      <c r="D116" s="7" t="s">
        <v>144</v>
      </c>
      <c r="E116" s="7"/>
      <c r="F116" s="7"/>
      <c r="G116" s="7"/>
      <c r="H116" s="7"/>
      <c r="I116" s="7"/>
      <c r="J116" s="7"/>
      <c r="K116" s="7"/>
      <c r="L116" s="9" t="s">
        <v>53</v>
      </c>
      <c r="M116" s="164">
        <v>126.2</v>
      </c>
      <c r="N116" s="164">
        <v>158.5</v>
      </c>
      <c r="O116" s="158">
        <v>52.6</v>
      </c>
      <c r="P116" s="158">
        <v>36.9</v>
      </c>
      <c r="Q116" s="158">
        <v>17.899999999999999</v>
      </c>
      <c r="R116" s="156">
        <v>8.1999999999999993</v>
      </c>
      <c r="S116" s="156">
        <v>8.3000000000000007</v>
      </c>
      <c r="T116" s="156">
        <v>2.2000000000000002</v>
      </c>
      <c r="U116" s="164">
        <v>410.9</v>
      </c>
    </row>
    <row r="117" spans="1:21" ht="16.5" customHeight="1" x14ac:dyDescent="0.2">
      <c r="A117" s="7"/>
      <c r="B117" s="7"/>
      <c r="C117" s="7"/>
      <c r="D117" s="7" t="s">
        <v>211</v>
      </c>
      <c r="E117" s="7"/>
      <c r="F117" s="7"/>
      <c r="G117" s="7"/>
      <c r="H117" s="7"/>
      <c r="I117" s="7"/>
      <c r="J117" s="7"/>
      <c r="K117" s="7"/>
      <c r="L117" s="9" t="s">
        <v>53</v>
      </c>
      <c r="M117" s="164">
        <v>272.60000000000002</v>
      </c>
      <c r="N117" s="164">
        <v>190</v>
      </c>
      <c r="O117" s="164">
        <v>178.7</v>
      </c>
      <c r="P117" s="164">
        <v>141.9</v>
      </c>
      <c r="Q117" s="158">
        <v>49</v>
      </c>
      <c r="R117" s="158">
        <v>10.7</v>
      </c>
      <c r="S117" s="158">
        <v>10.8</v>
      </c>
      <c r="T117" s="158">
        <v>37.299999999999997</v>
      </c>
      <c r="U117" s="164">
        <v>891.1</v>
      </c>
    </row>
    <row r="118" spans="1:21" ht="16.5" customHeight="1" x14ac:dyDescent="0.2">
      <c r="A118" s="7" t="s">
        <v>65</v>
      </c>
      <c r="B118" s="7"/>
      <c r="C118" s="7"/>
      <c r="D118" s="7"/>
      <c r="E118" s="7"/>
      <c r="F118" s="7"/>
      <c r="G118" s="7"/>
      <c r="H118" s="7"/>
      <c r="I118" s="7"/>
      <c r="J118" s="7"/>
      <c r="K118" s="7"/>
      <c r="L118" s="9"/>
      <c r="M118" s="10"/>
      <c r="N118" s="10"/>
      <c r="O118" s="10"/>
      <c r="P118" s="10"/>
      <c r="Q118" s="10"/>
      <c r="R118" s="10"/>
      <c r="S118" s="10"/>
      <c r="T118" s="10"/>
      <c r="U118" s="10"/>
    </row>
    <row r="119" spans="1:21" ht="16.5" customHeight="1" x14ac:dyDescent="0.2">
      <c r="A119" s="7"/>
      <c r="B119" s="7" t="s">
        <v>438</v>
      </c>
      <c r="C119" s="7"/>
      <c r="D119" s="7"/>
      <c r="E119" s="7"/>
      <c r="F119" s="7"/>
      <c r="G119" s="7"/>
      <c r="H119" s="7"/>
      <c r="I119" s="7"/>
      <c r="J119" s="7"/>
      <c r="K119" s="7"/>
      <c r="L119" s="9"/>
      <c r="M119" s="10"/>
      <c r="N119" s="10"/>
      <c r="O119" s="10"/>
      <c r="P119" s="10"/>
      <c r="Q119" s="10"/>
      <c r="R119" s="10"/>
      <c r="S119" s="10"/>
      <c r="T119" s="10"/>
      <c r="U119" s="10"/>
    </row>
    <row r="120" spans="1:21" ht="16.5" customHeight="1" x14ac:dyDescent="0.2">
      <c r="A120" s="7"/>
      <c r="B120" s="7"/>
      <c r="C120" s="7" t="s">
        <v>439</v>
      </c>
      <c r="D120" s="7"/>
      <c r="E120" s="7"/>
      <c r="F120" s="7"/>
      <c r="G120" s="7"/>
      <c r="H120" s="7"/>
      <c r="I120" s="7"/>
      <c r="J120" s="7"/>
      <c r="K120" s="7"/>
      <c r="L120" s="9"/>
      <c r="M120" s="10"/>
      <c r="N120" s="10"/>
      <c r="O120" s="10"/>
      <c r="P120" s="10"/>
      <c r="Q120" s="10"/>
      <c r="R120" s="10"/>
      <c r="S120" s="10"/>
      <c r="T120" s="10"/>
      <c r="U120" s="10"/>
    </row>
    <row r="121" spans="1:21" ht="29.45" customHeight="1" x14ac:dyDescent="0.2">
      <c r="A121" s="7"/>
      <c r="B121" s="7"/>
      <c r="C121" s="7"/>
      <c r="D121" s="259" t="s">
        <v>146</v>
      </c>
      <c r="E121" s="259"/>
      <c r="F121" s="259"/>
      <c r="G121" s="259"/>
      <c r="H121" s="259"/>
      <c r="I121" s="259"/>
      <c r="J121" s="259"/>
      <c r="K121" s="259"/>
      <c r="L121" s="9" t="s">
        <v>53</v>
      </c>
      <c r="M121" s="155">
        <v>57933</v>
      </c>
      <c r="N121" s="154">
        <v>9651</v>
      </c>
      <c r="O121" s="155">
        <v>46868</v>
      </c>
      <c r="P121" s="155">
        <v>35882</v>
      </c>
      <c r="Q121" s="155">
        <v>11305</v>
      </c>
      <c r="R121" s="161">
        <v>510</v>
      </c>
      <c r="S121" s="154">
        <v>1025</v>
      </c>
      <c r="T121" s="155">
        <v>16940</v>
      </c>
      <c r="U121" s="163">
        <v>180114</v>
      </c>
    </row>
    <row r="122" spans="1:21" ht="16.5" customHeight="1" x14ac:dyDescent="0.2">
      <c r="A122" s="7"/>
      <c r="B122" s="7"/>
      <c r="C122" s="7"/>
      <c r="D122" s="7" t="s">
        <v>144</v>
      </c>
      <c r="E122" s="7"/>
      <c r="F122" s="7"/>
      <c r="G122" s="7"/>
      <c r="H122" s="7"/>
      <c r="I122" s="7"/>
      <c r="J122" s="7"/>
      <c r="K122" s="7"/>
      <c r="L122" s="9" t="s">
        <v>53</v>
      </c>
      <c r="M122" s="155">
        <v>47967</v>
      </c>
      <c r="N122" s="155">
        <v>51658</v>
      </c>
      <c r="O122" s="155">
        <v>20950</v>
      </c>
      <c r="P122" s="155">
        <v>13002</v>
      </c>
      <c r="Q122" s="154">
        <v>8344</v>
      </c>
      <c r="R122" s="154">
        <v>2842</v>
      </c>
      <c r="S122" s="154">
        <v>2005</v>
      </c>
      <c r="T122" s="161">
        <v>912</v>
      </c>
      <c r="U122" s="163">
        <v>147680</v>
      </c>
    </row>
    <row r="123" spans="1:21" ht="16.5" customHeight="1" x14ac:dyDescent="0.2">
      <c r="A123" s="7"/>
      <c r="B123" s="7"/>
      <c r="C123" s="7"/>
      <c r="D123" s="7" t="s">
        <v>145</v>
      </c>
      <c r="E123" s="7"/>
      <c r="F123" s="7"/>
      <c r="G123" s="7"/>
      <c r="H123" s="7"/>
      <c r="I123" s="7"/>
      <c r="J123" s="7"/>
      <c r="K123" s="7"/>
      <c r="L123" s="9" t="s">
        <v>53</v>
      </c>
      <c r="M123" s="163">
        <v>106928</v>
      </c>
      <c r="N123" s="155">
        <v>61309</v>
      </c>
      <c r="O123" s="155">
        <v>67949</v>
      </c>
      <c r="P123" s="155">
        <v>48824</v>
      </c>
      <c r="Q123" s="155">
        <v>19689</v>
      </c>
      <c r="R123" s="154">
        <v>3352</v>
      </c>
      <c r="S123" s="154">
        <v>3030</v>
      </c>
      <c r="T123" s="155">
        <v>17852</v>
      </c>
      <c r="U123" s="163">
        <v>328933</v>
      </c>
    </row>
    <row r="124" spans="1:21" ht="16.5" customHeight="1" x14ac:dyDescent="0.2">
      <c r="A124" s="7"/>
      <c r="B124" s="7"/>
      <c r="C124" s="7" t="s">
        <v>440</v>
      </c>
      <c r="D124" s="7"/>
      <c r="E124" s="7"/>
      <c r="F124" s="7"/>
      <c r="G124" s="7"/>
      <c r="H124" s="7"/>
      <c r="I124" s="7"/>
      <c r="J124" s="7"/>
      <c r="K124" s="7"/>
      <c r="L124" s="9"/>
      <c r="M124" s="10"/>
      <c r="N124" s="10"/>
      <c r="O124" s="10"/>
      <c r="P124" s="10"/>
      <c r="Q124" s="10"/>
      <c r="R124" s="10"/>
      <c r="S124" s="10"/>
      <c r="T124" s="10"/>
      <c r="U124" s="10"/>
    </row>
    <row r="125" spans="1:21" ht="29.45" customHeight="1" x14ac:dyDescent="0.2">
      <c r="A125" s="7"/>
      <c r="B125" s="7"/>
      <c r="C125" s="7"/>
      <c r="D125" s="259" t="s">
        <v>146</v>
      </c>
      <c r="E125" s="259"/>
      <c r="F125" s="259"/>
      <c r="G125" s="259"/>
      <c r="H125" s="259"/>
      <c r="I125" s="259"/>
      <c r="J125" s="259"/>
      <c r="K125" s="259"/>
      <c r="L125" s="9" t="s">
        <v>53</v>
      </c>
      <c r="M125" s="153" t="s">
        <v>296</v>
      </c>
      <c r="N125" s="153" t="s">
        <v>277</v>
      </c>
      <c r="O125" s="153" t="s">
        <v>296</v>
      </c>
      <c r="P125" s="153" t="s">
        <v>277</v>
      </c>
      <c r="Q125" s="153" t="s">
        <v>277</v>
      </c>
      <c r="R125" s="162" t="s">
        <v>113</v>
      </c>
      <c r="S125" s="162" t="s">
        <v>113</v>
      </c>
      <c r="T125" s="162" t="s">
        <v>113</v>
      </c>
      <c r="U125" s="162" t="s">
        <v>113</v>
      </c>
    </row>
    <row r="126" spans="1:21" ht="16.5" customHeight="1" x14ac:dyDescent="0.2">
      <c r="A126" s="7"/>
      <c r="B126" s="7"/>
      <c r="C126" s="7"/>
      <c r="D126" s="7" t="s">
        <v>144</v>
      </c>
      <c r="E126" s="7"/>
      <c r="F126" s="7"/>
      <c r="G126" s="7"/>
      <c r="H126" s="7"/>
      <c r="I126" s="7"/>
      <c r="J126" s="7"/>
      <c r="K126" s="7"/>
      <c r="L126" s="9" t="s">
        <v>53</v>
      </c>
      <c r="M126" s="153" t="s">
        <v>296</v>
      </c>
      <c r="N126" s="153" t="s">
        <v>277</v>
      </c>
      <c r="O126" s="153" t="s">
        <v>296</v>
      </c>
      <c r="P126" s="153" t="s">
        <v>277</v>
      </c>
      <c r="Q126" s="153" t="s">
        <v>277</v>
      </c>
      <c r="R126" s="162" t="s">
        <v>113</v>
      </c>
      <c r="S126" s="162" t="s">
        <v>113</v>
      </c>
      <c r="T126" s="162" t="s">
        <v>113</v>
      </c>
      <c r="U126" s="162" t="s">
        <v>113</v>
      </c>
    </row>
    <row r="127" spans="1:21" ht="16.5" customHeight="1" x14ac:dyDescent="0.2">
      <c r="A127" s="7"/>
      <c r="B127" s="7"/>
      <c r="C127" s="7"/>
      <c r="D127" s="7" t="s">
        <v>145</v>
      </c>
      <c r="E127" s="7"/>
      <c r="F127" s="7"/>
      <c r="G127" s="7"/>
      <c r="H127" s="7"/>
      <c r="I127" s="7"/>
      <c r="J127" s="7"/>
      <c r="K127" s="7"/>
      <c r="L127" s="9" t="s">
        <v>53</v>
      </c>
      <c r="M127" s="153" t="s">
        <v>296</v>
      </c>
      <c r="N127" s="153" t="s">
        <v>277</v>
      </c>
      <c r="O127" s="153" t="s">
        <v>296</v>
      </c>
      <c r="P127" s="153" t="s">
        <v>277</v>
      </c>
      <c r="Q127" s="153" t="s">
        <v>277</v>
      </c>
      <c r="R127" s="162" t="s">
        <v>113</v>
      </c>
      <c r="S127" s="162" t="s">
        <v>113</v>
      </c>
      <c r="T127" s="162" t="s">
        <v>113</v>
      </c>
      <c r="U127" s="162" t="s">
        <v>113</v>
      </c>
    </row>
    <row r="128" spans="1:21" ht="16.5" customHeight="1" x14ac:dyDescent="0.2">
      <c r="A128" s="7"/>
      <c r="B128" s="7"/>
      <c r="C128" s="7" t="s">
        <v>60</v>
      </c>
      <c r="D128" s="7"/>
      <c r="E128" s="7"/>
      <c r="F128" s="7"/>
      <c r="G128" s="7"/>
      <c r="H128" s="7"/>
      <c r="I128" s="7"/>
      <c r="J128" s="7"/>
      <c r="K128" s="7"/>
      <c r="L128" s="9"/>
      <c r="M128" s="10"/>
      <c r="N128" s="10"/>
      <c r="O128" s="10"/>
      <c r="P128" s="10"/>
      <c r="Q128" s="10"/>
      <c r="R128" s="10"/>
      <c r="S128" s="10"/>
      <c r="T128" s="10"/>
      <c r="U128" s="10"/>
    </row>
    <row r="129" spans="1:21" ht="29.45" customHeight="1" x14ac:dyDescent="0.2">
      <c r="A129" s="7"/>
      <c r="B129" s="7"/>
      <c r="C129" s="7"/>
      <c r="D129" s="259" t="s">
        <v>146</v>
      </c>
      <c r="E129" s="259"/>
      <c r="F129" s="259"/>
      <c r="G129" s="259"/>
      <c r="H129" s="259"/>
      <c r="I129" s="259"/>
      <c r="J129" s="259"/>
      <c r="K129" s="259"/>
      <c r="L129" s="9" t="s">
        <v>53</v>
      </c>
      <c r="M129" s="155">
        <v>57933</v>
      </c>
      <c r="N129" s="154">
        <v>9651</v>
      </c>
      <c r="O129" s="155">
        <v>46868</v>
      </c>
      <c r="P129" s="155">
        <v>35882</v>
      </c>
      <c r="Q129" s="155">
        <v>11305</v>
      </c>
      <c r="R129" s="161">
        <v>510</v>
      </c>
      <c r="S129" s="154">
        <v>1025</v>
      </c>
      <c r="T129" s="155">
        <v>16940</v>
      </c>
      <c r="U129" s="163">
        <v>180114</v>
      </c>
    </row>
    <row r="130" spans="1:21" ht="16.5" customHeight="1" x14ac:dyDescent="0.2">
      <c r="A130" s="7"/>
      <c r="B130" s="7"/>
      <c r="C130" s="7"/>
      <c r="D130" s="7" t="s">
        <v>144</v>
      </c>
      <c r="E130" s="7"/>
      <c r="F130" s="7"/>
      <c r="G130" s="7"/>
      <c r="H130" s="7"/>
      <c r="I130" s="7"/>
      <c r="J130" s="7"/>
      <c r="K130" s="7"/>
      <c r="L130" s="9" t="s">
        <v>53</v>
      </c>
      <c r="M130" s="155">
        <v>47967</v>
      </c>
      <c r="N130" s="155">
        <v>51658</v>
      </c>
      <c r="O130" s="155">
        <v>20950</v>
      </c>
      <c r="P130" s="155">
        <v>13002</v>
      </c>
      <c r="Q130" s="154">
        <v>8344</v>
      </c>
      <c r="R130" s="154">
        <v>2842</v>
      </c>
      <c r="S130" s="154">
        <v>2005</v>
      </c>
      <c r="T130" s="161">
        <v>912</v>
      </c>
      <c r="U130" s="163">
        <v>147680</v>
      </c>
    </row>
    <row r="131" spans="1:21" ht="16.5" customHeight="1" x14ac:dyDescent="0.2">
      <c r="A131" s="7"/>
      <c r="B131" s="7"/>
      <c r="C131" s="7"/>
      <c r="D131" s="7" t="s">
        <v>145</v>
      </c>
      <c r="E131" s="7"/>
      <c r="F131" s="7"/>
      <c r="G131" s="7"/>
      <c r="H131" s="7"/>
      <c r="I131" s="7"/>
      <c r="J131" s="7"/>
      <c r="K131" s="7"/>
      <c r="L131" s="9" t="s">
        <v>53</v>
      </c>
      <c r="M131" s="163">
        <v>106928</v>
      </c>
      <c r="N131" s="155">
        <v>61309</v>
      </c>
      <c r="O131" s="155">
        <v>67949</v>
      </c>
      <c r="P131" s="155">
        <v>48824</v>
      </c>
      <c r="Q131" s="155">
        <v>19689</v>
      </c>
      <c r="R131" s="154">
        <v>3352</v>
      </c>
      <c r="S131" s="154">
        <v>3030</v>
      </c>
      <c r="T131" s="155">
        <v>17852</v>
      </c>
      <c r="U131" s="163">
        <v>328933</v>
      </c>
    </row>
    <row r="132" spans="1:21" ht="16.5" customHeight="1" x14ac:dyDescent="0.2">
      <c r="A132" s="7"/>
      <c r="B132" s="7" t="s">
        <v>441</v>
      </c>
      <c r="C132" s="7"/>
      <c r="D132" s="7"/>
      <c r="E132" s="7"/>
      <c r="F132" s="7"/>
      <c r="G132" s="7"/>
      <c r="H132" s="7"/>
      <c r="I132" s="7"/>
      <c r="J132" s="7"/>
      <c r="K132" s="7"/>
      <c r="L132" s="9"/>
      <c r="M132" s="10"/>
      <c r="N132" s="10"/>
      <c r="O132" s="10"/>
      <c r="P132" s="10"/>
      <c r="Q132" s="10"/>
      <c r="R132" s="10"/>
      <c r="S132" s="10"/>
      <c r="T132" s="10"/>
      <c r="U132" s="10"/>
    </row>
    <row r="133" spans="1:21" ht="16.5" customHeight="1" x14ac:dyDescent="0.2">
      <c r="A133" s="7"/>
      <c r="B133" s="7"/>
      <c r="C133" s="7" t="s">
        <v>439</v>
      </c>
      <c r="D133" s="7"/>
      <c r="E133" s="7"/>
      <c r="F133" s="7"/>
      <c r="G133" s="7"/>
      <c r="H133" s="7"/>
      <c r="I133" s="7"/>
      <c r="J133" s="7"/>
      <c r="K133" s="7"/>
      <c r="L133" s="9"/>
      <c r="M133" s="10"/>
      <c r="N133" s="10"/>
      <c r="O133" s="10"/>
      <c r="P133" s="10"/>
      <c r="Q133" s="10"/>
      <c r="R133" s="10"/>
      <c r="S133" s="10"/>
      <c r="T133" s="10"/>
      <c r="U133" s="10"/>
    </row>
    <row r="134" spans="1:21" ht="29.45" customHeight="1" x14ac:dyDescent="0.2">
      <c r="A134" s="7"/>
      <c r="B134" s="7"/>
      <c r="C134" s="7"/>
      <c r="D134" s="259" t="s">
        <v>146</v>
      </c>
      <c r="E134" s="259"/>
      <c r="F134" s="259"/>
      <c r="G134" s="259"/>
      <c r="H134" s="259"/>
      <c r="I134" s="259"/>
      <c r="J134" s="259"/>
      <c r="K134" s="259"/>
      <c r="L134" s="9" t="s">
        <v>53</v>
      </c>
      <c r="M134" s="164">
        <v>158.6</v>
      </c>
      <c r="N134" s="158">
        <v>26.4</v>
      </c>
      <c r="O134" s="164">
        <v>128.30000000000001</v>
      </c>
      <c r="P134" s="158">
        <v>98.2</v>
      </c>
      <c r="Q134" s="158">
        <v>31</v>
      </c>
      <c r="R134" s="156">
        <v>1.4</v>
      </c>
      <c r="S134" s="156">
        <v>2.8</v>
      </c>
      <c r="T134" s="158">
        <v>46.4</v>
      </c>
      <c r="U134" s="164">
        <v>493.1</v>
      </c>
    </row>
    <row r="135" spans="1:21" ht="16.5" customHeight="1" x14ac:dyDescent="0.2">
      <c r="A135" s="7"/>
      <c r="B135" s="7"/>
      <c r="C135" s="7"/>
      <c r="D135" s="7" t="s">
        <v>144</v>
      </c>
      <c r="E135" s="7"/>
      <c r="F135" s="7"/>
      <c r="G135" s="7"/>
      <c r="H135" s="7"/>
      <c r="I135" s="7"/>
      <c r="J135" s="7"/>
      <c r="K135" s="7"/>
      <c r="L135" s="9" t="s">
        <v>53</v>
      </c>
      <c r="M135" s="164">
        <v>131.30000000000001</v>
      </c>
      <c r="N135" s="164">
        <v>141.4</v>
      </c>
      <c r="O135" s="158">
        <v>57.4</v>
      </c>
      <c r="P135" s="158">
        <v>35.6</v>
      </c>
      <c r="Q135" s="158">
        <v>22.8</v>
      </c>
      <c r="R135" s="156">
        <v>7.8</v>
      </c>
      <c r="S135" s="156">
        <v>5.5</v>
      </c>
      <c r="T135" s="156">
        <v>2.5</v>
      </c>
      <c r="U135" s="164">
        <v>404.3</v>
      </c>
    </row>
    <row r="136" spans="1:21" ht="16.5" customHeight="1" x14ac:dyDescent="0.2">
      <c r="A136" s="7"/>
      <c r="B136" s="7"/>
      <c r="C136" s="7"/>
      <c r="D136" s="7" t="s">
        <v>211</v>
      </c>
      <c r="E136" s="7"/>
      <c r="F136" s="7"/>
      <c r="G136" s="7"/>
      <c r="H136" s="7"/>
      <c r="I136" s="7"/>
      <c r="J136" s="7"/>
      <c r="K136" s="7"/>
      <c r="L136" s="9" t="s">
        <v>53</v>
      </c>
      <c r="M136" s="164">
        <v>292.8</v>
      </c>
      <c r="N136" s="164">
        <v>167.9</v>
      </c>
      <c r="O136" s="164">
        <v>186</v>
      </c>
      <c r="P136" s="164">
        <v>133.69999999999999</v>
      </c>
      <c r="Q136" s="158">
        <v>53.9</v>
      </c>
      <c r="R136" s="156">
        <v>9.1999999999999993</v>
      </c>
      <c r="S136" s="156">
        <v>8.3000000000000007</v>
      </c>
      <c r="T136" s="158">
        <v>48.9</v>
      </c>
      <c r="U136" s="164">
        <v>900.6</v>
      </c>
    </row>
    <row r="137" spans="1:21" ht="16.5" customHeight="1" x14ac:dyDescent="0.2">
      <c r="A137" s="7"/>
      <c r="B137" s="7"/>
      <c r="C137" s="7" t="s">
        <v>442</v>
      </c>
      <c r="D137" s="7"/>
      <c r="E137" s="7"/>
      <c r="F137" s="7"/>
      <c r="G137" s="7"/>
      <c r="H137" s="7"/>
      <c r="I137" s="7"/>
      <c r="J137" s="7"/>
      <c r="K137" s="7"/>
      <c r="L137" s="9"/>
      <c r="M137" s="10"/>
      <c r="N137" s="10"/>
      <c r="O137" s="10"/>
      <c r="P137" s="10"/>
      <c r="Q137" s="10"/>
      <c r="R137" s="10"/>
      <c r="S137" s="10"/>
      <c r="T137" s="10"/>
      <c r="U137" s="10"/>
    </row>
    <row r="138" spans="1:21" ht="29.45" customHeight="1" x14ac:dyDescent="0.2">
      <c r="A138" s="7"/>
      <c r="B138" s="7"/>
      <c r="C138" s="7"/>
      <c r="D138" s="259" t="s">
        <v>146</v>
      </c>
      <c r="E138" s="259"/>
      <c r="F138" s="259"/>
      <c r="G138" s="259"/>
      <c r="H138" s="259"/>
      <c r="I138" s="259"/>
      <c r="J138" s="259"/>
      <c r="K138" s="259"/>
      <c r="L138" s="9" t="s">
        <v>53</v>
      </c>
      <c r="M138" s="164">
        <v>158.6</v>
      </c>
      <c r="N138" s="158">
        <v>26.4</v>
      </c>
      <c r="O138" s="164">
        <v>128.30000000000001</v>
      </c>
      <c r="P138" s="158">
        <v>98.2</v>
      </c>
      <c r="Q138" s="158">
        <v>31</v>
      </c>
      <c r="R138" s="156">
        <v>1.4</v>
      </c>
      <c r="S138" s="156">
        <v>2.8</v>
      </c>
      <c r="T138" s="158">
        <v>46.4</v>
      </c>
      <c r="U138" s="164">
        <v>493.1</v>
      </c>
    </row>
    <row r="139" spans="1:21" ht="16.5" customHeight="1" x14ac:dyDescent="0.2">
      <c r="A139" s="7"/>
      <c r="B139" s="7"/>
      <c r="C139" s="7"/>
      <c r="D139" s="7" t="s">
        <v>144</v>
      </c>
      <c r="E139" s="7"/>
      <c r="F139" s="7"/>
      <c r="G139" s="7"/>
      <c r="H139" s="7"/>
      <c r="I139" s="7"/>
      <c r="J139" s="7"/>
      <c r="K139" s="7"/>
      <c r="L139" s="9" t="s">
        <v>53</v>
      </c>
      <c r="M139" s="164">
        <v>131.30000000000001</v>
      </c>
      <c r="N139" s="164">
        <v>141.4</v>
      </c>
      <c r="O139" s="158">
        <v>57.4</v>
      </c>
      <c r="P139" s="158">
        <v>35.6</v>
      </c>
      <c r="Q139" s="158">
        <v>22.8</v>
      </c>
      <c r="R139" s="156">
        <v>7.8</v>
      </c>
      <c r="S139" s="156">
        <v>5.5</v>
      </c>
      <c r="T139" s="156">
        <v>2.5</v>
      </c>
      <c r="U139" s="164">
        <v>404.3</v>
      </c>
    </row>
    <row r="140" spans="1:21" ht="16.5" customHeight="1" x14ac:dyDescent="0.2">
      <c r="A140" s="7"/>
      <c r="B140" s="7"/>
      <c r="C140" s="7"/>
      <c r="D140" s="7" t="s">
        <v>211</v>
      </c>
      <c r="E140" s="7"/>
      <c r="F140" s="7"/>
      <c r="G140" s="7"/>
      <c r="H140" s="7"/>
      <c r="I140" s="7"/>
      <c r="J140" s="7"/>
      <c r="K140" s="7"/>
      <c r="L140" s="9" t="s">
        <v>53</v>
      </c>
      <c r="M140" s="164">
        <v>292.8</v>
      </c>
      <c r="N140" s="164">
        <v>167.9</v>
      </c>
      <c r="O140" s="164">
        <v>186</v>
      </c>
      <c r="P140" s="164">
        <v>133.69999999999999</v>
      </c>
      <c r="Q140" s="158">
        <v>53.9</v>
      </c>
      <c r="R140" s="156">
        <v>9.1999999999999993</v>
      </c>
      <c r="S140" s="156">
        <v>8.3000000000000007</v>
      </c>
      <c r="T140" s="158">
        <v>48.9</v>
      </c>
      <c r="U140" s="164">
        <v>900.6</v>
      </c>
    </row>
    <row r="141" spans="1:21" ht="16.5" customHeight="1" x14ac:dyDescent="0.2">
      <c r="A141" s="7" t="s">
        <v>66</v>
      </c>
      <c r="B141" s="7"/>
      <c r="C141" s="7"/>
      <c r="D141" s="7"/>
      <c r="E141" s="7"/>
      <c r="F141" s="7"/>
      <c r="G141" s="7"/>
      <c r="H141" s="7"/>
      <c r="I141" s="7"/>
      <c r="J141" s="7"/>
      <c r="K141" s="7"/>
      <c r="L141" s="9"/>
      <c r="M141" s="10"/>
      <c r="N141" s="10"/>
      <c r="O141" s="10"/>
      <c r="P141" s="10"/>
      <c r="Q141" s="10"/>
      <c r="R141" s="10"/>
      <c r="S141" s="10"/>
      <c r="T141" s="10"/>
      <c r="U141" s="10"/>
    </row>
    <row r="142" spans="1:21" ht="16.5" customHeight="1" x14ac:dyDescent="0.2">
      <c r="A142" s="7"/>
      <c r="B142" s="7" t="s">
        <v>438</v>
      </c>
      <c r="C142" s="7"/>
      <c r="D142" s="7"/>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t="s">
        <v>439</v>
      </c>
      <c r="D143" s="7"/>
      <c r="E143" s="7"/>
      <c r="F143" s="7"/>
      <c r="G143" s="7"/>
      <c r="H143" s="7"/>
      <c r="I143" s="7"/>
      <c r="J143" s="7"/>
      <c r="K143" s="7"/>
      <c r="L143" s="9"/>
      <c r="M143" s="10"/>
      <c r="N143" s="10"/>
      <c r="O143" s="10"/>
      <c r="P143" s="10"/>
      <c r="Q143" s="10"/>
      <c r="R143" s="10"/>
      <c r="S143" s="10"/>
      <c r="T143" s="10"/>
      <c r="U143" s="10"/>
    </row>
    <row r="144" spans="1:21" ht="29.45" customHeight="1" x14ac:dyDescent="0.2">
      <c r="A144" s="7"/>
      <c r="B144" s="7"/>
      <c r="C144" s="7"/>
      <c r="D144" s="259" t="s">
        <v>146</v>
      </c>
      <c r="E144" s="259"/>
      <c r="F144" s="259"/>
      <c r="G144" s="259"/>
      <c r="H144" s="259"/>
      <c r="I144" s="259"/>
      <c r="J144" s="259"/>
      <c r="K144" s="259"/>
      <c r="L144" s="9" t="s">
        <v>53</v>
      </c>
      <c r="M144" s="155">
        <v>54648</v>
      </c>
      <c r="N144" s="154">
        <v>8549</v>
      </c>
      <c r="O144" s="155">
        <v>39639</v>
      </c>
      <c r="P144" s="155">
        <v>41532</v>
      </c>
      <c r="Q144" s="154">
        <v>8574</v>
      </c>
      <c r="R144" s="161">
        <v>615</v>
      </c>
      <c r="S144" s="154">
        <v>1064</v>
      </c>
      <c r="T144" s="155">
        <v>14397</v>
      </c>
      <c r="U144" s="163">
        <v>169018</v>
      </c>
    </row>
    <row r="145" spans="1:21" ht="16.5" customHeight="1" x14ac:dyDescent="0.2">
      <c r="A145" s="7"/>
      <c r="B145" s="7"/>
      <c r="C145" s="7"/>
      <c r="D145" s="7" t="s">
        <v>144</v>
      </c>
      <c r="E145" s="7"/>
      <c r="F145" s="7"/>
      <c r="G145" s="7"/>
      <c r="H145" s="7"/>
      <c r="I145" s="7"/>
      <c r="J145" s="7"/>
      <c r="K145" s="7"/>
      <c r="L145" s="9" t="s">
        <v>53</v>
      </c>
      <c r="M145" s="155">
        <v>49033</v>
      </c>
      <c r="N145" s="155">
        <v>43375</v>
      </c>
      <c r="O145" s="155">
        <v>21978</v>
      </c>
      <c r="P145" s="155">
        <v>15465</v>
      </c>
      <c r="Q145" s="154">
        <v>8833</v>
      </c>
      <c r="R145" s="154">
        <v>3144</v>
      </c>
      <c r="S145" s="154">
        <v>2267</v>
      </c>
      <c r="T145" s="161">
        <v>770</v>
      </c>
      <c r="U145" s="163">
        <v>144865</v>
      </c>
    </row>
    <row r="146" spans="1:21" ht="16.5" customHeight="1" x14ac:dyDescent="0.2">
      <c r="A146" s="7"/>
      <c r="B146" s="7"/>
      <c r="C146" s="7"/>
      <c r="D146" s="7" t="s">
        <v>145</v>
      </c>
      <c r="E146" s="7"/>
      <c r="F146" s="7"/>
      <c r="G146" s="7"/>
      <c r="H146" s="7"/>
      <c r="I146" s="7"/>
      <c r="J146" s="7"/>
      <c r="K146" s="7"/>
      <c r="L146" s="9" t="s">
        <v>53</v>
      </c>
      <c r="M146" s="163">
        <v>104607</v>
      </c>
      <c r="N146" s="155">
        <v>51924</v>
      </c>
      <c r="O146" s="155">
        <v>61723</v>
      </c>
      <c r="P146" s="155">
        <v>56997</v>
      </c>
      <c r="Q146" s="155">
        <v>17493</v>
      </c>
      <c r="R146" s="154">
        <v>3759</v>
      </c>
      <c r="S146" s="154">
        <v>3331</v>
      </c>
      <c r="T146" s="155">
        <v>15167</v>
      </c>
      <c r="U146" s="163">
        <v>315001</v>
      </c>
    </row>
    <row r="147" spans="1:21" ht="16.5" customHeight="1" x14ac:dyDescent="0.2">
      <c r="A147" s="7"/>
      <c r="B147" s="7"/>
      <c r="C147" s="7" t="s">
        <v>440</v>
      </c>
      <c r="D147" s="7"/>
      <c r="E147" s="7"/>
      <c r="F147" s="7"/>
      <c r="G147" s="7"/>
      <c r="H147" s="7"/>
      <c r="I147" s="7"/>
      <c r="J147" s="7"/>
      <c r="K147" s="7"/>
      <c r="L147" s="9"/>
      <c r="M147" s="10"/>
      <c r="N147" s="10"/>
      <c r="O147" s="10"/>
      <c r="P147" s="10"/>
      <c r="Q147" s="10"/>
      <c r="R147" s="10"/>
      <c r="S147" s="10"/>
      <c r="T147" s="10"/>
      <c r="U147" s="10"/>
    </row>
    <row r="148" spans="1:21" ht="29.45" customHeight="1" x14ac:dyDescent="0.2">
      <c r="A148" s="7"/>
      <c r="B148" s="7"/>
      <c r="C148" s="7"/>
      <c r="D148" s="259" t="s">
        <v>146</v>
      </c>
      <c r="E148" s="259"/>
      <c r="F148" s="259"/>
      <c r="G148" s="259"/>
      <c r="H148" s="259"/>
      <c r="I148" s="259"/>
      <c r="J148" s="259"/>
      <c r="K148" s="259"/>
      <c r="L148" s="9" t="s">
        <v>53</v>
      </c>
      <c r="M148" s="153" t="s">
        <v>296</v>
      </c>
      <c r="N148" s="153" t="s">
        <v>277</v>
      </c>
      <c r="O148" s="153" t="s">
        <v>296</v>
      </c>
      <c r="P148" s="153" t="s">
        <v>277</v>
      </c>
      <c r="Q148" s="153" t="s">
        <v>277</v>
      </c>
      <c r="R148" s="162" t="s">
        <v>113</v>
      </c>
      <c r="S148" s="162" t="s">
        <v>113</v>
      </c>
      <c r="T148" s="162" t="s">
        <v>113</v>
      </c>
      <c r="U148" s="162" t="s">
        <v>113</v>
      </c>
    </row>
    <row r="149" spans="1:21" ht="16.5" customHeight="1" x14ac:dyDescent="0.2">
      <c r="A149" s="7"/>
      <c r="B149" s="7"/>
      <c r="C149" s="7"/>
      <c r="D149" s="7" t="s">
        <v>144</v>
      </c>
      <c r="E149" s="7"/>
      <c r="F149" s="7"/>
      <c r="G149" s="7"/>
      <c r="H149" s="7"/>
      <c r="I149" s="7"/>
      <c r="J149" s="7"/>
      <c r="K149" s="7"/>
      <c r="L149" s="9" t="s">
        <v>53</v>
      </c>
      <c r="M149" s="153" t="s">
        <v>296</v>
      </c>
      <c r="N149" s="153" t="s">
        <v>277</v>
      </c>
      <c r="O149" s="153" t="s">
        <v>296</v>
      </c>
      <c r="P149" s="153" t="s">
        <v>277</v>
      </c>
      <c r="Q149" s="153" t="s">
        <v>277</v>
      </c>
      <c r="R149" s="162" t="s">
        <v>113</v>
      </c>
      <c r="S149" s="162" t="s">
        <v>113</v>
      </c>
      <c r="T149" s="162" t="s">
        <v>113</v>
      </c>
      <c r="U149" s="162" t="s">
        <v>113</v>
      </c>
    </row>
    <row r="150" spans="1:21" ht="16.5" customHeight="1" x14ac:dyDescent="0.2">
      <c r="A150" s="7"/>
      <c r="B150" s="7"/>
      <c r="C150" s="7"/>
      <c r="D150" s="7" t="s">
        <v>145</v>
      </c>
      <c r="E150" s="7"/>
      <c r="F150" s="7"/>
      <c r="G150" s="7"/>
      <c r="H150" s="7"/>
      <c r="I150" s="7"/>
      <c r="J150" s="7"/>
      <c r="K150" s="7"/>
      <c r="L150" s="9" t="s">
        <v>53</v>
      </c>
      <c r="M150" s="153" t="s">
        <v>296</v>
      </c>
      <c r="N150" s="153" t="s">
        <v>277</v>
      </c>
      <c r="O150" s="153" t="s">
        <v>296</v>
      </c>
      <c r="P150" s="153" t="s">
        <v>277</v>
      </c>
      <c r="Q150" s="153" t="s">
        <v>277</v>
      </c>
      <c r="R150" s="162" t="s">
        <v>113</v>
      </c>
      <c r="S150" s="162" t="s">
        <v>113</v>
      </c>
      <c r="T150" s="162" t="s">
        <v>113</v>
      </c>
      <c r="U150" s="162" t="s">
        <v>113</v>
      </c>
    </row>
    <row r="151" spans="1:21" ht="16.5" customHeight="1" x14ac:dyDescent="0.2">
      <c r="A151" s="7"/>
      <c r="B151" s="7"/>
      <c r="C151" s="7" t="s">
        <v>60</v>
      </c>
      <c r="D151" s="7"/>
      <c r="E151" s="7"/>
      <c r="F151" s="7"/>
      <c r="G151" s="7"/>
      <c r="H151" s="7"/>
      <c r="I151" s="7"/>
      <c r="J151" s="7"/>
      <c r="K151" s="7"/>
      <c r="L151" s="9"/>
      <c r="M151" s="10"/>
      <c r="N151" s="10"/>
      <c r="O151" s="10"/>
      <c r="P151" s="10"/>
      <c r="Q151" s="10"/>
      <c r="R151" s="10"/>
      <c r="S151" s="10"/>
      <c r="T151" s="10"/>
      <c r="U151" s="10"/>
    </row>
    <row r="152" spans="1:21" ht="29.45" customHeight="1" x14ac:dyDescent="0.2">
      <c r="A152" s="7"/>
      <c r="B152" s="7"/>
      <c r="C152" s="7"/>
      <c r="D152" s="259" t="s">
        <v>146</v>
      </c>
      <c r="E152" s="259"/>
      <c r="F152" s="259"/>
      <c r="G152" s="259"/>
      <c r="H152" s="259"/>
      <c r="I152" s="259"/>
      <c r="J152" s="259"/>
      <c r="K152" s="259"/>
      <c r="L152" s="9" t="s">
        <v>53</v>
      </c>
      <c r="M152" s="155">
        <v>54648</v>
      </c>
      <c r="N152" s="154">
        <v>8549</v>
      </c>
      <c r="O152" s="155">
        <v>39639</v>
      </c>
      <c r="P152" s="155">
        <v>41532</v>
      </c>
      <c r="Q152" s="154">
        <v>8574</v>
      </c>
      <c r="R152" s="161">
        <v>615</v>
      </c>
      <c r="S152" s="154">
        <v>1064</v>
      </c>
      <c r="T152" s="155">
        <v>14397</v>
      </c>
      <c r="U152" s="163">
        <v>169018</v>
      </c>
    </row>
    <row r="153" spans="1:21" ht="16.5" customHeight="1" x14ac:dyDescent="0.2">
      <c r="A153" s="7"/>
      <c r="B153" s="7"/>
      <c r="C153" s="7"/>
      <c r="D153" s="7" t="s">
        <v>144</v>
      </c>
      <c r="E153" s="7"/>
      <c r="F153" s="7"/>
      <c r="G153" s="7"/>
      <c r="H153" s="7"/>
      <c r="I153" s="7"/>
      <c r="J153" s="7"/>
      <c r="K153" s="7"/>
      <c r="L153" s="9" t="s">
        <v>53</v>
      </c>
      <c r="M153" s="155">
        <v>49033</v>
      </c>
      <c r="N153" s="155">
        <v>43375</v>
      </c>
      <c r="O153" s="155">
        <v>21978</v>
      </c>
      <c r="P153" s="155">
        <v>15465</v>
      </c>
      <c r="Q153" s="154">
        <v>8833</v>
      </c>
      <c r="R153" s="154">
        <v>3144</v>
      </c>
      <c r="S153" s="154">
        <v>2267</v>
      </c>
      <c r="T153" s="161">
        <v>770</v>
      </c>
      <c r="U153" s="163">
        <v>144865</v>
      </c>
    </row>
    <row r="154" spans="1:21" ht="16.5" customHeight="1" x14ac:dyDescent="0.2">
      <c r="A154" s="7"/>
      <c r="B154" s="7"/>
      <c r="C154" s="7"/>
      <c r="D154" s="7" t="s">
        <v>145</v>
      </c>
      <c r="E154" s="7"/>
      <c r="F154" s="7"/>
      <c r="G154" s="7"/>
      <c r="H154" s="7"/>
      <c r="I154" s="7"/>
      <c r="J154" s="7"/>
      <c r="K154" s="7"/>
      <c r="L154" s="9" t="s">
        <v>53</v>
      </c>
      <c r="M154" s="163">
        <v>104607</v>
      </c>
      <c r="N154" s="155">
        <v>51924</v>
      </c>
      <c r="O154" s="155">
        <v>61723</v>
      </c>
      <c r="P154" s="155">
        <v>56997</v>
      </c>
      <c r="Q154" s="155">
        <v>17493</v>
      </c>
      <c r="R154" s="154">
        <v>3759</v>
      </c>
      <c r="S154" s="154">
        <v>3331</v>
      </c>
      <c r="T154" s="155">
        <v>15167</v>
      </c>
      <c r="U154" s="163">
        <v>315001</v>
      </c>
    </row>
    <row r="155" spans="1:21" ht="16.5" customHeight="1" x14ac:dyDescent="0.2">
      <c r="A155" s="7"/>
      <c r="B155" s="7" t="s">
        <v>441</v>
      </c>
      <c r="C155" s="7"/>
      <c r="D155" s="7"/>
      <c r="E155" s="7"/>
      <c r="F155" s="7"/>
      <c r="G155" s="7"/>
      <c r="H155" s="7"/>
      <c r="I155" s="7"/>
      <c r="J155" s="7"/>
      <c r="K155" s="7"/>
      <c r="L155" s="9"/>
      <c r="M155" s="10"/>
      <c r="N155" s="10"/>
      <c r="O155" s="10"/>
      <c r="P155" s="10"/>
      <c r="Q155" s="10"/>
      <c r="R155" s="10"/>
      <c r="S155" s="10"/>
      <c r="T155" s="10"/>
      <c r="U155" s="10"/>
    </row>
    <row r="156" spans="1:21" ht="16.5" customHeight="1" x14ac:dyDescent="0.2">
      <c r="A156" s="7"/>
      <c r="B156" s="7"/>
      <c r="C156" s="7" t="s">
        <v>439</v>
      </c>
      <c r="D156" s="7"/>
      <c r="E156" s="7"/>
      <c r="F156" s="7"/>
      <c r="G156" s="7"/>
      <c r="H156" s="7"/>
      <c r="I156" s="7"/>
      <c r="J156" s="7"/>
      <c r="K156" s="7"/>
      <c r="L156" s="9"/>
      <c r="M156" s="10"/>
      <c r="N156" s="10"/>
      <c r="O156" s="10"/>
      <c r="P156" s="10"/>
      <c r="Q156" s="10"/>
      <c r="R156" s="10"/>
      <c r="S156" s="10"/>
      <c r="T156" s="10"/>
      <c r="U156" s="10"/>
    </row>
    <row r="157" spans="1:21" ht="29.45" customHeight="1" x14ac:dyDescent="0.2">
      <c r="A157" s="7"/>
      <c r="B157" s="7"/>
      <c r="C157" s="7"/>
      <c r="D157" s="259" t="s">
        <v>146</v>
      </c>
      <c r="E157" s="259"/>
      <c r="F157" s="259"/>
      <c r="G157" s="259"/>
      <c r="H157" s="259"/>
      <c r="I157" s="259"/>
      <c r="J157" s="259"/>
      <c r="K157" s="259"/>
      <c r="L157" s="9" t="s">
        <v>53</v>
      </c>
      <c r="M157" s="164">
        <v>149.6</v>
      </c>
      <c r="N157" s="158">
        <v>23.4</v>
      </c>
      <c r="O157" s="164">
        <v>108.5</v>
      </c>
      <c r="P157" s="164">
        <v>113.7</v>
      </c>
      <c r="Q157" s="158">
        <v>23.5</v>
      </c>
      <c r="R157" s="156">
        <v>1.7</v>
      </c>
      <c r="S157" s="156">
        <v>2.9</v>
      </c>
      <c r="T157" s="158">
        <v>39.4</v>
      </c>
      <c r="U157" s="164">
        <v>462.7</v>
      </c>
    </row>
    <row r="158" spans="1:21" ht="16.5" customHeight="1" x14ac:dyDescent="0.2">
      <c r="A158" s="7"/>
      <c r="B158" s="7"/>
      <c r="C158" s="7"/>
      <c r="D158" s="7" t="s">
        <v>144</v>
      </c>
      <c r="E158" s="7"/>
      <c r="F158" s="7"/>
      <c r="G158" s="7"/>
      <c r="H158" s="7"/>
      <c r="I158" s="7"/>
      <c r="J158" s="7"/>
      <c r="K158" s="7"/>
      <c r="L158" s="9" t="s">
        <v>53</v>
      </c>
      <c r="M158" s="164">
        <v>134.19999999999999</v>
      </c>
      <c r="N158" s="164">
        <v>118.8</v>
      </c>
      <c r="O158" s="158">
        <v>60.2</v>
      </c>
      <c r="P158" s="158">
        <v>42.3</v>
      </c>
      <c r="Q158" s="158">
        <v>24.2</v>
      </c>
      <c r="R158" s="156">
        <v>8.6</v>
      </c>
      <c r="S158" s="156">
        <v>6.2</v>
      </c>
      <c r="T158" s="156">
        <v>2.1</v>
      </c>
      <c r="U158" s="164">
        <v>396.6</v>
      </c>
    </row>
    <row r="159" spans="1:21" ht="16.5" customHeight="1" x14ac:dyDescent="0.2">
      <c r="A159" s="7"/>
      <c r="B159" s="7"/>
      <c r="C159" s="7"/>
      <c r="D159" s="7" t="s">
        <v>211</v>
      </c>
      <c r="E159" s="7"/>
      <c r="F159" s="7"/>
      <c r="G159" s="7"/>
      <c r="H159" s="7"/>
      <c r="I159" s="7"/>
      <c r="J159" s="7"/>
      <c r="K159" s="7"/>
      <c r="L159" s="9" t="s">
        <v>53</v>
      </c>
      <c r="M159" s="164">
        <v>286.39999999999998</v>
      </c>
      <c r="N159" s="164">
        <v>142.19999999999999</v>
      </c>
      <c r="O159" s="164">
        <v>169</v>
      </c>
      <c r="P159" s="164">
        <v>156</v>
      </c>
      <c r="Q159" s="158">
        <v>47.9</v>
      </c>
      <c r="R159" s="158">
        <v>10.3</v>
      </c>
      <c r="S159" s="156">
        <v>9.1</v>
      </c>
      <c r="T159" s="158">
        <v>41.5</v>
      </c>
      <c r="U159" s="164">
        <v>862.4</v>
      </c>
    </row>
    <row r="160" spans="1:21" ht="16.5" customHeight="1" x14ac:dyDescent="0.2">
      <c r="A160" s="7"/>
      <c r="B160" s="7"/>
      <c r="C160" s="7" t="s">
        <v>442</v>
      </c>
      <c r="D160" s="7"/>
      <c r="E160" s="7"/>
      <c r="F160" s="7"/>
      <c r="G160" s="7"/>
      <c r="H160" s="7"/>
      <c r="I160" s="7"/>
      <c r="J160" s="7"/>
      <c r="K160" s="7"/>
      <c r="L160" s="9"/>
      <c r="M160" s="10"/>
      <c r="N160" s="10"/>
      <c r="O160" s="10"/>
      <c r="P160" s="10"/>
      <c r="Q160" s="10"/>
      <c r="R160" s="10"/>
      <c r="S160" s="10"/>
      <c r="T160" s="10"/>
      <c r="U160" s="10"/>
    </row>
    <row r="161" spans="1:21" ht="29.45" customHeight="1" x14ac:dyDescent="0.2">
      <c r="A161" s="7"/>
      <c r="B161" s="7"/>
      <c r="C161" s="7"/>
      <c r="D161" s="259" t="s">
        <v>146</v>
      </c>
      <c r="E161" s="259"/>
      <c r="F161" s="259"/>
      <c r="G161" s="259"/>
      <c r="H161" s="259"/>
      <c r="I161" s="259"/>
      <c r="J161" s="259"/>
      <c r="K161" s="259"/>
      <c r="L161" s="9" t="s">
        <v>53</v>
      </c>
      <c r="M161" s="164">
        <v>149.6</v>
      </c>
      <c r="N161" s="158">
        <v>23.4</v>
      </c>
      <c r="O161" s="164">
        <v>108.5</v>
      </c>
      <c r="P161" s="164">
        <v>113.7</v>
      </c>
      <c r="Q161" s="158">
        <v>23.5</v>
      </c>
      <c r="R161" s="156">
        <v>1.7</v>
      </c>
      <c r="S161" s="156">
        <v>2.9</v>
      </c>
      <c r="T161" s="158">
        <v>39.4</v>
      </c>
      <c r="U161" s="164">
        <v>462.7</v>
      </c>
    </row>
    <row r="162" spans="1:21" ht="16.5" customHeight="1" x14ac:dyDescent="0.2">
      <c r="A162" s="7"/>
      <c r="B162" s="7"/>
      <c r="C162" s="7"/>
      <c r="D162" s="7" t="s">
        <v>144</v>
      </c>
      <c r="E162" s="7"/>
      <c r="F162" s="7"/>
      <c r="G162" s="7"/>
      <c r="H162" s="7"/>
      <c r="I162" s="7"/>
      <c r="J162" s="7"/>
      <c r="K162" s="7"/>
      <c r="L162" s="9" t="s">
        <v>53</v>
      </c>
      <c r="M162" s="164">
        <v>134.19999999999999</v>
      </c>
      <c r="N162" s="164">
        <v>118.8</v>
      </c>
      <c r="O162" s="158">
        <v>60.2</v>
      </c>
      <c r="P162" s="158">
        <v>42.3</v>
      </c>
      <c r="Q162" s="158">
        <v>24.2</v>
      </c>
      <c r="R162" s="156">
        <v>8.6</v>
      </c>
      <c r="S162" s="156">
        <v>6.2</v>
      </c>
      <c r="T162" s="156">
        <v>2.1</v>
      </c>
      <c r="U162" s="164">
        <v>396.6</v>
      </c>
    </row>
    <row r="163" spans="1:21" ht="16.5" customHeight="1" x14ac:dyDescent="0.2">
      <c r="A163" s="14"/>
      <c r="B163" s="14"/>
      <c r="C163" s="14"/>
      <c r="D163" s="14" t="s">
        <v>211</v>
      </c>
      <c r="E163" s="14"/>
      <c r="F163" s="14"/>
      <c r="G163" s="14"/>
      <c r="H163" s="14"/>
      <c r="I163" s="14"/>
      <c r="J163" s="14"/>
      <c r="K163" s="14"/>
      <c r="L163" s="15" t="s">
        <v>53</v>
      </c>
      <c r="M163" s="165">
        <v>286.39999999999998</v>
      </c>
      <c r="N163" s="165">
        <v>142.19999999999999</v>
      </c>
      <c r="O163" s="165">
        <v>169</v>
      </c>
      <c r="P163" s="165">
        <v>156</v>
      </c>
      <c r="Q163" s="159">
        <v>47.9</v>
      </c>
      <c r="R163" s="159">
        <v>10.3</v>
      </c>
      <c r="S163" s="157">
        <v>9.1</v>
      </c>
      <c r="T163" s="159">
        <v>41.5</v>
      </c>
      <c r="U163" s="165">
        <v>862.4</v>
      </c>
    </row>
    <row r="164" spans="1:21" ht="4.5" customHeight="1" x14ac:dyDescent="0.2">
      <c r="A164" s="23"/>
      <c r="B164" s="23"/>
      <c r="C164" s="2"/>
      <c r="D164" s="2"/>
      <c r="E164" s="2"/>
      <c r="F164" s="2"/>
      <c r="G164" s="2"/>
      <c r="H164" s="2"/>
      <c r="I164" s="2"/>
      <c r="J164" s="2"/>
      <c r="K164" s="2"/>
      <c r="L164" s="2"/>
      <c r="M164" s="2"/>
      <c r="N164" s="2"/>
      <c r="O164" s="2"/>
      <c r="P164" s="2"/>
      <c r="Q164" s="2"/>
      <c r="R164" s="2"/>
      <c r="S164" s="2"/>
      <c r="T164" s="2"/>
      <c r="U164" s="2"/>
    </row>
    <row r="165" spans="1:21" ht="16.5" customHeight="1" x14ac:dyDescent="0.2">
      <c r="A165" s="23"/>
      <c r="B165" s="23"/>
      <c r="C165" s="252" t="s">
        <v>443</v>
      </c>
      <c r="D165" s="252"/>
      <c r="E165" s="252"/>
      <c r="F165" s="252"/>
      <c r="G165" s="252"/>
      <c r="H165" s="252"/>
      <c r="I165" s="252"/>
      <c r="J165" s="252"/>
      <c r="K165" s="252"/>
      <c r="L165" s="252"/>
      <c r="M165" s="252"/>
      <c r="N165" s="252"/>
      <c r="O165" s="252"/>
      <c r="P165" s="252"/>
      <c r="Q165" s="252"/>
      <c r="R165" s="252"/>
      <c r="S165" s="252"/>
      <c r="T165" s="252"/>
      <c r="U165" s="252"/>
    </row>
    <row r="166" spans="1:21" ht="4.5" customHeight="1" x14ac:dyDescent="0.2">
      <c r="A166" s="23"/>
      <c r="B166" s="23"/>
      <c r="C166" s="2"/>
      <c r="D166" s="2"/>
      <c r="E166" s="2"/>
      <c r="F166" s="2"/>
      <c r="G166" s="2"/>
      <c r="H166" s="2"/>
      <c r="I166" s="2"/>
      <c r="J166" s="2"/>
      <c r="K166" s="2"/>
      <c r="L166" s="2"/>
      <c r="M166" s="2"/>
      <c r="N166" s="2"/>
      <c r="O166" s="2"/>
      <c r="P166" s="2"/>
      <c r="Q166" s="2"/>
      <c r="R166" s="2"/>
      <c r="S166" s="2"/>
      <c r="T166" s="2"/>
      <c r="U166" s="2"/>
    </row>
    <row r="167" spans="1:21" ht="16.5" customHeight="1" x14ac:dyDescent="0.2">
      <c r="A167" s="23" t="s">
        <v>67</v>
      </c>
      <c r="B167" s="23"/>
      <c r="C167" s="252" t="s">
        <v>444</v>
      </c>
      <c r="D167" s="252"/>
      <c r="E167" s="252"/>
      <c r="F167" s="252"/>
      <c r="G167" s="252"/>
      <c r="H167" s="252"/>
      <c r="I167" s="252"/>
      <c r="J167" s="252"/>
      <c r="K167" s="252"/>
      <c r="L167" s="252"/>
      <c r="M167" s="252"/>
      <c r="N167" s="252"/>
      <c r="O167" s="252"/>
      <c r="P167" s="252"/>
      <c r="Q167" s="252"/>
      <c r="R167" s="252"/>
      <c r="S167" s="252"/>
      <c r="T167" s="252"/>
      <c r="U167" s="252"/>
    </row>
    <row r="168" spans="1:21" ht="29.45" customHeight="1" x14ac:dyDescent="0.2">
      <c r="A168" s="23" t="s">
        <v>68</v>
      </c>
      <c r="B168" s="23"/>
      <c r="C168" s="252" t="s">
        <v>74</v>
      </c>
      <c r="D168" s="252"/>
      <c r="E168" s="252"/>
      <c r="F168" s="252"/>
      <c r="G168" s="252"/>
      <c r="H168" s="252"/>
      <c r="I168" s="252"/>
      <c r="J168" s="252"/>
      <c r="K168" s="252"/>
      <c r="L168" s="252"/>
      <c r="M168" s="252"/>
      <c r="N168" s="252"/>
      <c r="O168" s="252"/>
      <c r="P168" s="252"/>
      <c r="Q168" s="252"/>
      <c r="R168" s="252"/>
      <c r="S168" s="252"/>
      <c r="T168" s="252"/>
      <c r="U168" s="252"/>
    </row>
    <row r="169" spans="1:21" ht="16.5" customHeight="1" x14ac:dyDescent="0.2">
      <c r="A169" s="23" t="s">
        <v>69</v>
      </c>
      <c r="B169" s="23"/>
      <c r="C169" s="252" t="s">
        <v>445</v>
      </c>
      <c r="D169" s="252"/>
      <c r="E169" s="252"/>
      <c r="F169" s="252"/>
      <c r="G169" s="252"/>
      <c r="H169" s="252"/>
      <c r="I169" s="252"/>
      <c r="J169" s="252"/>
      <c r="K169" s="252"/>
      <c r="L169" s="252"/>
      <c r="M169" s="252"/>
      <c r="N169" s="252"/>
      <c r="O169" s="252"/>
      <c r="P169" s="252"/>
      <c r="Q169" s="252"/>
      <c r="R169" s="252"/>
      <c r="S169" s="252"/>
      <c r="T169" s="252"/>
      <c r="U169" s="252"/>
    </row>
    <row r="170" spans="1:21" ht="29.45" customHeight="1" x14ac:dyDescent="0.2">
      <c r="A170" s="23" t="s">
        <v>70</v>
      </c>
      <c r="B170" s="23"/>
      <c r="C170" s="252" t="s">
        <v>75</v>
      </c>
      <c r="D170" s="252"/>
      <c r="E170" s="252"/>
      <c r="F170" s="252"/>
      <c r="G170" s="252"/>
      <c r="H170" s="252"/>
      <c r="I170" s="252"/>
      <c r="J170" s="252"/>
      <c r="K170" s="252"/>
      <c r="L170" s="252"/>
      <c r="M170" s="252"/>
      <c r="N170" s="252"/>
      <c r="O170" s="252"/>
      <c r="P170" s="252"/>
      <c r="Q170" s="252"/>
      <c r="R170" s="252"/>
      <c r="S170" s="252"/>
      <c r="T170" s="252"/>
      <c r="U170" s="252"/>
    </row>
    <row r="171" spans="1:21" ht="29.45" customHeight="1" x14ac:dyDescent="0.2">
      <c r="A171" s="23" t="s">
        <v>71</v>
      </c>
      <c r="B171" s="23"/>
      <c r="C171" s="252" t="s">
        <v>76</v>
      </c>
      <c r="D171" s="252"/>
      <c r="E171" s="252"/>
      <c r="F171" s="252"/>
      <c r="G171" s="252"/>
      <c r="H171" s="252"/>
      <c r="I171" s="252"/>
      <c r="J171" s="252"/>
      <c r="K171" s="252"/>
      <c r="L171" s="252"/>
      <c r="M171" s="252"/>
      <c r="N171" s="252"/>
      <c r="O171" s="252"/>
      <c r="P171" s="252"/>
      <c r="Q171" s="252"/>
      <c r="R171" s="252"/>
      <c r="S171" s="252"/>
      <c r="T171" s="252"/>
      <c r="U171" s="252"/>
    </row>
    <row r="172" spans="1:21" ht="16.5" customHeight="1" x14ac:dyDescent="0.2">
      <c r="A172" s="23" t="s">
        <v>72</v>
      </c>
      <c r="B172" s="23"/>
      <c r="C172" s="252" t="s">
        <v>151</v>
      </c>
      <c r="D172" s="252"/>
      <c r="E172" s="252"/>
      <c r="F172" s="252"/>
      <c r="G172" s="252"/>
      <c r="H172" s="252"/>
      <c r="I172" s="252"/>
      <c r="J172" s="252"/>
      <c r="K172" s="252"/>
      <c r="L172" s="252"/>
      <c r="M172" s="252"/>
      <c r="N172" s="252"/>
      <c r="O172" s="252"/>
      <c r="P172" s="252"/>
      <c r="Q172" s="252"/>
      <c r="R172" s="252"/>
      <c r="S172" s="252"/>
      <c r="T172" s="252"/>
      <c r="U172" s="252"/>
    </row>
    <row r="173" spans="1:21" ht="4.5" customHeight="1" x14ac:dyDescent="0.2"/>
    <row r="174" spans="1:21" ht="16.5" customHeight="1" x14ac:dyDescent="0.2">
      <c r="A174" s="24" t="s">
        <v>80</v>
      </c>
      <c r="B174" s="23"/>
      <c r="C174" s="23"/>
      <c r="D174" s="23"/>
      <c r="E174" s="252" t="s">
        <v>97</v>
      </c>
      <c r="F174" s="252"/>
      <c r="G174" s="252"/>
      <c r="H174" s="252"/>
      <c r="I174" s="252"/>
      <c r="J174" s="252"/>
      <c r="K174" s="252"/>
      <c r="L174" s="252"/>
      <c r="M174" s="252"/>
      <c r="N174" s="252"/>
      <c r="O174" s="252"/>
      <c r="P174" s="252"/>
      <c r="Q174" s="252"/>
      <c r="R174" s="252"/>
      <c r="S174" s="252"/>
      <c r="T174" s="252"/>
      <c r="U174" s="252"/>
    </row>
  </sheetData>
  <mergeCells count="44">
    <mergeCell ref="D6:K6"/>
    <mergeCell ref="D10:K10"/>
    <mergeCell ref="D14:K14"/>
    <mergeCell ref="D19:K19"/>
    <mergeCell ref="D23:K23"/>
    <mergeCell ref="D29:K29"/>
    <mergeCell ref="D33:K33"/>
    <mergeCell ref="D37:K37"/>
    <mergeCell ref="D42:K42"/>
    <mergeCell ref="D46:K46"/>
    <mergeCell ref="D52:K52"/>
    <mergeCell ref="D56:K56"/>
    <mergeCell ref="D60:K60"/>
    <mergeCell ref="D65:K65"/>
    <mergeCell ref="D69:K69"/>
    <mergeCell ref="D75:K75"/>
    <mergeCell ref="D79:K79"/>
    <mergeCell ref="D83:K83"/>
    <mergeCell ref="D88:K88"/>
    <mergeCell ref="D92:K92"/>
    <mergeCell ref="D129:K129"/>
    <mergeCell ref="D134:K134"/>
    <mergeCell ref="D138:K138"/>
    <mergeCell ref="D98:K98"/>
    <mergeCell ref="D102:K102"/>
    <mergeCell ref="D106:K106"/>
    <mergeCell ref="D111:K111"/>
    <mergeCell ref="D115:K115"/>
    <mergeCell ref="C170:U170"/>
    <mergeCell ref="C171:U171"/>
    <mergeCell ref="C172:U172"/>
    <mergeCell ref="E174:U174"/>
    <mergeCell ref="K1:U1"/>
    <mergeCell ref="C165:U165"/>
    <mergeCell ref="C167:U167"/>
    <mergeCell ref="C168:U168"/>
    <mergeCell ref="C169:U169"/>
    <mergeCell ref="D144:K144"/>
    <mergeCell ref="D148:K148"/>
    <mergeCell ref="D152:K152"/>
    <mergeCell ref="D157:K157"/>
    <mergeCell ref="D161:K161"/>
    <mergeCell ref="D121:K121"/>
    <mergeCell ref="D125:K125"/>
  </mergeCells>
  <pageMargins left="0.7" right="0.7" top="0.75" bottom="0.75" header="0.3" footer="0.3"/>
  <pageSetup paperSize="9" fitToHeight="0" orientation="landscape" horizontalDpi="300" verticalDpi="300" r:id="rId1"/>
  <headerFooter scaleWithDoc="0" alignWithMargins="0">
    <oddHeader>&amp;C&amp;"Arial"&amp;8TABLE 17A.18</oddHeader>
    <oddFooter>&amp;L&amp;"Arial"&amp;8REPORT ON
GOVERNMENT
SERVICES 2022&amp;R&amp;"Arial"&amp;8YOUTH JUSTICE
SERVICES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75"/>
  <sheetViews>
    <sheetView showGridLines="0" workbookViewId="0"/>
  </sheetViews>
  <sheetFormatPr defaultColWidth="11.42578125" defaultRowHeight="12.75" x14ac:dyDescent="0.2"/>
  <cols>
    <col min="1" max="10" width="1.85546875" customWidth="1"/>
    <col min="11" max="11" width="15" customWidth="1"/>
    <col min="12" max="12" width="5.42578125" customWidth="1"/>
    <col min="13" max="21" width="8.42578125" customWidth="1"/>
  </cols>
  <sheetData>
    <row r="1" spans="1:21" ht="33.950000000000003" customHeight="1" x14ac:dyDescent="0.2">
      <c r="A1" s="8" t="s">
        <v>38</v>
      </c>
      <c r="B1" s="8"/>
      <c r="C1" s="8"/>
      <c r="D1" s="8"/>
      <c r="E1" s="8"/>
      <c r="F1" s="8"/>
      <c r="G1" s="8"/>
      <c r="H1" s="8"/>
      <c r="I1" s="8"/>
      <c r="J1" s="8"/>
      <c r="K1" s="257" t="s">
        <v>39</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41</v>
      </c>
      <c r="N2" s="13" t="s">
        <v>42</v>
      </c>
      <c r="O2" s="13" t="s">
        <v>43</v>
      </c>
      <c r="P2" s="13" t="s">
        <v>44</v>
      </c>
      <c r="Q2" s="13" t="s">
        <v>45</v>
      </c>
      <c r="R2" s="13" t="s">
        <v>46</v>
      </c>
      <c r="S2" s="13" t="s">
        <v>47</v>
      </c>
      <c r="T2" s="13" t="s">
        <v>48</v>
      </c>
      <c r="U2" s="13" t="s">
        <v>49</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51</v>
      </c>
      <c r="C4" s="7"/>
      <c r="D4" s="7"/>
      <c r="E4" s="7"/>
      <c r="F4" s="7"/>
      <c r="G4" s="7"/>
      <c r="H4" s="7"/>
      <c r="I4" s="7"/>
      <c r="J4" s="7"/>
      <c r="K4" s="7"/>
      <c r="L4" s="9"/>
      <c r="M4" s="10"/>
      <c r="N4" s="10"/>
      <c r="O4" s="10"/>
      <c r="P4" s="10"/>
      <c r="Q4" s="10"/>
      <c r="R4" s="10"/>
      <c r="S4" s="10"/>
      <c r="T4" s="10"/>
      <c r="U4" s="10"/>
    </row>
    <row r="5" spans="1:21" ht="16.5" customHeight="1" x14ac:dyDescent="0.2">
      <c r="A5" s="7"/>
      <c r="B5" s="7"/>
      <c r="C5" s="7" t="s">
        <v>52</v>
      </c>
      <c r="D5" s="7"/>
      <c r="E5" s="7"/>
      <c r="F5" s="7"/>
      <c r="G5" s="7"/>
      <c r="H5" s="7"/>
      <c r="I5" s="7"/>
      <c r="J5" s="7"/>
      <c r="K5" s="7"/>
      <c r="L5" s="9" t="s">
        <v>53</v>
      </c>
      <c r="M5" s="18">
        <v>893</v>
      </c>
      <c r="N5" s="18">
        <v>352</v>
      </c>
      <c r="O5" s="18">
        <v>925</v>
      </c>
      <c r="P5" s="18">
        <v>360</v>
      </c>
      <c r="Q5" s="18">
        <v>139</v>
      </c>
      <c r="R5" s="17">
        <v>72</v>
      </c>
      <c r="S5" s="17">
        <v>47</v>
      </c>
      <c r="T5" s="17">
        <v>53</v>
      </c>
      <c r="U5" s="19">
        <v>2842</v>
      </c>
    </row>
    <row r="6" spans="1:21" ht="16.5" customHeight="1" x14ac:dyDescent="0.2">
      <c r="A6" s="7"/>
      <c r="B6" s="7"/>
      <c r="C6" s="7" t="s">
        <v>54</v>
      </c>
      <c r="D6" s="7"/>
      <c r="E6" s="7"/>
      <c r="F6" s="7"/>
      <c r="G6" s="7"/>
      <c r="H6" s="7"/>
      <c r="I6" s="7"/>
      <c r="J6" s="7"/>
      <c r="K6" s="7"/>
      <c r="L6" s="9" t="s">
        <v>53</v>
      </c>
      <c r="M6" s="18">
        <v>151</v>
      </c>
      <c r="N6" s="18">
        <v>102</v>
      </c>
      <c r="O6" s="18">
        <v>219</v>
      </c>
      <c r="P6" s="17">
        <v>96</v>
      </c>
      <c r="Q6" s="17">
        <v>24</v>
      </c>
      <c r="R6" s="16">
        <v>8</v>
      </c>
      <c r="S6" s="16">
        <v>8</v>
      </c>
      <c r="T6" s="17">
        <v>32</v>
      </c>
      <c r="U6" s="18">
        <v>640</v>
      </c>
    </row>
    <row r="7" spans="1:21" ht="16.5" customHeight="1" x14ac:dyDescent="0.2">
      <c r="A7" s="7"/>
      <c r="B7" s="7"/>
      <c r="C7" s="7" t="s">
        <v>55</v>
      </c>
      <c r="D7" s="7"/>
      <c r="E7" s="7"/>
      <c r="F7" s="7"/>
      <c r="G7" s="7"/>
      <c r="H7" s="7"/>
      <c r="I7" s="7"/>
      <c r="J7" s="7"/>
      <c r="K7" s="7"/>
      <c r="L7" s="9" t="s">
        <v>53</v>
      </c>
      <c r="M7" s="19">
        <v>1038</v>
      </c>
      <c r="N7" s="18">
        <v>450</v>
      </c>
      <c r="O7" s="19">
        <v>1135</v>
      </c>
      <c r="P7" s="18">
        <v>453</v>
      </c>
      <c r="Q7" s="18">
        <v>162</v>
      </c>
      <c r="R7" s="17">
        <v>80</v>
      </c>
      <c r="S7" s="17">
        <v>54</v>
      </c>
      <c r="T7" s="17">
        <v>85</v>
      </c>
      <c r="U7" s="19">
        <v>3457</v>
      </c>
    </row>
    <row r="8" spans="1:21" ht="16.5" customHeight="1" x14ac:dyDescent="0.2">
      <c r="A8" s="7"/>
      <c r="B8" s="7" t="s">
        <v>56</v>
      </c>
      <c r="C8" s="7"/>
      <c r="D8" s="7"/>
      <c r="E8" s="7"/>
      <c r="F8" s="7"/>
      <c r="G8" s="7"/>
      <c r="H8" s="7"/>
      <c r="I8" s="7"/>
      <c r="J8" s="7"/>
      <c r="K8" s="7"/>
      <c r="L8" s="9"/>
      <c r="M8" s="10"/>
      <c r="N8" s="10"/>
      <c r="O8" s="10"/>
      <c r="P8" s="10"/>
      <c r="Q8" s="10"/>
      <c r="R8" s="10"/>
      <c r="S8" s="10"/>
      <c r="T8" s="10"/>
      <c r="U8" s="10"/>
    </row>
    <row r="9" spans="1:21" ht="16.5" customHeight="1" x14ac:dyDescent="0.2">
      <c r="A9" s="7"/>
      <c r="B9" s="7"/>
      <c r="C9" s="7" t="s">
        <v>57</v>
      </c>
      <c r="D9" s="7"/>
      <c r="E9" s="7"/>
      <c r="F9" s="7"/>
      <c r="G9" s="7"/>
      <c r="H9" s="7"/>
      <c r="I9" s="7"/>
      <c r="J9" s="7"/>
      <c r="K9" s="7"/>
      <c r="L9" s="9" t="s">
        <v>58</v>
      </c>
      <c r="M9" s="21">
        <v>11.4</v>
      </c>
      <c r="N9" s="20">
        <v>5.7</v>
      </c>
      <c r="O9" s="21">
        <v>17.100000000000001</v>
      </c>
      <c r="P9" s="21">
        <v>13.6</v>
      </c>
      <c r="Q9" s="20">
        <v>8.4</v>
      </c>
      <c r="R9" s="21">
        <v>14</v>
      </c>
      <c r="S9" s="21">
        <v>11.7</v>
      </c>
      <c r="T9" s="21">
        <v>20.3</v>
      </c>
      <c r="U9" s="21">
        <v>11.4</v>
      </c>
    </row>
    <row r="10" spans="1:21" ht="16.5" customHeight="1" x14ac:dyDescent="0.2">
      <c r="A10" s="7"/>
      <c r="B10" s="7"/>
      <c r="C10" s="7" t="s">
        <v>59</v>
      </c>
      <c r="D10" s="7"/>
      <c r="E10" s="7"/>
      <c r="F10" s="7"/>
      <c r="G10" s="7"/>
      <c r="H10" s="7"/>
      <c r="I10" s="7"/>
      <c r="J10" s="7"/>
      <c r="K10" s="7"/>
      <c r="L10" s="9" t="s">
        <v>58</v>
      </c>
      <c r="M10" s="20">
        <v>1.9</v>
      </c>
      <c r="N10" s="20">
        <v>1.6</v>
      </c>
      <c r="O10" s="20">
        <v>4</v>
      </c>
      <c r="P10" s="20">
        <v>3.6</v>
      </c>
      <c r="Q10" s="20">
        <v>1.5</v>
      </c>
      <c r="R10" s="20">
        <v>1.5</v>
      </c>
      <c r="S10" s="20">
        <v>2</v>
      </c>
      <c r="T10" s="21">
        <v>12.2</v>
      </c>
      <c r="U10" s="20">
        <v>2.6</v>
      </c>
    </row>
    <row r="11" spans="1:21" ht="16.5" customHeight="1" x14ac:dyDescent="0.2">
      <c r="A11" s="7"/>
      <c r="B11" s="7"/>
      <c r="C11" s="7" t="s">
        <v>60</v>
      </c>
      <c r="D11" s="7"/>
      <c r="E11" s="7"/>
      <c r="F11" s="7"/>
      <c r="G11" s="7"/>
      <c r="H11" s="7"/>
      <c r="I11" s="7"/>
      <c r="J11" s="7"/>
      <c r="K11" s="7"/>
      <c r="L11" s="9" t="s">
        <v>58</v>
      </c>
      <c r="M11" s="21">
        <v>13.3</v>
      </c>
      <c r="N11" s="20">
        <v>7.3</v>
      </c>
      <c r="O11" s="21">
        <v>21</v>
      </c>
      <c r="P11" s="21">
        <v>17</v>
      </c>
      <c r="Q11" s="20">
        <v>9.6999999999999993</v>
      </c>
      <c r="R11" s="21">
        <v>15.4</v>
      </c>
      <c r="S11" s="21">
        <v>13.5</v>
      </c>
      <c r="T11" s="21">
        <v>32.299999999999997</v>
      </c>
      <c r="U11" s="21">
        <v>13.9</v>
      </c>
    </row>
    <row r="12" spans="1:21" ht="16.5" customHeight="1" x14ac:dyDescent="0.2">
      <c r="A12" s="7" t="s">
        <v>61</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51</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52</v>
      </c>
      <c r="D14" s="7"/>
      <c r="E14" s="7"/>
      <c r="F14" s="7"/>
      <c r="G14" s="7"/>
      <c r="H14" s="7"/>
      <c r="I14" s="7"/>
      <c r="J14" s="7"/>
      <c r="K14" s="7"/>
      <c r="L14" s="9" t="s">
        <v>53</v>
      </c>
      <c r="M14" s="18">
        <v>936</v>
      </c>
      <c r="N14" s="18">
        <v>439</v>
      </c>
      <c r="O14" s="19">
        <v>1092</v>
      </c>
      <c r="P14" s="18">
        <v>501</v>
      </c>
      <c r="Q14" s="18">
        <v>151</v>
      </c>
      <c r="R14" s="18">
        <v>101</v>
      </c>
      <c r="S14" s="17">
        <v>51</v>
      </c>
      <c r="T14" s="18">
        <v>106</v>
      </c>
      <c r="U14" s="19">
        <v>3376</v>
      </c>
    </row>
    <row r="15" spans="1:21" ht="16.5" customHeight="1" x14ac:dyDescent="0.2">
      <c r="A15" s="7"/>
      <c r="B15" s="7"/>
      <c r="C15" s="7" t="s">
        <v>54</v>
      </c>
      <c r="D15" s="7"/>
      <c r="E15" s="7"/>
      <c r="F15" s="7"/>
      <c r="G15" s="7"/>
      <c r="H15" s="7"/>
      <c r="I15" s="7"/>
      <c r="J15" s="7"/>
      <c r="K15" s="7"/>
      <c r="L15" s="9" t="s">
        <v>53</v>
      </c>
      <c r="M15" s="18">
        <v>193</v>
      </c>
      <c r="N15" s="18">
        <v>119</v>
      </c>
      <c r="O15" s="18">
        <v>190</v>
      </c>
      <c r="P15" s="18">
        <v>104</v>
      </c>
      <c r="Q15" s="17">
        <v>33</v>
      </c>
      <c r="R15" s="17">
        <v>14</v>
      </c>
      <c r="S15" s="17">
        <v>14</v>
      </c>
      <c r="T15" s="17">
        <v>26</v>
      </c>
      <c r="U15" s="18">
        <v>693</v>
      </c>
    </row>
    <row r="16" spans="1:21" ht="16.5" customHeight="1" x14ac:dyDescent="0.2">
      <c r="A16" s="7"/>
      <c r="B16" s="7"/>
      <c r="C16" s="7" t="s">
        <v>55</v>
      </c>
      <c r="D16" s="7"/>
      <c r="E16" s="7"/>
      <c r="F16" s="7"/>
      <c r="G16" s="7"/>
      <c r="H16" s="7"/>
      <c r="I16" s="7"/>
      <c r="J16" s="7"/>
      <c r="K16" s="7"/>
      <c r="L16" s="9" t="s">
        <v>53</v>
      </c>
      <c r="M16" s="19">
        <v>1123</v>
      </c>
      <c r="N16" s="18">
        <v>552</v>
      </c>
      <c r="O16" s="19">
        <v>1274</v>
      </c>
      <c r="P16" s="18">
        <v>600</v>
      </c>
      <c r="Q16" s="18">
        <v>183</v>
      </c>
      <c r="R16" s="18">
        <v>115</v>
      </c>
      <c r="S16" s="17">
        <v>64</v>
      </c>
      <c r="T16" s="18">
        <v>130</v>
      </c>
      <c r="U16" s="19">
        <v>4040</v>
      </c>
    </row>
    <row r="17" spans="1:21" ht="16.5" customHeight="1" x14ac:dyDescent="0.2">
      <c r="A17" s="7"/>
      <c r="B17" s="7" t="s">
        <v>56</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57</v>
      </c>
      <c r="D18" s="7"/>
      <c r="E18" s="7"/>
      <c r="F18" s="7"/>
      <c r="G18" s="7"/>
      <c r="H18" s="7"/>
      <c r="I18" s="7"/>
      <c r="J18" s="7"/>
      <c r="K18" s="7"/>
      <c r="L18" s="9" t="s">
        <v>58</v>
      </c>
      <c r="M18" s="21">
        <v>12.1</v>
      </c>
      <c r="N18" s="20">
        <v>7.2</v>
      </c>
      <c r="O18" s="21">
        <v>20.6</v>
      </c>
      <c r="P18" s="21">
        <v>19.3</v>
      </c>
      <c r="Q18" s="20">
        <v>9.1999999999999993</v>
      </c>
      <c r="R18" s="21">
        <v>19.5</v>
      </c>
      <c r="S18" s="21">
        <v>13</v>
      </c>
      <c r="T18" s="21">
        <v>40.9</v>
      </c>
      <c r="U18" s="21">
        <v>13.8</v>
      </c>
    </row>
    <row r="19" spans="1:21" ht="16.5" customHeight="1" x14ac:dyDescent="0.2">
      <c r="A19" s="7"/>
      <c r="B19" s="7"/>
      <c r="C19" s="7" t="s">
        <v>59</v>
      </c>
      <c r="D19" s="7"/>
      <c r="E19" s="7"/>
      <c r="F19" s="7"/>
      <c r="G19" s="7"/>
      <c r="H19" s="7"/>
      <c r="I19" s="7"/>
      <c r="J19" s="7"/>
      <c r="K19" s="7"/>
      <c r="L19" s="9" t="s">
        <v>58</v>
      </c>
      <c r="M19" s="20">
        <v>2.5</v>
      </c>
      <c r="N19" s="20">
        <v>1.9</v>
      </c>
      <c r="O19" s="20">
        <v>3.6</v>
      </c>
      <c r="P19" s="20">
        <v>4</v>
      </c>
      <c r="Q19" s="20">
        <v>2</v>
      </c>
      <c r="R19" s="20">
        <v>2.8</v>
      </c>
      <c r="S19" s="20">
        <v>3.6</v>
      </c>
      <c r="T19" s="20">
        <v>9.9</v>
      </c>
      <c r="U19" s="20">
        <v>2.8</v>
      </c>
    </row>
    <row r="20" spans="1:21" ht="16.5" customHeight="1" x14ac:dyDescent="0.2">
      <c r="A20" s="7"/>
      <c r="B20" s="7"/>
      <c r="C20" s="7" t="s">
        <v>60</v>
      </c>
      <c r="D20" s="7"/>
      <c r="E20" s="7"/>
      <c r="F20" s="7"/>
      <c r="G20" s="7"/>
      <c r="H20" s="7"/>
      <c r="I20" s="7"/>
      <c r="J20" s="7"/>
      <c r="K20" s="7"/>
      <c r="L20" s="9" t="s">
        <v>58</v>
      </c>
      <c r="M20" s="21">
        <v>14.6</v>
      </c>
      <c r="N20" s="20">
        <v>9</v>
      </c>
      <c r="O20" s="21">
        <v>24.1</v>
      </c>
      <c r="P20" s="21">
        <v>23.1</v>
      </c>
      <c r="Q20" s="21">
        <v>11.1</v>
      </c>
      <c r="R20" s="21">
        <v>22.2</v>
      </c>
      <c r="S20" s="21">
        <v>16.399999999999999</v>
      </c>
      <c r="T20" s="21">
        <v>50.5</v>
      </c>
      <c r="U20" s="21">
        <v>16.5</v>
      </c>
    </row>
    <row r="21" spans="1:21" ht="16.5" customHeight="1" x14ac:dyDescent="0.2">
      <c r="A21" s="7" t="s">
        <v>62</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51</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52</v>
      </c>
      <c r="D23" s="7"/>
      <c r="E23" s="7"/>
      <c r="F23" s="7"/>
      <c r="G23" s="7"/>
      <c r="H23" s="7"/>
      <c r="I23" s="7"/>
      <c r="J23" s="7"/>
      <c r="K23" s="7"/>
      <c r="L23" s="9" t="s">
        <v>53</v>
      </c>
      <c r="M23" s="18">
        <v>977</v>
      </c>
      <c r="N23" s="18">
        <v>481</v>
      </c>
      <c r="O23" s="19">
        <v>1270</v>
      </c>
      <c r="P23" s="18">
        <v>550</v>
      </c>
      <c r="Q23" s="18">
        <v>144</v>
      </c>
      <c r="R23" s="18">
        <v>109</v>
      </c>
      <c r="S23" s="17">
        <v>55</v>
      </c>
      <c r="T23" s="18">
        <v>111</v>
      </c>
      <c r="U23" s="19">
        <v>3697</v>
      </c>
    </row>
    <row r="24" spans="1:21" ht="16.5" customHeight="1" x14ac:dyDescent="0.2">
      <c r="A24" s="7"/>
      <c r="B24" s="7"/>
      <c r="C24" s="7" t="s">
        <v>54</v>
      </c>
      <c r="D24" s="7"/>
      <c r="E24" s="7"/>
      <c r="F24" s="7"/>
      <c r="G24" s="7"/>
      <c r="H24" s="7"/>
      <c r="I24" s="7"/>
      <c r="J24" s="7"/>
      <c r="K24" s="7"/>
      <c r="L24" s="9" t="s">
        <v>53</v>
      </c>
      <c r="M24" s="18">
        <v>206</v>
      </c>
      <c r="N24" s="18">
        <v>111</v>
      </c>
      <c r="O24" s="18">
        <v>237</v>
      </c>
      <c r="P24" s="18">
        <v>124</v>
      </c>
      <c r="Q24" s="17">
        <v>37</v>
      </c>
      <c r="R24" s="17">
        <v>12</v>
      </c>
      <c r="S24" s="16">
        <v>8</v>
      </c>
      <c r="T24" s="17">
        <v>35</v>
      </c>
      <c r="U24" s="18">
        <v>769</v>
      </c>
    </row>
    <row r="25" spans="1:21" ht="16.5" customHeight="1" x14ac:dyDescent="0.2">
      <c r="A25" s="7"/>
      <c r="B25" s="7"/>
      <c r="C25" s="7" t="s">
        <v>55</v>
      </c>
      <c r="D25" s="7"/>
      <c r="E25" s="7"/>
      <c r="F25" s="7"/>
      <c r="G25" s="7"/>
      <c r="H25" s="7"/>
      <c r="I25" s="7"/>
      <c r="J25" s="7"/>
      <c r="K25" s="7"/>
      <c r="L25" s="9" t="s">
        <v>53</v>
      </c>
      <c r="M25" s="19">
        <v>1176</v>
      </c>
      <c r="N25" s="18">
        <v>589</v>
      </c>
      <c r="O25" s="19">
        <v>1498</v>
      </c>
      <c r="P25" s="18">
        <v>669</v>
      </c>
      <c r="Q25" s="18">
        <v>180</v>
      </c>
      <c r="R25" s="18">
        <v>120</v>
      </c>
      <c r="S25" s="17">
        <v>62</v>
      </c>
      <c r="T25" s="18">
        <v>144</v>
      </c>
      <c r="U25" s="19">
        <v>4438</v>
      </c>
    </row>
    <row r="26" spans="1:21" ht="16.5" customHeight="1" x14ac:dyDescent="0.2">
      <c r="A26" s="7"/>
      <c r="B26" s="7" t="s">
        <v>56</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57</v>
      </c>
      <c r="D27" s="7"/>
      <c r="E27" s="7"/>
      <c r="F27" s="7"/>
      <c r="G27" s="7"/>
      <c r="H27" s="7"/>
      <c r="I27" s="7"/>
      <c r="J27" s="7"/>
      <c r="K27" s="7"/>
      <c r="L27" s="9" t="s">
        <v>58</v>
      </c>
      <c r="M27" s="21">
        <v>12.9</v>
      </c>
      <c r="N27" s="20">
        <v>8</v>
      </c>
      <c r="O27" s="21">
        <v>24.5</v>
      </c>
      <c r="P27" s="21">
        <v>21.6</v>
      </c>
      <c r="Q27" s="20">
        <v>8.9</v>
      </c>
      <c r="R27" s="21">
        <v>21.3</v>
      </c>
      <c r="S27" s="21">
        <v>14.5</v>
      </c>
      <c r="T27" s="21">
        <v>42.8</v>
      </c>
      <c r="U27" s="21">
        <v>15.4</v>
      </c>
    </row>
    <row r="28" spans="1:21" ht="16.5" customHeight="1" x14ac:dyDescent="0.2">
      <c r="A28" s="7"/>
      <c r="B28" s="7"/>
      <c r="C28" s="7" t="s">
        <v>59</v>
      </c>
      <c r="D28" s="7"/>
      <c r="E28" s="7"/>
      <c r="F28" s="7"/>
      <c r="G28" s="7"/>
      <c r="H28" s="7"/>
      <c r="I28" s="7"/>
      <c r="J28" s="7"/>
      <c r="K28" s="7"/>
      <c r="L28" s="9" t="s">
        <v>58</v>
      </c>
      <c r="M28" s="20">
        <v>2.7</v>
      </c>
      <c r="N28" s="20">
        <v>1.9</v>
      </c>
      <c r="O28" s="20">
        <v>4.5999999999999996</v>
      </c>
      <c r="P28" s="20">
        <v>4.8</v>
      </c>
      <c r="Q28" s="20">
        <v>2.2999999999999998</v>
      </c>
      <c r="R28" s="20">
        <v>2.2999999999999998</v>
      </c>
      <c r="S28" s="20">
        <v>2</v>
      </c>
      <c r="T28" s="21">
        <v>13.6</v>
      </c>
      <c r="U28" s="20">
        <v>3.2</v>
      </c>
    </row>
    <row r="29" spans="1:21" ht="16.5" customHeight="1" x14ac:dyDescent="0.2">
      <c r="A29" s="7"/>
      <c r="B29" s="7"/>
      <c r="C29" s="7" t="s">
        <v>60</v>
      </c>
      <c r="D29" s="7"/>
      <c r="E29" s="7"/>
      <c r="F29" s="7"/>
      <c r="G29" s="7"/>
      <c r="H29" s="7"/>
      <c r="I29" s="7"/>
      <c r="J29" s="7"/>
      <c r="K29" s="7"/>
      <c r="L29" s="9" t="s">
        <v>58</v>
      </c>
      <c r="M29" s="21">
        <v>15.5</v>
      </c>
      <c r="N29" s="20">
        <v>9.9</v>
      </c>
      <c r="O29" s="21">
        <v>28.9</v>
      </c>
      <c r="P29" s="21">
        <v>26.2</v>
      </c>
      <c r="Q29" s="21">
        <v>11.1</v>
      </c>
      <c r="R29" s="21">
        <v>23.5</v>
      </c>
      <c r="S29" s="21">
        <v>16.399999999999999</v>
      </c>
      <c r="T29" s="21">
        <v>55.8</v>
      </c>
      <c r="U29" s="21">
        <v>18.5</v>
      </c>
    </row>
    <row r="30" spans="1:21" ht="16.5" customHeight="1" x14ac:dyDescent="0.2">
      <c r="A30" s="7" t="s">
        <v>63</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51</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52</v>
      </c>
      <c r="D32" s="7"/>
      <c r="E32" s="7"/>
      <c r="F32" s="7"/>
      <c r="G32" s="7"/>
      <c r="H32" s="7"/>
      <c r="I32" s="7"/>
      <c r="J32" s="7"/>
      <c r="K32" s="7"/>
      <c r="L32" s="9" t="s">
        <v>53</v>
      </c>
      <c r="M32" s="18">
        <v>954</v>
      </c>
      <c r="N32" s="18">
        <v>508</v>
      </c>
      <c r="O32" s="19">
        <v>1240</v>
      </c>
      <c r="P32" s="18">
        <v>548</v>
      </c>
      <c r="Q32" s="18">
        <v>165</v>
      </c>
      <c r="R32" s="17">
        <v>94</v>
      </c>
      <c r="S32" s="17">
        <v>75</v>
      </c>
      <c r="T32" s="18">
        <v>102</v>
      </c>
      <c r="U32" s="19">
        <v>3688</v>
      </c>
    </row>
    <row r="33" spans="1:21" ht="16.5" customHeight="1" x14ac:dyDescent="0.2">
      <c r="A33" s="7"/>
      <c r="B33" s="7"/>
      <c r="C33" s="7" t="s">
        <v>54</v>
      </c>
      <c r="D33" s="7"/>
      <c r="E33" s="7"/>
      <c r="F33" s="7"/>
      <c r="G33" s="7"/>
      <c r="H33" s="7"/>
      <c r="I33" s="7"/>
      <c r="J33" s="7"/>
      <c r="K33" s="7"/>
      <c r="L33" s="9" t="s">
        <v>53</v>
      </c>
      <c r="M33" s="18">
        <v>231</v>
      </c>
      <c r="N33" s="18">
        <v>119</v>
      </c>
      <c r="O33" s="18">
        <v>208</v>
      </c>
      <c r="P33" s="18">
        <v>136</v>
      </c>
      <c r="Q33" s="17">
        <v>43</v>
      </c>
      <c r="R33" s="17">
        <v>10</v>
      </c>
      <c r="S33" s="17">
        <v>12</v>
      </c>
      <c r="T33" s="17">
        <v>37</v>
      </c>
      <c r="U33" s="18">
        <v>796</v>
      </c>
    </row>
    <row r="34" spans="1:21" ht="16.5" customHeight="1" x14ac:dyDescent="0.2">
      <c r="A34" s="7"/>
      <c r="B34" s="7"/>
      <c r="C34" s="7" t="s">
        <v>55</v>
      </c>
      <c r="D34" s="7"/>
      <c r="E34" s="7"/>
      <c r="F34" s="7"/>
      <c r="G34" s="7"/>
      <c r="H34" s="7"/>
      <c r="I34" s="7"/>
      <c r="J34" s="7"/>
      <c r="K34" s="7"/>
      <c r="L34" s="9" t="s">
        <v>53</v>
      </c>
      <c r="M34" s="19">
        <v>1178</v>
      </c>
      <c r="N34" s="18">
        <v>624</v>
      </c>
      <c r="O34" s="19">
        <v>1439</v>
      </c>
      <c r="P34" s="18">
        <v>679</v>
      </c>
      <c r="Q34" s="18">
        <v>207</v>
      </c>
      <c r="R34" s="18">
        <v>104</v>
      </c>
      <c r="S34" s="17">
        <v>87</v>
      </c>
      <c r="T34" s="18">
        <v>139</v>
      </c>
      <c r="U34" s="19">
        <v>4456</v>
      </c>
    </row>
    <row r="35" spans="1:21" ht="16.5" customHeight="1" x14ac:dyDescent="0.2">
      <c r="A35" s="7"/>
      <c r="B35" s="7" t="s">
        <v>56</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57</v>
      </c>
      <c r="D36" s="7"/>
      <c r="E36" s="7"/>
      <c r="F36" s="7"/>
      <c r="G36" s="7"/>
      <c r="H36" s="7"/>
      <c r="I36" s="7"/>
      <c r="J36" s="7"/>
      <c r="K36" s="7"/>
      <c r="L36" s="9" t="s">
        <v>58</v>
      </c>
      <c r="M36" s="21">
        <v>12.8</v>
      </c>
      <c r="N36" s="20">
        <v>8.6999999999999993</v>
      </c>
      <c r="O36" s="21">
        <v>24.5</v>
      </c>
      <c r="P36" s="21">
        <v>21.9</v>
      </c>
      <c r="Q36" s="21">
        <v>10.3</v>
      </c>
      <c r="R36" s="21">
        <v>18.7</v>
      </c>
      <c r="S36" s="21">
        <v>20.399999999999999</v>
      </c>
      <c r="T36" s="21">
        <v>40.1</v>
      </c>
      <c r="U36" s="21">
        <v>15.6</v>
      </c>
    </row>
    <row r="37" spans="1:21" ht="16.5" customHeight="1" x14ac:dyDescent="0.2">
      <c r="A37" s="7"/>
      <c r="B37" s="7"/>
      <c r="C37" s="7" t="s">
        <v>59</v>
      </c>
      <c r="D37" s="7"/>
      <c r="E37" s="7"/>
      <c r="F37" s="7"/>
      <c r="G37" s="7"/>
      <c r="H37" s="7"/>
      <c r="I37" s="7"/>
      <c r="J37" s="7"/>
      <c r="K37" s="7"/>
      <c r="L37" s="9" t="s">
        <v>58</v>
      </c>
      <c r="M37" s="20">
        <v>3.1</v>
      </c>
      <c r="N37" s="20">
        <v>2</v>
      </c>
      <c r="O37" s="20">
        <v>4.0999999999999996</v>
      </c>
      <c r="P37" s="20">
        <v>5.4</v>
      </c>
      <c r="Q37" s="20">
        <v>2.7</v>
      </c>
      <c r="R37" s="20">
        <v>1.9</v>
      </c>
      <c r="S37" s="20">
        <v>3.3</v>
      </c>
      <c r="T37" s="21">
        <v>14.7</v>
      </c>
      <c r="U37" s="20">
        <v>3.4</v>
      </c>
    </row>
    <row r="38" spans="1:21" ht="16.5" customHeight="1" x14ac:dyDescent="0.2">
      <c r="A38" s="7"/>
      <c r="B38" s="7"/>
      <c r="C38" s="7" t="s">
        <v>60</v>
      </c>
      <c r="D38" s="7"/>
      <c r="E38" s="7"/>
      <c r="F38" s="7"/>
      <c r="G38" s="7"/>
      <c r="H38" s="7"/>
      <c r="I38" s="7"/>
      <c r="J38" s="7"/>
      <c r="K38" s="7"/>
      <c r="L38" s="9" t="s">
        <v>58</v>
      </c>
      <c r="M38" s="21">
        <v>15.8</v>
      </c>
      <c r="N38" s="21">
        <v>10.7</v>
      </c>
      <c r="O38" s="21">
        <v>28.4</v>
      </c>
      <c r="P38" s="21">
        <v>27.1</v>
      </c>
      <c r="Q38" s="21">
        <v>12.9</v>
      </c>
      <c r="R38" s="21">
        <v>20.5</v>
      </c>
      <c r="S38" s="21">
        <v>23.5</v>
      </c>
      <c r="T38" s="21">
        <v>54.3</v>
      </c>
      <c r="U38" s="21">
        <v>18.899999999999999</v>
      </c>
    </row>
    <row r="39" spans="1:21" ht="16.5" customHeight="1" x14ac:dyDescent="0.2">
      <c r="A39" s="7" t="s">
        <v>64</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51</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52</v>
      </c>
      <c r="D41" s="7"/>
      <c r="E41" s="7"/>
      <c r="F41" s="7"/>
      <c r="G41" s="7"/>
      <c r="H41" s="7"/>
      <c r="I41" s="7"/>
      <c r="J41" s="7"/>
      <c r="K41" s="7"/>
      <c r="L41" s="9" t="s">
        <v>53</v>
      </c>
      <c r="M41" s="18">
        <v>987</v>
      </c>
      <c r="N41" s="18">
        <v>525</v>
      </c>
      <c r="O41" s="19">
        <v>1102</v>
      </c>
      <c r="P41" s="18">
        <v>551</v>
      </c>
      <c r="Q41" s="18">
        <v>207</v>
      </c>
      <c r="R41" s="17">
        <v>77</v>
      </c>
      <c r="S41" s="17">
        <v>54</v>
      </c>
      <c r="T41" s="18">
        <v>108</v>
      </c>
      <c r="U41" s="19">
        <v>3611</v>
      </c>
    </row>
    <row r="42" spans="1:21" ht="16.5" customHeight="1" x14ac:dyDescent="0.2">
      <c r="A42" s="7"/>
      <c r="B42" s="7"/>
      <c r="C42" s="7" t="s">
        <v>54</v>
      </c>
      <c r="D42" s="7"/>
      <c r="E42" s="7"/>
      <c r="F42" s="7"/>
      <c r="G42" s="7"/>
      <c r="H42" s="7"/>
      <c r="I42" s="7"/>
      <c r="J42" s="7"/>
      <c r="K42" s="7"/>
      <c r="L42" s="9" t="s">
        <v>53</v>
      </c>
      <c r="M42" s="18">
        <v>217</v>
      </c>
      <c r="N42" s="18">
        <v>113</v>
      </c>
      <c r="O42" s="18">
        <v>181</v>
      </c>
      <c r="P42" s="18">
        <v>130</v>
      </c>
      <c r="Q42" s="17">
        <v>47</v>
      </c>
      <c r="R42" s="16">
        <v>9</v>
      </c>
      <c r="S42" s="16">
        <v>9</v>
      </c>
      <c r="T42" s="17">
        <v>37</v>
      </c>
      <c r="U42" s="18">
        <v>743</v>
      </c>
    </row>
    <row r="43" spans="1:21" ht="16.5" customHeight="1" x14ac:dyDescent="0.2">
      <c r="A43" s="7"/>
      <c r="B43" s="7"/>
      <c r="C43" s="7" t="s">
        <v>55</v>
      </c>
      <c r="D43" s="7"/>
      <c r="E43" s="7"/>
      <c r="F43" s="7"/>
      <c r="G43" s="7"/>
      <c r="H43" s="7"/>
      <c r="I43" s="7"/>
      <c r="J43" s="7"/>
      <c r="K43" s="7"/>
      <c r="L43" s="9" t="s">
        <v>53</v>
      </c>
      <c r="M43" s="19">
        <v>1198</v>
      </c>
      <c r="N43" s="18">
        <v>634</v>
      </c>
      <c r="O43" s="19">
        <v>1276</v>
      </c>
      <c r="P43" s="18">
        <v>675</v>
      </c>
      <c r="Q43" s="18">
        <v>252</v>
      </c>
      <c r="R43" s="17">
        <v>86</v>
      </c>
      <c r="S43" s="17">
        <v>63</v>
      </c>
      <c r="T43" s="18">
        <v>144</v>
      </c>
      <c r="U43" s="19">
        <v>4327</v>
      </c>
    </row>
    <row r="44" spans="1:21" ht="16.5" customHeight="1" x14ac:dyDescent="0.2">
      <c r="A44" s="7"/>
      <c r="B44" s="7" t="s">
        <v>56</v>
      </c>
      <c r="C44" s="7"/>
      <c r="D44" s="7"/>
      <c r="E44" s="7"/>
      <c r="F44" s="7"/>
      <c r="G44" s="7"/>
      <c r="H44" s="7"/>
      <c r="I44" s="7"/>
      <c r="J44" s="7"/>
      <c r="K44" s="7"/>
      <c r="L44" s="9"/>
      <c r="M44" s="10"/>
      <c r="N44" s="10"/>
      <c r="O44" s="10"/>
      <c r="P44" s="10"/>
      <c r="Q44" s="10"/>
      <c r="R44" s="10"/>
      <c r="S44" s="10"/>
      <c r="T44" s="10"/>
      <c r="U44" s="10"/>
    </row>
    <row r="45" spans="1:21" ht="16.5" customHeight="1" x14ac:dyDescent="0.2">
      <c r="A45" s="7"/>
      <c r="B45" s="7"/>
      <c r="C45" s="7" t="s">
        <v>57</v>
      </c>
      <c r="D45" s="7"/>
      <c r="E45" s="7"/>
      <c r="F45" s="7"/>
      <c r="G45" s="7"/>
      <c r="H45" s="7"/>
      <c r="I45" s="7"/>
      <c r="J45" s="7"/>
      <c r="K45" s="7"/>
      <c r="L45" s="9" t="s">
        <v>58</v>
      </c>
      <c r="M45" s="21">
        <v>13.4</v>
      </c>
      <c r="N45" s="20">
        <v>9.1999999999999993</v>
      </c>
      <c r="O45" s="21">
        <v>22.3</v>
      </c>
      <c r="P45" s="21">
        <v>22.3</v>
      </c>
      <c r="Q45" s="21">
        <v>13</v>
      </c>
      <c r="R45" s="21">
        <v>15.3</v>
      </c>
      <c r="S45" s="21">
        <v>15.1</v>
      </c>
      <c r="T45" s="21">
        <v>42.8</v>
      </c>
      <c r="U45" s="21">
        <v>15.6</v>
      </c>
    </row>
    <row r="46" spans="1:21" ht="16.5" customHeight="1" x14ac:dyDescent="0.2">
      <c r="A46" s="7"/>
      <c r="B46" s="7"/>
      <c r="C46" s="7" t="s">
        <v>59</v>
      </c>
      <c r="D46" s="7"/>
      <c r="E46" s="7"/>
      <c r="F46" s="7"/>
      <c r="G46" s="7"/>
      <c r="H46" s="7"/>
      <c r="I46" s="7"/>
      <c r="J46" s="7"/>
      <c r="K46" s="7"/>
      <c r="L46" s="9" t="s">
        <v>58</v>
      </c>
      <c r="M46" s="20">
        <v>3</v>
      </c>
      <c r="N46" s="20">
        <v>2</v>
      </c>
      <c r="O46" s="20">
        <v>3.7</v>
      </c>
      <c r="P46" s="20">
        <v>5.2</v>
      </c>
      <c r="Q46" s="20">
        <v>3</v>
      </c>
      <c r="R46" s="20">
        <v>1.8</v>
      </c>
      <c r="S46" s="20">
        <v>2.4</v>
      </c>
      <c r="T46" s="21">
        <v>14.7</v>
      </c>
      <c r="U46" s="20">
        <v>3.2</v>
      </c>
    </row>
    <row r="47" spans="1:21" ht="16.5" customHeight="1" x14ac:dyDescent="0.2">
      <c r="A47" s="7"/>
      <c r="B47" s="7"/>
      <c r="C47" s="7" t="s">
        <v>60</v>
      </c>
      <c r="D47" s="7"/>
      <c r="E47" s="7"/>
      <c r="F47" s="7"/>
      <c r="G47" s="7"/>
      <c r="H47" s="7"/>
      <c r="I47" s="7"/>
      <c r="J47" s="7"/>
      <c r="K47" s="7"/>
      <c r="L47" s="9" t="s">
        <v>58</v>
      </c>
      <c r="M47" s="21">
        <v>16.3</v>
      </c>
      <c r="N47" s="21">
        <v>11.1</v>
      </c>
      <c r="O47" s="21">
        <v>25.8</v>
      </c>
      <c r="P47" s="21">
        <v>27.3</v>
      </c>
      <c r="Q47" s="21">
        <v>15.9</v>
      </c>
      <c r="R47" s="21">
        <v>17</v>
      </c>
      <c r="S47" s="21">
        <v>17.399999999999999</v>
      </c>
      <c r="T47" s="21">
        <v>57</v>
      </c>
      <c r="U47" s="21">
        <v>18.600000000000001</v>
      </c>
    </row>
    <row r="48" spans="1:21" ht="16.5" customHeight="1" x14ac:dyDescent="0.2">
      <c r="A48" s="7" t="s">
        <v>65</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51</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52</v>
      </c>
      <c r="D50" s="7"/>
      <c r="E50" s="7"/>
      <c r="F50" s="7"/>
      <c r="G50" s="7"/>
      <c r="H50" s="7"/>
      <c r="I50" s="7"/>
      <c r="J50" s="7"/>
      <c r="K50" s="7"/>
      <c r="L50" s="9" t="s">
        <v>53</v>
      </c>
      <c r="M50" s="19">
        <v>1091</v>
      </c>
      <c r="N50" s="18">
        <v>586</v>
      </c>
      <c r="O50" s="19">
        <v>1120</v>
      </c>
      <c r="P50" s="18">
        <v>561</v>
      </c>
      <c r="Q50" s="18">
        <v>199</v>
      </c>
      <c r="R50" s="17">
        <v>77</v>
      </c>
      <c r="S50" s="17">
        <v>57</v>
      </c>
      <c r="T50" s="18">
        <v>101</v>
      </c>
      <c r="U50" s="19">
        <v>3791</v>
      </c>
    </row>
    <row r="51" spans="1:21" ht="16.5" customHeight="1" x14ac:dyDescent="0.2">
      <c r="A51" s="7"/>
      <c r="B51" s="7"/>
      <c r="C51" s="7" t="s">
        <v>54</v>
      </c>
      <c r="D51" s="7"/>
      <c r="E51" s="7"/>
      <c r="F51" s="7"/>
      <c r="G51" s="7"/>
      <c r="H51" s="7"/>
      <c r="I51" s="7"/>
      <c r="J51" s="7"/>
      <c r="K51" s="7"/>
      <c r="L51" s="9" t="s">
        <v>53</v>
      </c>
      <c r="M51" s="18">
        <v>227</v>
      </c>
      <c r="N51" s="17">
        <v>95</v>
      </c>
      <c r="O51" s="18">
        <v>187</v>
      </c>
      <c r="P51" s="18">
        <v>124</v>
      </c>
      <c r="Q51" s="17">
        <v>51</v>
      </c>
      <c r="R51" s="16">
        <v>7</v>
      </c>
      <c r="S51" s="16">
        <v>6</v>
      </c>
      <c r="T51" s="17">
        <v>47</v>
      </c>
      <c r="U51" s="18">
        <v>744</v>
      </c>
    </row>
    <row r="52" spans="1:21" ht="16.5" customHeight="1" x14ac:dyDescent="0.2">
      <c r="A52" s="7"/>
      <c r="B52" s="7"/>
      <c r="C52" s="7" t="s">
        <v>55</v>
      </c>
      <c r="D52" s="7"/>
      <c r="E52" s="7"/>
      <c r="F52" s="7"/>
      <c r="G52" s="7"/>
      <c r="H52" s="7"/>
      <c r="I52" s="7"/>
      <c r="J52" s="7"/>
      <c r="K52" s="7"/>
      <c r="L52" s="9" t="s">
        <v>53</v>
      </c>
      <c r="M52" s="19">
        <v>1311</v>
      </c>
      <c r="N52" s="18">
        <v>677</v>
      </c>
      <c r="O52" s="19">
        <v>1301</v>
      </c>
      <c r="P52" s="18">
        <v>680</v>
      </c>
      <c r="Q52" s="18">
        <v>248</v>
      </c>
      <c r="R52" s="17">
        <v>84</v>
      </c>
      <c r="S52" s="17">
        <v>62</v>
      </c>
      <c r="T52" s="18">
        <v>147</v>
      </c>
      <c r="U52" s="19">
        <v>4509</v>
      </c>
    </row>
    <row r="53" spans="1:21" ht="16.5" customHeight="1" x14ac:dyDescent="0.2">
      <c r="A53" s="7"/>
      <c r="B53" s="7" t="s">
        <v>56</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57</v>
      </c>
      <c r="D54" s="7"/>
      <c r="E54" s="7"/>
      <c r="F54" s="7"/>
      <c r="G54" s="7"/>
      <c r="H54" s="7"/>
      <c r="I54" s="7"/>
      <c r="J54" s="7"/>
      <c r="K54" s="7"/>
      <c r="L54" s="9" t="s">
        <v>58</v>
      </c>
      <c r="M54" s="21">
        <v>15</v>
      </c>
      <c r="N54" s="21">
        <v>10.5</v>
      </c>
      <c r="O54" s="21">
        <v>23</v>
      </c>
      <c r="P54" s="21">
        <v>22.9</v>
      </c>
      <c r="Q54" s="21">
        <v>12.6</v>
      </c>
      <c r="R54" s="21">
        <v>15.4</v>
      </c>
      <c r="S54" s="21">
        <v>15.9</v>
      </c>
      <c r="T54" s="21">
        <v>40</v>
      </c>
      <c r="U54" s="21">
        <v>16.600000000000001</v>
      </c>
    </row>
    <row r="55" spans="1:21" ht="16.5" customHeight="1" x14ac:dyDescent="0.2">
      <c r="A55" s="7"/>
      <c r="B55" s="7"/>
      <c r="C55" s="7" t="s">
        <v>59</v>
      </c>
      <c r="D55" s="7"/>
      <c r="E55" s="7"/>
      <c r="F55" s="7"/>
      <c r="G55" s="7"/>
      <c r="H55" s="7"/>
      <c r="I55" s="7"/>
      <c r="J55" s="7"/>
      <c r="K55" s="7"/>
      <c r="L55" s="9" t="s">
        <v>58</v>
      </c>
      <c r="M55" s="20">
        <v>3.1</v>
      </c>
      <c r="N55" s="20">
        <v>1.7</v>
      </c>
      <c r="O55" s="20">
        <v>3.9</v>
      </c>
      <c r="P55" s="20">
        <v>5.0999999999999996</v>
      </c>
      <c r="Q55" s="20">
        <v>3.2</v>
      </c>
      <c r="R55" s="20">
        <v>1.4</v>
      </c>
      <c r="S55" s="20">
        <v>1.6</v>
      </c>
      <c r="T55" s="21">
        <v>18.8</v>
      </c>
      <c r="U55" s="20">
        <v>3.3</v>
      </c>
    </row>
    <row r="56" spans="1:21" ht="16.5" customHeight="1" x14ac:dyDescent="0.2">
      <c r="A56" s="7"/>
      <c r="B56" s="7"/>
      <c r="C56" s="7" t="s">
        <v>60</v>
      </c>
      <c r="D56" s="7"/>
      <c r="E56" s="7"/>
      <c r="F56" s="7"/>
      <c r="G56" s="7"/>
      <c r="H56" s="7"/>
      <c r="I56" s="7"/>
      <c r="J56" s="7"/>
      <c r="K56" s="7"/>
      <c r="L56" s="9" t="s">
        <v>58</v>
      </c>
      <c r="M56" s="21">
        <v>18.100000000000001</v>
      </c>
      <c r="N56" s="21">
        <v>12.1</v>
      </c>
      <c r="O56" s="21">
        <v>26.8</v>
      </c>
      <c r="P56" s="21">
        <v>27.8</v>
      </c>
      <c r="Q56" s="21">
        <v>15.6</v>
      </c>
      <c r="R56" s="21">
        <v>16.8</v>
      </c>
      <c r="S56" s="21">
        <v>17.399999999999999</v>
      </c>
      <c r="T56" s="21">
        <v>58.3</v>
      </c>
      <c r="U56" s="21">
        <v>19.7</v>
      </c>
    </row>
    <row r="57" spans="1:21" ht="16.5" customHeight="1" x14ac:dyDescent="0.2">
      <c r="A57" s="7" t="s">
        <v>66</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51</v>
      </c>
      <c r="C58" s="7"/>
      <c r="D58" s="7"/>
      <c r="E58" s="7"/>
      <c r="F58" s="7"/>
      <c r="G58" s="7"/>
      <c r="H58" s="7"/>
      <c r="I58" s="7"/>
      <c r="J58" s="7"/>
      <c r="K58" s="7"/>
      <c r="L58" s="9"/>
      <c r="M58" s="10"/>
      <c r="N58" s="10"/>
      <c r="O58" s="10"/>
      <c r="P58" s="10"/>
      <c r="Q58" s="10"/>
      <c r="R58" s="10"/>
      <c r="S58" s="10"/>
      <c r="T58" s="10"/>
      <c r="U58" s="10"/>
    </row>
    <row r="59" spans="1:21" ht="16.5" customHeight="1" x14ac:dyDescent="0.2">
      <c r="A59" s="7"/>
      <c r="B59" s="7"/>
      <c r="C59" s="7" t="s">
        <v>52</v>
      </c>
      <c r="D59" s="7"/>
      <c r="E59" s="7"/>
      <c r="F59" s="7"/>
      <c r="G59" s="7"/>
      <c r="H59" s="7"/>
      <c r="I59" s="7"/>
      <c r="J59" s="7"/>
      <c r="K59" s="7"/>
      <c r="L59" s="9" t="s">
        <v>53</v>
      </c>
      <c r="M59" s="19">
        <v>1049</v>
      </c>
      <c r="N59" s="18">
        <v>620</v>
      </c>
      <c r="O59" s="19">
        <v>1226</v>
      </c>
      <c r="P59" s="18">
        <v>558</v>
      </c>
      <c r="Q59" s="18">
        <v>194</v>
      </c>
      <c r="R59" s="17">
        <v>81</v>
      </c>
      <c r="S59" s="17">
        <v>62</v>
      </c>
      <c r="T59" s="17">
        <v>94</v>
      </c>
      <c r="U59" s="19">
        <v>3884</v>
      </c>
    </row>
    <row r="60" spans="1:21" ht="16.5" customHeight="1" x14ac:dyDescent="0.2">
      <c r="A60" s="7"/>
      <c r="B60" s="7"/>
      <c r="C60" s="7" t="s">
        <v>54</v>
      </c>
      <c r="D60" s="7"/>
      <c r="E60" s="7"/>
      <c r="F60" s="7"/>
      <c r="G60" s="7"/>
      <c r="H60" s="7"/>
      <c r="I60" s="7"/>
      <c r="J60" s="7"/>
      <c r="K60" s="7"/>
      <c r="L60" s="9" t="s">
        <v>53</v>
      </c>
      <c r="M60" s="18">
        <v>224</v>
      </c>
      <c r="N60" s="17">
        <v>79</v>
      </c>
      <c r="O60" s="18">
        <v>172</v>
      </c>
      <c r="P60" s="18">
        <v>136</v>
      </c>
      <c r="Q60" s="17">
        <v>43</v>
      </c>
      <c r="R60" s="16">
        <v>8</v>
      </c>
      <c r="S60" s="16">
        <v>7</v>
      </c>
      <c r="T60" s="17">
        <v>40</v>
      </c>
      <c r="U60" s="18">
        <v>708</v>
      </c>
    </row>
    <row r="61" spans="1:21" ht="16.5" customHeight="1" x14ac:dyDescent="0.2">
      <c r="A61" s="7"/>
      <c r="B61" s="7"/>
      <c r="C61" s="7" t="s">
        <v>55</v>
      </c>
      <c r="D61" s="7"/>
      <c r="E61" s="7"/>
      <c r="F61" s="7"/>
      <c r="G61" s="7"/>
      <c r="H61" s="7"/>
      <c r="I61" s="7"/>
      <c r="J61" s="7"/>
      <c r="K61" s="7"/>
      <c r="L61" s="9" t="s">
        <v>53</v>
      </c>
      <c r="M61" s="19">
        <v>1266</v>
      </c>
      <c r="N61" s="18">
        <v>695</v>
      </c>
      <c r="O61" s="19">
        <v>1391</v>
      </c>
      <c r="P61" s="18">
        <v>689</v>
      </c>
      <c r="Q61" s="18">
        <v>235</v>
      </c>
      <c r="R61" s="17">
        <v>89</v>
      </c>
      <c r="S61" s="17">
        <v>69</v>
      </c>
      <c r="T61" s="18">
        <v>133</v>
      </c>
      <c r="U61" s="19">
        <v>4567</v>
      </c>
    </row>
    <row r="62" spans="1:21" ht="16.5" customHeight="1" x14ac:dyDescent="0.2">
      <c r="A62" s="7"/>
      <c r="B62" s="7" t="s">
        <v>56</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57</v>
      </c>
      <c r="D63" s="7"/>
      <c r="E63" s="7"/>
      <c r="F63" s="7"/>
      <c r="G63" s="7"/>
      <c r="H63" s="7"/>
      <c r="I63" s="7"/>
      <c r="J63" s="7"/>
      <c r="K63" s="7"/>
      <c r="L63" s="9" t="s">
        <v>58</v>
      </c>
      <c r="M63" s="21">
        <v>14.6</v>
      </c>
      <c r="N63" s="21">
        <v>11.2</v>
      </c>
      <c r="O63" s="21">
        <v>25.4</v>
      </c>
      <c r="P63" s="21">
        <v>22.9</v>
      </c>
      <c r="Q63" s="21">
        <v>12.2</v>
      </c>
      <c r="R63" s="21">
        <v>16.2</v>
      </c>
      <c r="S63" s="21">
        <v>17.7</v>
      </c>
      <c r="T63" s="21">
        <v>37.4</v>
      </c>
      <c r="U63" s="21">
        <v>17.100000000000001</v>
      </c>
    </row>
    <row r="64" spans="1:21" ht="16.5" customHeight="1" x14ac:dyDescent="0.2">
      <c r="A64" s="7"/>
      <c r="B64" s="7"/>
      <c r="C64" s="7" t="s">
        <v>59</v>
      </c>
      <c r="D64" s="7"/>
      <c r="E64" s="7"/>
      <c r="F64" s="7"/>
      <c r="G64" s="7"/>
      <c r="H64" s="7"/>
      <c r="I64" s="7"/>
      <c r="J64" s="7"/>
      <c r="K64" s="7"/>
      <c r="L64" s="9" t="s">
        <v>58</v>
      </c>
      <c r="M64" s="20">
        <v>3.1</v>
      </c>
      <c r="N64" s="20">
        <v>1.4</v>
      </c>
      <c r="O64" s="20">
        <v>3.6</v>
      </c>
      <c r="P64" s="20">
        <v>5.6</v>
      </c>
      <c r="Q64" s="20">
        <v>2.7</v>
      </c>
      <c r="R64" s="20">
        <v>1.6</v>
      </c>
      <c r="S64" s="20">
        <v>2</v>
      </c>
      <c r="T64" s="21">
        <v>15.7</v>
      </c>
      <c r="U64" s="20">
        <v>3.1</v>
      </c>
    </row>
    <row r="65" spans="1:21" ht="16.5" customHeight="1" x14ac:dyDescent="0.2">
      <c r="A65" s="14"/>
      <c r="B65" s="14"/>
      <c r="C65" s="14" t="s">
        <v>60</v>
      </c>
      <c r="D65" s="14"/>
      <c r="E65" s="14"/>
      <c r="F65" s="14"/>
      <c r="G65" s="14"/>
      <c r="H65" s="14"/>
      <c r="I65" s="14"/>
      <c r="J65" s="14"/>
      <c r="K65" s="14"/>
      <c r="L65" s="15" t="s">
        <v>58</v>
      </c>
      <c r="M65" s="22">
        <v>17.600000000000001</v>
      </c>
      <c r="N65" s="22">
        <v>12.6</v>
      </c>
      <c r="O65" s="22">
        <v>28.9</v>
      </c>
      <c r="P65" s="22">
        <v>28.3</v>
      </c>
      <c r="Q65" s="22">
        <v>14.9</v>
      </c>
      <c r="R65" s="22">
        <v>17.7</v>
      </c>
      <c r="S65" s="22">
        <v>19.600000000000001</v>
      </c>
      <c r="T65" s="22">
        <v>52.7</v>
      </c>
      <c r="U65" s="22">
        <v>20.100000000000001</v>
      </c>
    </row>
    <row r="66" spans="1:21" ht="4.5" customHeight="1" x14ac:dyDescent="0.2">
      <c r="A66" s="23"/>
      <c r="B66" s="23"/>
      <c r="C66" s="2"/>
      <c r="D66" s="2"/>
      <c r="E66" s="2"/>
      <c r="F66" s="2"/>
      <c r="G66" s="2"/>
      <c r="H66" s="2"/>
      <c r="I66" s="2"/>
      <c r="J66" s="2"/>
      <c r="K66" s="2"/>
      <c r="L66" s="2"/>
      <c r="M66" s="2"/>
      <c r="N66" s="2"/>
      <c r="O66" s="2"/>
      <c r="P66" s="2"/>
      <c r="Q66" s="2"/>
      <c r="R66" s="2"/>
      <c r="S66" s="2"/>
      <c r="T66" s="2"/>
      <c r="U66" s="2"/>
    </row>
    <row r="67" spans="1:21" ht="29.45" customHeight="1" x14ac:dyDescent="0.2">
      <c r="A67" s="23" t="s">
        <v>67</v>
      </c>
      <c r="B67" s="23"/>
      <c r="C67" s="252" t="s">
        <v>74</v>
      </c>
      <c r="D67" s="252"/>
      <c r="E67" s="252"/>
      <c r="F67" s="252"/>
      <c r="G67" s="252"/>
      <c r="H67" s="252"/>
      <c r="I67" s="252"/>
      <c r="J67" s="252"/>
      <c r="K67" s="252"/>
      <c r="L67" s="252"/>
      <c r="M67" s="252"/>
      <c r="N67" s="252"/>
      <c r="O67" s="252"/>
      <c r="P67" s="252"/>
      <c r="Q67" s="252"/>
      <c r="R67" s="252"/>
      <c r="S67" s="252"/>
      <c r="T67" s="252"/>
      <c r="U67" s="252"/>
    </row>
    <row r="68" spans="1:21" ht="16.5" customHeight="1" x14ac:dyDescent="0.2">
      <c r="A68" s="23" t="s">
        <v>68</v>
      </c>
      <c r="B68" s="23"/>
      <c r="C68" s="252" t="s">
        <v>75</v>
      </c>
      <c r="D68" s="252"/>
      <c r="E68" s="252"/>
      <c r="F68" s="252"/>
      <c r="G68" s="252"/>
      <c r="H68" s="252"/>
      <c r="I68" s="252"/>
      <c r="J68" s="252"/>
      <c r="K68" s="252"/>
      <c r="L68" s="252"/>
      <c r="M68" s="252"/>
      <c r="N68" s="252"/>
      <c r="O68" s="252"/>
      <c r="P68" s="252"/>
      <c r="Q68" s="252"/>
      <c r="R68" s="252"/>
      <c r="S68" s="252"/>
      <c r="T68" s="252"/>
      <c r="U68" s="252"/>
    </row>
    <row r="69" spans="1:21" ht="29.45" customHeight="1" x14ac:dyDescent="0.2">
      <c r="A69" s="23" t="s">
        <v>69</v>
      </c>
      <c r="B69" s="23"/>
      <c r="C69" s="252" t="s">
        <v>76</v>
      </c>
      <c r="D69" s="252"/>
      <c r="E69" s="252"/>
      <c r="F69" s="252"/>
      <c r="G69" s="252"/>
      <c r="H69" s="252"/>
      <c r="I69" s="252"/>
      <c r="J69" s="252"/>
      <c r="K69" s="252"/>
      <c r="L69" s="252"/>
      <c r="M69" s="252"/>
      <c r="N69" s="252"/>
      <c r="O69" s="252"/>
      <c r="P69" s="252"/>
      <c r="Q69" s="252"/>
      <c r="R69" s="252"/>
      <c r="S69" s="252"/>
      <c r="T69" s="252"/>
      <c r="U69" s="252"/>
    </row>
    <row r="70" spans="1:21" ht="16.5" customHeight="1" x14ac:dyDescent="0.2">
      <c r="A70" s="23" t="s">
        <v>70</v>
      </c>
      <c r="B70" s="23"/>
      <c r="C70" s="252" t="s">
        <v>77</v>
      </c>
      <c r="D70" s="252"/>
      <c r="E70" s="252"/>
      <c r="F70" s="252"/>
      <c r="G70" s="252"/>
      <c r="H70" s="252"/>
      <c r="I70" s="252"/>
      <c r="J70" s="252"/>
      <c r="K70" s="252"/>
      <c r="L70" s="252"/>
      <c r="M70" s="252"/>
      <c r="N70" s="252"/>
      <c r="O70" s="252"/>
      <c r="P70" s="252"/>
      <c r="Q70" s="252"/>
      <c r="R70" s="252"/>
      <c r="S70" s="252"/>
      <c r="T70" s="252"/>
      <c r="U70" s="252"/>
    </row>
    <row r="71" spans="1:21" ht="29.45" customHeight="1" x14ac:dyDescent="0.2">
      <c r="A71" s="23" t="s">
        <v>71</v>
      </c>
      <c r="B71" s="23"/>
      <c r="C71" s="252" t="s">
        <v>78</v>
      </c>
      <c r="D71" s="252"/>
      <c r="E71" s="252"/>
      <c r="F71" s="252"/>
      <c r="G71" s="252"/>
      <c r="H71" s="252"/>
      <c r="I71" s="252"/>
      <c r="J71" s="252"/>
      <c r="K71" s="252"/>
      <c r="L71" s="252"/>
      <c r="M71" s="252"/>
      <c r="N71" s="252"/>
      <c r="O71" s="252"/>
      <c r="P71" s="252"/>
      <c r="Q71" s="252"/>
      <c r="R71" s="252"/>
      <c r="S71" s="252"/>
      <c r="T71" s="252"/>
      <c r="U71" s="252"/>
    </row>
    <row r="72" spans="1:21" ht="42.4" customHeight="1" x14ac:dyDescent="0.2">
      <c r="A72" s="23" t="s">
        <v>72</v>
      </c>
      <c r="B72" s="23"/>
      <c r="C72" s="252" t="s">
        <v>79</v>
      </c>
      <c r="D72" s="252"/>
      <c r="E72" s="252"/>
      <c r="F72" s="252"/>
      <c r="G72" s="252"/>
      <c r="H72" s="252"/>
      <c r="I72" s="252"/>
      <c r="J72" s="252"/>
      <c r="K72" s="252"/>
      <c r="L72" s="252"/>
      <c r="M72" s="252"/>
      <c r="N72" s="252"/>
      <c r="O72" s="252"/>
      <c r="P72" s="252"/>
      <c r="Q72" s="252"/>
      <c r="R72" s="252"/>
      <c r="S72" s="252"/>
      <c r="T72" s="252"/>
      <c r="U72" s="252"/>
    </row>
    <row r="73" spans="1:21" ht="55.15" customHeight="1" x14ac:dyDescent="0.2">
      <c r="A73" s="23" t="s">
        <v>73</v>
      </c>
      <c r="B73" s="23"/>
      <c r="C73" s="252" t="s">
        <v>618</v>
      </c>
      <c r="D73" s="252"/>
      <c r="E73" s="252"/>
      <c r="F73" s="252"/>
      <c r="G73" s="252"/>
      <c r="H73" s="252"/>
      <c r="I73" s="252"/>
      <c r="J73" s="252"/>
      <c r="K73" s="252"/>
      <c r="L73" s="252"/>
      <c r="M73" s="252"/>
      <c r="N73" s="252"/>
      <c r="O73" s="252"/>
      <c r="P73" s="252"/>
      <c r="Q73" s="252"/>
      <c r="R73" s="252"/>
      <c r="S73" s="252"/>
      <c r="T73" s="252"/>
      <c r="U73" s="252"/>
    </row>
    <row r="74" spans="1:21" ht="4.5" customHeight="1" x14ac:dyDescent="0.2"/>
    <row r="75" spans="1:21" ht="68.099999999999994" customHeight="1" x14ac:dyDescent="0.2">
      <c r="A75" s="24" t="s">
        <v>80</v>
      </c>
      <c r="B75" s="23"/>
      <c r="C75" s="23"/>
      <c r="D75" s="23"/>
      <c r="E75" s="252" t="s">
        <v>81</v>
      </c>
      <c r="F75" s="252"/>
      <c r="G75" s="252"/>
      <c r="H75" s="252"/>
      <c r="I75" s="252"/>
      <c r="J75" s="252"/>
      <c r="K75" s="252"/>
      <c r="L75" s="252"/>
      <c r="M75" s="252"/>
      <c r="N75" s="252"/>
      <c r="O75" s="252"/>
      <c r="P75" s="252"/>
      <c r="Q75" s="252"/>
      <c r="R75" s="252"/>
      <c r="S75" s="252"/>
      <c r="T75" s="252"/>
      <c r="U75" s="252"/>
    </row>
  </sheetData>
  <mergeCells count="9">
    <mergeCell ref="C71:U71"/>
    <mergeCell ref="C72:U72"/>
    <mergeCell ref="C73:U73"/>
    <mergeCell ref="E75:U75"/>
    <mergeCell ref="K1:U1"/>
    <mergeCell ref="C67:U67"/>
    <mergeCell ref="C68:U68"/>
    <mergeCell ref="C69:U69"/>
    <mergeCell ref="C70:U70"/>
  </mergeCells>
  <pageMargins left="0.7" right="0.7" top="0.75" bottom="0.75" header="0.3" footer="0.3"/>
  <pageSetup paperSize="9" fitToHeight="0" orientation="landscape" horizontalDpi="300" verticalDpi="300" r:id="rId1"/>
  <headerFooter scaleWithDoc="0" alignWithMargins="0">
    <oddHeader>&amp;C&amp;"Arial"&amp;8TABLE 17A.1</oddHeader>
    <oddFooter>&amp;L&amp;"Arial"&amp;8REPORT ON
GOVERNMENT
SERVICES 2022&amp;R&amp;"Arial"&amp;8YOUTH JUSTICE
SERVICES
PAGE &amp;B&amp;P&amp;B</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11"/>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0" width="8.42578125" customWidth="1"/>
  </cols>
  <sheetData>
    <row r="1" spans="1:20" ht="17.45" customHeight="1" x14ac:dyDescent="0.2">
      <c r="A1" s="8" t="s">
        <v>446</v>
      </c>
      <c r="B1" s="8"/>
      <c r="C1" s="8"/>
      <c r="D1" s="8"/>
      <c r="E1" s="8"/>
      <c r="F1" s="8"/>
      <c r="G1" s="8"/>
      <c r="H1" s="8"/>
      <c r="I1" s="8"/>
      <c r="J1" s="8"/>
      <c r="K1" s="257" t="s">
        <v>447</v>
      </c>
      <c r="L1" s="258"/>
      <c r="M1" s="258"/>
      <c r="N1" s="258"/>
      <c r="O1" s="258"/>
      <c r="P1" s="258"/>
      <c r="Q1" s="258"/>
      <c r="R1" s="258"/>
      <c r="S1" s="258"/>
      <c r="T1" s="258"/>
    </row>
    <row r="2" spans="1:20" ht="16.5" customHeight="1" x14ac:dyDescent="0.2">
      <c r="A2" s="11"/>
      <c r="B2" s="11"/>
      <c r="C2" s="11"/>
      <c r="D2" s="11"/>
      <c r="E2" s="11"/>
      <c r="F2" s="11"/>
      <c r="G2" s="11"/>
      <c r="H2" s="11"/>
      <c r="I2" s="11"/>
      <c r="J2" s="11"/>
      <c r="K2" s="11"/>
      <c r="L2" s="12" t="s">
        <v>40</v>
      </c>
      <c r="M2" s="13" t="s">
        <v>448</v>
      </c>
      <c r="N2" s="13" t="s">
        <v>449</v>
      </c>
      <c r="O2" s="13" t="s">
        <v>450</v>
      </c>
      <c r="P2" s="13" t="s">
        <v>451</v>
      </c>
      <c r="Q2" s="13" t="s">
        <v>452</v>
      </c>
      <c r="R2" s="13" t="s">
        <v>453</v>
      </c>
      <c r="S2" s="13" t="s">
        <v>454</v>
      </c>
      <c r="T2" s="13" t="s">
        <v>455</v>
      </c>
    </row>
    <row r="3" spans="1:20" ht="16.5" customHeight="1" x14ac:dyDescent="0.2">
      <c r="A3" s="7" t="s">
        <v>456</v>
      </c>
      <c r="B3" s="7"/>
      <c r="C3" s="7"/>
      <c r="D3" s="7"/>
      <c r="E3" s="7"/>
      <c r="F3" s="7"/>
      <c r="G3" s="7"/>
      <c r="H3" s="7"/>
      <c r="I3" s="7"/>
      <c r="J3" s="7"/>
      <c r="K3" s="7"/>
      <c r="L3" s="9"/>
      <c r="M3" s="10"/>
      <c r="N3" s="10"/>
      <c r="O3" s="10"/>
      <c r="P3" s="10"/>
      <c r="Q3" s="10"/>
      <c r="R3" s="10"/>
      <c r="S3" s="10"/>
      <c r="T3" s="10"/>
    </row>
    <row r="4" spans="1:20" ht="16.5" customHeight="1" x14ac:dyDescent="0.2">
      <c r="A4" s="7"/>
      <c r="B4" s="7" t="s">
        <v>50</v>
      </c>
      <c r="C4" s="7"/>
      <c r="D4" s="7"/>
      <c r="E4" s="7"/>
      <c r="F4" s="7"/>
      <c r="G4" s="7"/>
      <c r="H4" s="7"/>
      <c r="I4" s="7"/>
      <c r="J4" s="7"/>
      <c r="K4" s="7"/>
      <c r="L4" s="9"/>
      <c r="M4" s="10"/>
      <c r="N4" s="10"/>
      <c r="O4" s="10"/>
      <c r="P4" s="10"/>
      <c r="Q4" s="10"/>
      <c r="R4" s="10"/>
      <c r="S4" s="10"/>
      <c r="T4" s="10"/>
    </row>
    <row r="5" spans="1:20" ht="16.5" customHeight="1" x14ac:dyDescent="0.2">
      <c r="A5" s="7"/>
      <c r="B5" s="7"/>
      <c r="C5" s="7" t="s">
        <v>336</v>
      </c>
      <c r="D5" s="7"/>
      <c r="E5" s="7"/>
      <c r="F5" s="7"/>
      <c r="G5" s="7"/>
      <c r="H5" s="7"/>
      <c r="I5" s="7"/>
      <c r="J5" s="7"/>
      <c r="K5" s="7"/>
      <c r="L5" s="9"/>
      <c r="M5" s="10"/>
      <c r="N5" s="10"/>
      <c r="O5" s="10"/>
      <c r="P5" s="10"/>
      <c r="Q5" s="10"/>
      <c r="R5" s="10"/>
      <c r="S5" s="10"/>
      <c r="T5" s="10"/>
    </row>
    <row r="6" spans="1:20" ht="16.5" customHeight="1" x14ac:dyDescent="0.2">
      <c r="A6" s="7"/>
      <c r="B6" s="7"/>
      <c r="C6" s="7"/>
      <c r="D6" s="7" t="s">
        <v>457</v>
      </c>
      <c r="E6" s="7"/>
      <c r="F6" s="7"/>
      <c r="G6" s="7"/>
      <c r="H6" s="7"/>
      <c r="I6" s="7"/>
      <c r="J6" s="7"/>
      <c r="K6" s="7"/>
      <c r="L6" s="9"/>
      <c r="M6" s="10"/>
      <c r="N6" s="10"/>
      <c r="O6" s="10"/>
      <c r="P6" s="10"/>
      <c r="Q6" s="10"/>
      <c r="R6" s="10"/>
      <c r="S6" s="10"/>
      <c r="T6" s="10"/>
    </row>
    <row r="7" spans="1:20" ht="29.45" customHeight="1" x14ac:dyDescent="0.2">
      <c r="A7" s="7"/>
      <c r="B7" s="7"/>
      <c r="C7" s="7"/>
      <c r="D7" s="7"/>
      <c r="E7" s="259" t="s">
        <v>146</v>
      </c>
      <c r="F7" s="259"/>
      <c r="G7" s="259"/>
      <c r="H7" s="259"/>
      <c r="I7" s="259"/>
      <c r="J7" s="259"/>
      <c r="K7" s="259"/>
      <c r="L7" s="9" t="s">
        <v>53</v>
      </c>
      <c r="M7" s="172">
        <v>10</v>
      </c>
      <c r="N7" s="173" t="s">
        <v>113</v>
      </c>
      <c r="O7" s="173" t="s">
        <v>113</v>
      </c>
      <c r="P7" s="167" t="s">
        <v>277</v>
      </c>
      <c r="Q7" s="172">
        <v>13</v>
      </c>
      <c r="R7" s="173" t="s">
        <v>113</v>
      </c>
      <c r="S7" s="173" t="s">
        <v>113</v>
      </c>
      <c r="T7" s="173">
        <v>1</v>
      </c>
    </row>
    <row r="8" spans="1:20" ht="16.5" customHeight="1" x14ac:dyDescent="0.2">
      <c r="A8" s="7"/>
      <c r="B8" s="7"/>
      <c r="C8" s="7"/>
      <c r="D8" s="7"/>
      <c r="E8" s="7" t="s">
        <v>144</v>
      </c>
      <c r="F8" s="7"/>
      <c r="G8" s="7"/>
      <c r="H8" s="7"/>
      <c r="I8" s="7"/>
      <c r="J8" s="7"/>
      <c r="K8" s="7"/>
      <c r="L8" s="9" t="s">
        <v>53</v>
      </c>
      <c r="M8" s="173">
        <v>4</v>
      </c>
      <c r="N8" s="173" t="s">
        <v>113</v>
      </c>
      <c r="O8" s="173" t="s">
        <v>113</v>
      </c>
      <c r="P8" s="167" t="s">
        <v>277</v>
      </c>
      <c r="Q8" s="173">
        <v>2</v>
      </c>
      <c r="R8" s="173" t="s">
        <v>113</v>
      </c>
      <c r="S8" s="173" t="s">
        <v>113</v>
      </c>
      <c r="T8" s="173" t="s">
        <v>113</v>
      </c>
    </row>
    <row r="9" spans="1:20" ht="16.5" customHeight="1" x14ac:dyDescent="0.2">
      <c r="A9" s="7"/>
      <c r="B9" s="7"/>
      <c r="C9" s="7"/>
      <c r="D9" s="7"/>
      <c r="E9" s="7" t="s">
        <v>458</v>
      </c>
      <c r="F9" s="7"/>
      <c r="G9" s="7"/>
      <c r="H9" s="7"/>
      <c r="I9" s="7"/>
      <c r="J9" s="7"/>
      <c r="K9" s="7"/>
      <c r="L9" s="9" t="s">
        <v>53</v>
      </c>
      <c r="M9" s="172">
        <v>14</v>
      </c>
      <c r="N9" s="173" t="s">
        <v>113</v>
      </c>
      <c r="O9" s="173" t="s">
        <v>113</v>
      </c>
      <c r="P9" s="167" t="s">
        <v>277</v>
      </c>
      <c r="Q9" s="172">
        <v>15</v>
      </c>
      <c r="R9" s="173" t="s">
        <v>113</v>
      </c>
      <c r="S9" s="173" t="s">
        <v>113</v>
      </c>
      <c r="T9" s="173">
        <v>1</v>
      </c>
    </row>
    <row r="10" spans="1:20" ht="16.5" customHeight="1" x14ac:dyDescent="0.2">
      <c r="A10" s="7"/>
      <c r="B10" s="7"/>
      <c r="C10" s="7" t="s">
        <v>396</v>
      </c>
      <c r="D10" s="7"/>
      <c r="E10" s="7"/>
      <c r="F10" s="7"/>
      <c r="G10" s="7"/>
      <c r="H10" s="7"/>
      <c r="I10" s="7"/>
      <c r="J10" s="7"/>
      <c r="K10" s="7"/>
      <c r="L10" s="9"/>
      <c r="M10" s="10"/>
      <c r="N10" s="10"/>
      <c r="O10" s="10"/>
      <c r="P10" s="10"/>
      <c r="Q10" s="10"/>
      <c r="R10" s="10"/>
      <c r="S10" s="10"/>
      <c r="T10" s="10"/>
    </row>
    <row r="11" spans="1:20" ht="16.5" customHeight="1" x14ac:dyDescent="0.2">
      <c r="A11" s="7"/>
      <c r="B11" s="7"/>
      <c r="C11" s="7"/>
      <c r="D11" s="7" t="s">
        <v>457</v>
      </c>
      <c r="E11" s="7"/>
      <c r="F11" s="7"/>
      <c r="G11" s="7"/>
      <c r="H11" s="7"/>
      <c r="I11" s="7"/>
      <c r="J11" s="7"/>
      <c r="K11" s="7"/>
      <c r="L11" s="9"/>
      <c r="M11" s="10"/>
      <c r="N11" s="10"/>
      <c r="O11" s="10"/>
      <c r="P11" s="10"/>
      <c r="Q11" s="10"/>
      <c r="R11" s="10"/>
      <c r="S11" s="10"/>
      <c r="T11" s="10"/>
    </row>
    <row r="12" spans="1:20" ht="29.45" customHeight="1" x14ac:dyDescent="0.2">
      <c r="A12" s="7"/>
      <c r="B12" s="7"/>
      <c r="C12" s="7"/>
      <c r="D12" s="7"/>
      <c r="E12" s="259" t="s">
        <v>146</v>
      </c>
      <c r="F12" s="259"/>
      <c r="G12" s="259"/>
      <c r="H12" s="259"/>
      <c r="I12" s="259"/>
      <c r="J12" s="259"/>
      <c r="K12" s="259"/>
      <c r="L12" s="9" t="s">
        <v>58</v>
      </c>
      <c r="M12" s="174">
        <v>3.4</v>
      </c>
      <c r="N12" s="174" t="s">
        <v>113</v>
      </c>
      <c r="O12" s="174" t="s">
        <v>113</v>
      </c>
      <c r="P12" s="168" t="s">
        <v>277</v>
      </c>
      <c r="Q12" s="171">
        <v>24.5</v>
      </c>
      <c r="R12" s="174" t="s">
        <v>113</v>
      </c>
      <c r="S12" s="174" t="s">
        <v>113</v>
      </c>
      <c r="T12" s="174">
        <v>0.9</v>
      </c>
    </row>
    <row r="13" spans="1:20" ht="16.5" customHeight="1" x14ac:dyDescent="0.2">
      <c r="A13" s="7"/>
      <c r="B13" s="7"/>
      <c r="C13" s="7"/>
      <c r="D13" s="7"/>
      <c r="E13" s="7" t="s">
        <v>144</v>
      </c>
      <c r="F13" s="7"/>
      <c r="G13" s="7"/>
      <c r="H13" s="7"/>
      <c r="I13" s="7"/>
      <c r="J13" s="7"/>
      <c r="K13" s="7"/>
      <c r="L13" s="9" t="s">
        <v>58</v>
      </c>
      <c r="M13" s="174">
        <v>0.9</v>
      </c>
      <c r="N13" s="174" t="s">
        <v>113</v>
      </c>
      <c r="O13" s="174" t="s">
        <v>113</v>
      </c>
      <c r="P13" s="168" t="s">
        <v>277</v>
      </c>
      <c r="Q13" s="174">
        <v>4.7</v>
      </c>
      <c r="R13" s="174" t="s">
        <v>113</v>
      </c>
      <c r="S13" s="174" t="s">
        <v>113</v>
      </c>
      <c r="T13" s="174" t="s">
        <v>113</v>
      </c>
    </row>
    <row r="14" spans="1:20" ht="16.5" customHeight="1" x14ac:dyDescent="0.2">
      <c r="A14" s="7"/>
      <c r="B14" s="7"/>
      <c r="C14" s="7"/>
      <c r="D14" s="7"/>
      <c r="E14" s="7" t="s">
        <v>458</v>
      </c>
      <c r="F14" s="7"/>
      <c r="G14" s="7"/>
      <c r="H14" s="7"/>
      <c r="I14" s="7"/>
      <c r="J14" s="7"/>
      <c r="K14" s="7"/>
      <c r="L14" s="9" t="s">
        <v>58</v>
      </c>
      <c r="M14" s="174">
        <v>1.9</v>
      </c>
      <c r="N14" s="174" t="s">
        <v>113</v>
      </c>
      <c r="O14" s="174" t="s">
        <v>113</v>
      </c>
      <c r="P14" s="168" t="s">
        <v>277</v>
      </c>
      <c r="Q14" s="171">
        <v>15.7</v>
      </c>
      <c r="R14" s="174" t="s">
        <v>113</v>
      </c>
      <c r="S14" s="174" t="s">
        <v>113</v>
      </c>
      <c r="T14" s="174">
        <v>0.9</v>
      </c>
    </row>
    <row r="15" spans="1:20" ht="16.5" customHeight="1" x14ac:dyDescent="0.2">
      <c r="A15" s="7"/>
      <c r="B15" s="7"/>
      <c r="C15" s="7" t="s">
        <v>336</v>
      </c>
      <c r="D15" s="7"/>
      <c r="E15" s="7"/>
      <c r="F15" s="7"/>
      <c r="G15" s="7"/>
      <c r="H15" s="7"/>
      <c r="I15" s="7"/>
      <c r="J15" s="7"/>
      <c r="K15" s="7"/>
      <c r="L15" s="9"/>
      <c r="M15" s="10"/>
      <c r="N15" s="10"/>
      <c r="O15" s="10"/>
      <c r="P15" s="10"/>
      <c r="Q15" s="10"/>
      <c r="R15" s="10"/>
      <c r="S15" s="10"/>
      <c r="T15" s="10"/>
    </row>
    <row r="16" spans="1:20" ht="16.5" customHeight="1" x14ac:dyDescent="0.2">
      <c r="A16" s="7"/>
      <c r="B16" s="7"/>
      <c r="C16" s="7"/>
      <c r="D16" s="7" t="s">
        <v>459</v>
      </c>
      <c r="E16" s="7"/>
      <c r="F16" s="7"/>
      <c r="G16" s="7"/>
      <c r="H16" s="7"/>
      <c r="I16" s="7"/>
      <c r="J16" s="7"/>
      <c r="K16" s="7"/>
      <c r="L16" s="9"/>
      <c r="M16" s="10"/>
      <c r="N16" s="10"/>
      <c r="O16" s="10"/>
      <c r="P16" s="10"/>
      <c r="Q16" s="10"/>
      <c r="R16" s="10"/>
      <c r="S16" s="10"/>
      <c r="T16" s="10"/>
    </row>
    <row r="17" spans="1:20" ht="29.45" customHeight="1" x14ac:dyDescent="0.2">
      <c r="A17" s="7"/>
      <c r="B17" s="7"/>
      <c r="C17" s="7"/>
      <c r="D17" s="7"/>
      <c r="E17" s="259" t="s">
        <v>146</v>
      </c>
      <c r="F17" s="259"/>
      <c r="G17" s="259"/>
      <c r="H17" s="259"/>
      <c r="I17" s="259"/>
      <c r="J17" s="259"/>
      <c r="K17" s="259"/>
      <c r="L17" s="9" t="s">
        <v>53</v>
      </c>
      <c r="M17" s="172">
        <v>59</v>
      </c>
      <c r="N17" s="173">
        <v>6</v>
      </c>
      <c r="O17" s="172">
        <v>25</v>
      </c>
      <c r="P17" s="167" t="s">
        <v>277</v>
      </c>
      <c r="Q17" s="172">
        <v>10</v>
      </c>
      <c r="R17" s="173">
        <v>3</v>
      </c>
      <c r="S17" s="173">
        <v>6</v>
      </c>
      <c r="T17" s="172">
        <v>57</v>
      </c>
    </row>
    <row r="18" spans="1:20" ht="16.5" customHeight="1" x14ac:dyDescent="0.2">
      <c r="A18" s="7"/>
      <c r="B18" s="7"/>
      <c r="C18" s="7"/>
      <c r="D18" s="7"/>
      <c r="E18" s="7" t="s">
        <v>144</v>
      </c>
      <c r="F18" s="7"/>
      <c r="G18" s="7"/>
      <c r="H18" s="7"/>
      <c r="I18" s="7"/>
      <c r="J18" s="7"/>
      <c r="K18" s="7"/>
      <c r="L18" s="9" t="s">
        <v>53</v>
      </c>
      <c r="M18" s="172">
        <v>15</v>
      </c>
      <c r="N18" s="172">
        <v>38</v>
      </c>
      <c r="O18" s="172">
        <v>33</v>
      </c>
      <c r="P18" s="167" t="s">
        <v>277</v>
      </c>
      <c r="Q18" s="173">
        <v>5</v>
      </c>
      <c r="R18" s="173">
        <v>9</v>
      </c>
      <c r="S18" s="173">
        <v>3</v>
      </c>
      <c r="T18" s="173" t="s">
        <v>113</v>
      </c>
    </row>
    <row r="19" spans="1:20" ht="16.5" customHeight="1" x14ac:dyDescent="0.2">
      <c r="A19" s="7"/>
      <c r="B19" s="7"/>
      <c r="C19" s="7"/>
      <c r="D19" s="7"/>
      <c r="E19" s="7" t="s">
        <v>458</v>
      </c>
      <c r="F19" s="7"/>
      <c r="G19" s="7"/>
      <c r="H19" s="7"/>
      <c r="I19" s="7"/>
      <c r="J19" s="7"/>
      <c r="K19" s="7"/>
      <c r="L19" s="9" t="s">
        <v>53</v>
      </c>
      <c r="M19" s="172">
        <v>74</v>
      </c>
      <c r="N19" s="172">
        <v>44</v>
      </c>
      <c r="O19" s="172">
        <v>58</v>
      </c>
      <c r="P19" s="167" t="s">
        <v>277</v>
      </c>
      <c r="Q19" s="172">
        <v>15</v>
      </c>
      <c r="R19" s="172">
        <v>12</v>
      </c>
      <c r="S19" s="173">
        <v>9</v>
      </c>
      <c r="T19" s="172">
        <v>58</v>
      </c>
    </row>
    <row r="20" spans="1:20" ht="16.5" customHeight="1" x14ac:dyDescent="0.2">
      <c r="A20" s="7"/>
      <c r="B20" s="7"/>
      <c r="C20" s="7" t="s">
        <v>396</v>
      </c>
      <c r="D20" s="7"/>
      <c r="E20" s="7"/>
      <c r="F20" s="7"/>
      <c r="G20" s="7"/>
      <c r="H20" s="7"/>
      <c r="I20" s="7"/>
      <c r="J20" s="7"/>
      <c r="K20" s="7"/>
      <c r="L20" s="9"/>
      <c r="M20" s="10"/>
      <c r="N20" s="10"/>
      <c r="O20" s="10"/>
      <c r="P20" s="10"/>
      <c r="Q20" s="10"/>
      <c r="R20" s="10"/>
      <c r="S20" s="10"/>
      <c r="T20" s="10"/>
    </row>
    <row r="21" spans="1:20" ht="16.5" customHeight="1" x14ac:dyDescent="0.2">
      <c r="A21" s="7"/>
      <c r="B21" s="7"/>
      <c r="C21" s="7"/>
      <c r="D21" s="7" t="s">
        <v>459</v>
      </c>
      <c r="E21" s="7"/>
      <c r="F21" s="7"/>
      <c r="G21" s="7"/>
      <c r="H21" s="7"/>
      <c r="I21" s="7"/>
      <c r="J21" s="7"/>
      <c r="K21" s="7"/>
      <c r="L21" s="9"/>
      <c r="M21" s="10"/>
      <c r="N21" s="10"/>
      <c r="O21" s="10"/>
      <c r="P21" s="10"/>
      <c r="Q21" s="10"/>
      <c r="R21" s="10"/>
      <c r="S21" s="10"/>
      <c r="T21" s="10"/>
    </row>
    <row r="22" spans="1:20" ht="29.45" customHeight="1" x14ac:dyDescent="0.2">
      <c r="A22" s="7"/>
      <c r="B22" s="7"/>
      <c r="C22" s="7"/>
      <c r="D22" s="7"/>
      <c r="E22" s="259" t="s">
        <v>146</v>
      </c>
      <c r="F22" s="259"/>
      <c r="G22" s="259"/>
      <c r="H22" s="259"/>
      <c r="I22" s="259"/>
      <c r="J22" s="259"/>
      <c r="K22" s="259"/>
      <c r="L22" s="9" t="s">
        <v>58</v>
      </c>
      <c r="M22" s="171">
        <v>19.899999999999999</v>
      </c>
      <c r="N22" s="174">
        <v>8.9</v>
      </c>
      <c r="O22" s="174">
        <v>4.7</v>
      </c>
      <c r="P22" s="168" t="s">
        <v>277</v>
      </c>
      <c r="Q22" s="171">
        <v>18.899999999999999</v>
      </c>
      <c r="R22" s="171">
        <v>22.9</v>
      </c>
      <c r="S22" s="171">
        <v>66.099999999999994</v>
      </c>
      <c r="T22" s="171">
        <v>51.8</v>
      </c>
    </row>
    <row r="23" spans="1:20" ht="16.5" customHeight="1" x14ac:dyDescent="0.2">
      <c r="A23" s="7"/>
      <c r="B23" s="7"/>
      <c r="C23" s="7"/>
      <c r="D23" s="7"/>
      <c r="E23" s="7" t="s">
        <v>144</v>
      </c>
      <c r="F23" s="7"/>
      <c r="G23" s="7"/>
      <c r="H23" s="7"/>
      <c r="I23" s="7"/>
      <c r="J23" s="7"/>
      <c r="K23" s="7"/>
      <c r="L23" s="9" t="s">
        <v>58</v>
      </c>
      <c r="M23" s="174">
        <v>3.5</v>
      </c>
      <c r="N23" s="174">
        <v>7.2</v>
      </c>
      <c r="O23" s="171">
        <v>11.3</v>
      </c>
      <c r="P23" s="168" t="s">
        <v>277</v>
      </c>
      <c r="Q23" s="171">
        <v>11.7</v>
      </c>
      <c r="R23" s="171">
        <v>44.2</v>
      </c>
      <c r="S23" s="171">
        <v>12.9</v>
      </c>
      <c r="T23" s="174" t="s">
        <v>113</v>
      </c>
    </row>
    <row r="24" spans="1:20" ht="16.5" customHeight="1" x14ac:dyDescent="0.2">
      <c r="A24" s="7"/>
      <c r="B24" s="7"/>
      <c r="C24" s="7"/>
      <c r="D24" s="7"/>
      <c r="E24" s="7" t="s">
        <v>458</v>
      </c>
      <c r="F24" s="7"/>
      <c r="G24" s="7"/>
      <c r="H24" s="7"/>
      <c r="I24" s="7"/>
      <c r="J24" s="7"/>
      <c r="K24" s="7"/>
      <c r="L24" s="9" t="s">
        <v>58</v>
      </c>
      <c r="M24" s="171">
        <v>10.1</v>
      </c>
      <c r="N24" s="174">
        <v>7.4</v>
      </c>
      <c r="O24" s="174">
        <v>7</v>
      </c>
      <c r="P24" s="168" t="s">
        <v>277</v>
      </c>
      <c r="Q24" s="171">
        <v>15.7</v>
      </c>
      <c r="R24" s="171">
        <v>35.700000000000003</v>
      </c>
      <c r="S24" s="171">
        <v>27.7</v>
      </c>
      <c r="T24" s="171">
        <v>50.5</v>
      </c>
    </row>
    <row r="25" spans="1:20" ht="16.5" customHeight="1" x14ac:dyDescent="0.2">
      <c r="A25" s="7"/>
      <c r="B25" s="7"/>
      <c r="C25" s="7" t="s">
        <v>336</v>
      </c>
      <c r="D25" s="7"/>
      <c r="E25" s="7"/>
      <c r="F25" s="7"/>
      <c r="G25" s="7"/>
      <c r="H25" s="7"/>
      <c r="I25" s="7"/>
      <c r="J25" s="7"/>
      <c r="K25" s="7"/>
      <c r="L25" s="9"/>
      <c r="M25" s="10"/>
      <c r="N25" s="10"/>
      <c r="O25" s="10"/>
      <c r="P25" s="10"/>
      <c r="Q25" s="10"/>
      <c r="R25" s="10"/>
      <c r="S25" s="10"/>
      <c r="T25" s="10"/>
    </row>
    <row r="26" spans="1:20" ht="16.5" customHeight="1" x14ac:dyDescent="0.2">
      <c r="A26" s="7"/>
      <c r="B26" s="7"/>
      <c r="C26" s="7"/>
      <c r="D26" s="7" t="s">
        <v>460</v>
      </c>
      <c r="E26" s="7"/>
      <c r="F26" s="7"/>
      <c r="G26" s="7"/>
      <c r="H26" s="7"/>
      <c r="I26" s="7"/>
      <c r="J26" s="7"/>
      <c r="K26" s="7"/>
      <c r="L26" s="9"/>
      <c r="M26" s="10"/>
      <c r="N26" s="10"/>
      <c r="O26" s="10"/>
      <c r="P26" s="10"/>
      <c r="Q26" s="10"/>
      <c r="R26" s="10"/>
      <c r="S26" s="10"/>
      <c r="T26" s="10"/>
    </row>
    <row r="27" spans="1:20" ht="29.45" customHeight="1" x14ac:dyDescent="0.2">
      <c r="A27" s="7"/>
      <c r="B27" s="7"/>
      <c r="C27" s="7"/>
      <c r="D27" s="7"/>
      <c r="E27" s="259" t="s">
        <v>146</v>
      </c>
      <c r="F27" s="259"/>
      <c r="G27" s="259"/>
      <c r="H27" s="259"/>
      <c r="I27" s="259"/>
      <c r="J27" s="259"/>
      <c r="K27" s="259"/>
      <c r="L27" s="9" t="s">
        <v>53</v>
      </c>
      <c r="M27" s="173">
        <v>4</v>
      </c>
      <c r="N27" s="173" t="s">
        <v>113</v>
      </c>
      <c r="O27" s="173" t="s">
        <v>113</v>
      </c>
      <c r="P27" s="167" t="s">
        <v>277</v>
      </c>
      <c r="Q27" s="173">
        <v>2</v>
      </c>
      <c r="R27" s="173" t="s">
        <v>113</v>
      </c>
      <c r="S27" s="173" t="s">
        <v>113</v>
      </c>
      <c r="T27" s="173">
        <v>1</v>
      </c>
    </row>
    <row r="28" spans="1:20" ht="16.5" customHeight="1" x14ac:dyDescent="0.2">
      <c r="A28" s="7"/>
      <c r="B28" s="7"/>
      <c r="C28" s="7"/>
      <c r="D28" s="7"/>
      <c r="E28" s="7" t="s">
        <v>144</v>
      </c>
      <c r="F28" s="7"/>
      <c r="G28" s="7"/>
      <c r="H28" s="7"/>
      <c r="I28" s="7"/>
      <c r="J28" s="7"/>
      <c r="K28" s="7"/>
      <c r="L28" s="9" t="s">
        <v>53</v>
      </c>
      <c r="M28" s="173">
        <v>3</v>
      </c>
      <c r="N28" s="173" t="s">
        <v>113</v>
      </c>
      <c r="O28" s="173" t="s">
        <v>113</v>
      </c>
      <c r="P28" s="167" t="s">
        <v>277</v>
      </c>
      <c r="Q28" s="173">
        <v>1</v>
      </c>
      <c r="R28" s="173" t="s">
        <v>113</v>
      </c>
      <c r="S28" s="173" t="s">
        <v>113</v>
      </c>
      <c r="T28" s="173" t="s">
        <v>113</v>
      </c>
    </row>
    <row r="29" spans="1:20" ht="16.5" customHeight="1" x14ac:dyDescent="0.2">
      <c r="A29" s="7"/>
      <c r="B29" s="7"/>
      <c r="C29" s="7"/>
      <c r="D29" s="7"/>
      <c r="E29" s="7" t="s">
        <v>458</v>
      </c>
      <c r="F29" s="7"/>
      <c r="G29" s="7"/>
      <c r="H29" s="7"/>
      <c r="I29" s="7"/>
      <c r="J29" s="7"/>
      <c r="K29" s="7"/>
      <c r="L29" s="9" t="s">
        <v>53</v>
      </c>
      <c r="M29" s="173">
        <v>7</v>
      </c>
      <c r="N29" s="173" t="s">
        <v>113</v>
      </c>
      <c r="O29" s="173" t="s">
        <v>113</v>
      </c>
      <c r="P29" s="167" t="s">
        <v>277</v>
      </c>
      <c r="Q29" s="173">
        <v>3</v>
      </c>
      <c r="R29" s="173" t="s">
        <v>113</v>
      </c>
      <c r="S29" s="173" t="s">
        <v>113</v>
      </c>
      <c r="T29" s="173" t="s">
        <v>113</v>
      </c>
    </row>
    <row r="30" spans="1:20" ht="16.5" customHeight="1" x14ac:dyDescent="0.2">
      <c r="A30" s="7"/>
      <c r="B30" s="7"/>
      <c r="C30" s="7" t="s">
        <v>396</v>
      </c>
      <c r="D30" s="7"/>
      <c r="E30" s="7"/>
      <c r="F30" s="7"/>
      <c r="G30" s="7"/>
      <c r="H30" s="7"/>
      <c r="I30" s="7"/>
      <c r="J30" s="7"/>
      <c r="K30" s="7"/>
      <c r="L30" s="9"/>
      <c r="M30" s="10"/>
      <c r="N30" s="10"/>
      <c r="O30" s="10"/>
      <c r="P30" s="10"/>
      <c r="Q30" s="10"/>
      <c r="R30" s="10"/>
      <c r="S30" s="10"/>
      <c r="T30" s="10"/>
    </row>
    <row r="31" spans="1:20" ht="16.5" customHeight="1" x14ac:dyDescent="0.2">
      <c r="A31" s="7"/>
      <c r="B31" s="7"/>
      <c r="C31" s="7"/>
      <c r="D31" s="7" t="s">
        <v>460</v>
      </c>
      <c r="E31" s="7"/>
      <c r="F31" s="7"/>
      <c r="G31" s="7"/>
      <c r="H31" s="7"/>
      <c r="I31" s="7"/>
      <c r="J31" s="7"/>
      <c r="K31" s="7"/>
      <c r="L31" s="9"/>
      <c r="M31" s="10"/>
      <c r="N31" s="10"/>
      <c r="O31" s="10"/>
      <c r="P31" s="10"/>
      <c r="Q31" s="10"/>
      <c r="R31" s="10"/>
      <c r="S31" s="10"/>
      <c r="T31" s="10"/>
    </row>
    <row r="32" spans="1:20" ht="29.45" customHeight="1" x14ac:dyDescent="0.2">
      <c r="A32" s="7"/>
      <c r="B32" s="7"/>
      <c r="C32" s="7"/>
      <c r="D32" s="7"/>
      <c r="E32" s="259" t="s">
        <v>146</v>
      </c>
      <c r="F32" s="259"/>
      <c r="G32" s="259"/>
      <c r="H32" s="259"/>
      <c r="I32" s="259"/>
      <c r="J32" s="259"/>
      <c r="K32" s="259"/>
      <c r="L32" s="9" t="s">
        <v>58</v>
      </c>
      <c r="M32" s="174">
        <v>1.3</v>
      </c>
      <c r="N32" s="174" t="s">
        <v>113</v>
      </c>
      <c r="O32" s="174" t="s">
        <v>113</v>
      </c>
      <c r="P32" s="168" t="s">
        <v>277</v>
      </c>
      <c r="Q32" s="174">
        <v>3.8</v>
      </c>
      <c r="R32" s="174" t="s">
        <v>113</v>
      </c>
      <c r="S32" s="174" t="s">
        <v>113</v>
      </c>
      <c r="T32" s="174">
        <v>0.9</v>
      </c>
    </row>
    <row r="33" spans="1:20" ht="16.5" customHeight="1" x14ac:dyDescent="0.2">
      <c r="A33" s="7"/>
      <c r="B33" s="7"/>
      <c r="C33" s="7"/>
      <c r="D33" s="7"/>
      <c r="E33" s="7" t="s">
        <v>144</v>
      </c>
      <c r="F33" s="7"/>
      <c r="G33" s="7"/>
      <c r="H33" s="7"/>
      <c r="I33" s="7"/>
      <c r="J33" s="7"/>
      <c r="K33" s="7"/>
      <c r="L33" s="9" t="s">
        <v>58</v>
      </c>
      <c r="M33" s="174">
        <v>0.7</v>
      </c>
      <c r="N33" s="174" t="s">
        <v>113</v>
      </c>
      <c r="O33" s="174" t="s">
        <v>113</v>
      </c>
      <c r="P33" s="168" t="s">
        <v>277</v>
      </c>
      <c r="Q33" s="174">
        <v>2.2999999999999998</v>
      </c>
      <c r="R33" s="174" t="s">
        <v>113</v>
      </c>
      <c r="S33" s="174" t="s">
        <v>113</v>
      </c>
      <c r="T33" s="174" t="s">
        <v>113</v>
      </c>
    </row>
    <row r="34" spans="1:20" ht="16.5" customHeight="1" x14ac:dyDescent="0.2">
      <c r="A34" s="7"/>
      <c r="B34" s="7"/>
      <c r="C34" s="7"/>
      <c r="D34" s="7"/>
      <c r="E34" s="7" t="s">
        <v>458</v>
      </c>
      <c r="F34" s="7"/>
      <c r="G34" s="7"/>
      <c r="H34" s="7"/>
      <c r="I34" s="7"/>
      <c r="J34" s="7"/>
      <c r="K34" s="7"/>
      <c r="L34" s="9" t="s">
        <v>58</v>
      </c>
      <c r="M34" s="174">
        <v>1</v>
      </c>
      <c r="N34" s="174" t="s">
        <v>113</v>
      </c>
      <c r="O34" s="174" t="s">
        <v>113</v>
      </c>
      <c r="P34" s="168" t="s">
        <v>277</v>
      </c>
      <c r="Q34" s="174">
        <v>3.1</v>
      </c>
      <c r="R34" s="174" t="s">
        <v>113</v>
      </c>
      <c r="S34" s="174" t="s">
        <v>113</v>
      </c>
      <c r="T34" s="174" t="s">
        <v>113</v>
      </c>
    </row>
    <row r="35" spans="1:20" ht="16.5" customHeight="1" x14ac:dyDescent="0.2">
      <c r="A35" s="7"/>
      <c r="B35" s="7"/>
      <c r="C35" s="7" t="s">
        <v>336</v>
      </c>
      <c r="D35" s="7"/>
      <c r="E35" s="7"/>
      <c r="F35" s="7"/>
      <c r="G35" s="7"/>
      <c r="H35" s="7"/>
      <c r="I35" s="7"/>
      <c r="J35" s="7"/>
      <c r="K35" s="7"/>
      <c r="L35" s="9"/>
      <c r="M35" s="10"/>
      <c r="N35" s="10"/>
      <c r="O35" s="10"/>
      <c r="P35" s="10"/>
      <c r="Q35" s="10"/>
      <c r="R35" s="10"/>
      <c r="S35" s="10"/>
      <c r="T35" s="10"/>
    </row>
    <row r="36" spans="1:20" ht="16.5" customHeight="1" x14ac:dyDescent="0.2">
      <c r="A36" s="7"/>
      <c r="B36" s="7"/>
      <c r="C36" s="7"/>
      <c r="D36" s="7" t="s">
        <v>461</v>
      </c>
      <c r="E36" s="7"/>
      <c r="F36" s="7"/>
      <c r="G36" s="7"/>
      <c r="H36" s="7"/>
      <c r="I36" s="7"/>
      <c r="J36" s="7"/>
      <c r="K36" s="7"/>
      <c r="L36" s="9"/>
      <c r="M36" s="10"/>
      <c r="N36" s="10"/>
      <c r="O36" s="10"/>
      <c r="P36" s="10"/>
      <c r="Q36" s="10"/>
      <c r="R36" s="10"/>
      <c r="S36" s="10"/>
      <c r="T36" s="10"/>
    </row>
    <row r="37" spans="1:20" ht="29.45" customHeight="1" x14ac:dyDescent="0.2">
      <c r="A37" s="7"/>
      <c r="B37" s="7"/>
      <c r="C37" s="7"/>
      <c r="D37" s="7"/>
      <c r="E37" s="259" t="s">
        <v>146</v>
      </c>
      <c r="F37" s="259"/>
      <c r="G37" s="259"/>
      <c r="H37" s="259"/>
      <c r="I37" s="259"/>
      <c r="J37" s="259"/>
      <c r="K37" s="259"/>
      <c r="L37" s="9" t="s">
        <v>53</v>
      </c>
      <c r="M37" s="172">
        <v>23</v>
      </c>
      <c r="N37" s="173">
        <v>4</v>
      </c>
      <c r="O37" s="172">
        <v>22</v>
      </c>
      <c r="P37" s="167" t="s">
        <v>277</v>
      </c>
      <c r="Q37" s="173">
        <v>6</v>
      </c>
      <c r="R37" s="167" t="s">
        <v>208</v>
      </c>
      <c r="S37" s="173">
        <v>2</v>
      </c>
      <c r="T37" s="172">
        <v>22</v>
      </c>
    </row>
    <row r="38" spans="1:20" ht="16.5" customHeight="1" x14ac:dyDescent="0.2">
      <c r="A38" s="7"/>
      <c r="B38" s="7"/>
      <c r="C38" s="7"/>
      <c r="D38" s="7"/>
      <c r="E38" s="7" t="s">
        <v>144</v>
      </c>
      <c r="F38" s="7"/>
      <c r="G38" s="7"/>
      <c r="H38" s="7"/>
      <c r="I38" s="7"/>
      <c r="J38" s="7"/>
      <c r="K38" s="7"/>
      <c r="L38" s="9" t="s">
        <v>53</v>
      </c>
      <c r="M38" s="172">
        <v>12</v>
      </c>
      <c r="N38" s="172">
        <v>18</v>
      </c>
      <c r="O38" s="172">
        <v>15</v>
      </c>
      <c r="P38" s="167" t="s">
        <v>277</v>
      </c>
      <c r="Q38" s="173">
        <v>4</v>
      </c>
      <c r="R38" s="167" t="s">
        <v>208</v>
      </c>
      <c r="S38" s="173">
        <v>3</v>
      </c>
      <c r="T38" s="173" t="s">
        <v>113</v>
      </c>
    </row>
    <row r="39" spans="1:20" ht="16.5" customHeight="1" x14ac:dyDescent="0.2">
      <c r="A39" s="7"/>
      <c r="B39" s="7"/>
      <c r="C39" s="7"/>
      <c r="D39" s="7"/>
      <c r="E39" s="7" t="s">
        <v>458</v>
      </c>
      <c r="F39" s="7"/>
      <c r="G39" s="7"/>
      <c r="H39" s="7"/>
      <c r="I39" s="7"/>
      <c r="J39" s="7"/>
      <c r="K39" s="7"/>
      <c r="L39" s="9" t="s">
        <v>53</v>
      </c>
      <c r="M39" s="172">
        <v>35</v>
      </c>
      <c r="N39" s="172">
        <v>22</v>
      </c>
      <c r="O39" s="172">
        <v>37</v>
      </c>
      <c r="P39" s="167" t="s">
        <v>277</v>
      </c>
      <c r="Q39" s="172">
        <v>10</v>
      </c>
      <c r="R39" s="173">
        <v>7</v>
      </c>
      <c r="S39" s="173">
        <v>5</v>
      </c>
      <c r="T39" s="172">
        <v>23</v>
      </c>
    </row>
    <row r="40" spans="1:20" ht="16.5" customHeight="1" x14ac:dyDescent="0.2">
      <c r="A40" s="7"/>
      <c r="B40" s="7"/>
      <c r="C40" s="7" t="s">
        <v>396</v>
      </c>
      <c r="D40" s="7"/>
      <c r="E40" s="7"/>
      <c r="F40" s="7"/>
      <c r="G40" s="7"/>
      <c r="H40" s="7"/>
      <c r="I40" s="7"/>
      <c r="J40" s="7"/>
      <c r="K40" s="7"/>
      <c r="L40" s="9"/>
      <c r="M40" s="10"/>
      <c r="N40" s="10"/>
      <c r="O40" s="10"/>
      <c r="P40" s="10"/>
      <c r="Q40" s="10"/>
      <c r="R40" s="10"/>
      <c r="S40" s="10"/>
      <c r="T40" s="10"/>
    </row>
    <row r="41" spans="1:20" ht="16.5" customHeight="1" x14ac:dyDescent="0.2">
      <c r="A41" s="7"/>
      <c r="B41" s="7"/>
      <c r="C41" s="7"/>
      <c r="D41" s="7" t="s">
        <v>461</v>
      </c>
      <c r="E41" s="7"/>
      <c r="F41" s="7"/>
      <c r="G41" s="7"/>
      <c r="H41" s="7"/>
      <c r="I41" s="7"/>
      <c r="J41" s="7"/>
      <c r="K41" s="7"/>
      <c r="L41" s="9"/>
      <c r="M41" s="10"/>
      <c r="N41" s="10"/>
      <c r="O41" s="10"/>
      <c r="P41" s="10"/>
      <c r="Q41" s="10"/>
      <c r="R41" s="10"/>
      <c r="S41" s="10"/>
      <c r="T41" s="10"/>
    </row>
    <row r="42" spans="1:20" ht="29.45" customHeight="1" x14ac:dyDescent="0.2">
      <c r="A42" s="7"/>
      <c r="B42" s="7"/>
      <c r="C42" s="7"/>
      <c r="D42" s="7"/>
      <c r="E42" s="259" t="s">
        <v>146</v>
      </c>
      <c r="F42" s="259"/>
      <c r="G42" s="259"/>
      <c r="H42" s="259"/>
      <c r="I42" s="259"/>
      <c r="J42" s="259"/>
      <c r="K42" s="259"/>
      <c r="L42" s="9" t="s">
        <v>58</v>
      </c>
      <c r="M42" s="174">
        <v>7.7</v>
      </c>
      <c r="N42" s="174">
        <v>5.9</v>
      </c>
      <c r="O42" s="174">
        <v>4.0999999999999996</v>
      </c>
      <c r="P42" s="168" t="s">
        <v>277</v>
      </c>
      <c r="Q42" s="171">
        <v>11.3</v>
      </c>
      <c r="R42" s="168" t="s">
        <v>208</v>
      </c>
      <c r="S42" s="171">
        <v>22</v>
      </c>
      <c r="T42" s="171">
        <v>20</v>
      </c>
    </row>
    <row r="43" spans="1:20" ht="16.5" customHeight="1" x14ac:dyDescent="0.2">
      <c r="A43" s="7"/>
      <c r="B43" s="7"/>
      <c r="C43" s="7"/>
      <c r="D43" s="7"/>
      <c r="E43" s="7" t="s">
        <v>144</v>
      </c>
      <c r="F43" s="7"/>
      <c r="G43" s="7"/>
      <c r="H43" s="7"/>
      <c r="I43" s="7"/>
      <c r="J43" s="7"/>
      <c r="K43" s="7"/>
      <c r="L43" s="9" t="s">
        <v>58</v>
      </c>
      <c r="M43" s="174">
        <v>2.8</v>
      </c>
      <c r="N43" s="174">
        <v>3.4</v>
      </c>
      <c r="O43" s="174">
        <v>5.0999999999999996</v>
      </c>
      <c r="P43" s="168" t="s">
        <v>277</v>
      </c>
      <c r="Q43" s="174">
        <v>9.4</v>
      </c>
      <c r="R43" s="168" t="s">
        <v>208</v>
      </c>
      <c r="S43" s="171">
        <v>12.9</v>
      </c>
      <c r="T43" s="174" t="s">
        <v>113</v>
      </c>
    </row>
    <row r="44" spans="1:20" ht="16.5" customHeight="1" x14ac:dyDescent="0.2">
      <c r="A44" s="7"/>
      <c r="B44" s="7"/>
      <c r="C44" s="7"/>
      <c r="D44" s="7"/>
      <c r="E44" s="7" t="s">
        <v>458</v>
      </c>
      <c r="F44" s="7"/>
      <c r="G44" s="7"/>
      <c r="H44" s="7"/>
      <c r="I44" s="7"/>
      <c r="J44" s="7"/>
      <c r="K44" s="7"/>
      <c r="L44" s="9" t="s">
        <v>58</v>
      </c>
      <c r="M44" s="174">
        <v>4.8</v>
      </c>
      <c r="N44" s="174">
        <v>3.7</v>
      </c>
      <c r="O44" s="174">
        <v>4.4000000000000004</v>
      </c>
      <c r="P44" s="168" t="s">
        <v>277</v>
      </c>
      <c r="Q44" s="171">
        <v>10.5</v>
      </c>
      <c r="R44" s="171">
        <v>20.8</v>
      </c>
      <c r="S44" s="171">
        <v>15.4</v>
      </c>
      <c r="T44" s="171">
        <v>20</v>
      </c>
    </row>
    <row r="45" spans="1:20" ht="16.5" customHeight="1" x14ac:dyDescent="0.2">
      <c r="A45" s="7"/>
      <c r="B45" s="7" t="s">
        <v>61</v>
      </c>
      <c r="C45" s="7"/>
      <c r="D45" s="7"/>
      <c r="E45" s="7"/>
      <c r="F45" s="7"/>
      <c r="G45" s="7"/>
      <c r="H45" s="7"/>
      <c r="I45" s="7"/>
      <c r="J45" s="7"/>
      <c r="K45" s="7"/>
      <c r="L45" s="9"/>
      <c r="M45" s="10"/>
      <c r="N45" s="10"/>
      <c r="O45" s="10"/>
      <c r="P45" s="10"/>
      <c r="Q45" s="10"/>
      <c r="R45" s="10"/>
      <c r="S45" s="10"/>
      <c r="T45" s="10"/>
    </row>
    <row r="46" spans="1:20" ht="16.5" customHeight="1" x14ac:dyDescent="0.2">
      <c r="A46" s="7"/>
      <c r="B46" s="7"/>
      <c r="C46" s="7" t="s">
        <v>336</v>
      </c>
      <c r="D46" s="7"/>
      <c r="E46" s="7"/>
      <c r="F46" s="7"/>
      <c r="G46" s="7"/>
      <c r="H46" s="7"/>
      <c r="I46" s="7"/>
      <c r="J46" s="7"/>
      <c r="K46" s="7"/>
      <c r="L46" s="9"/>
      <c r="M46" s="10"/>
      <c r="N46" s="10"/>
      <c r="O46" s="10"/>
      <c r="P46" s="10"/>
      <c r="Q46" s="10"/>
      <c r="R46" s="10"/>
      <c r="S46" s="10"/>
      <c r="T46" s="10"/>
    </row>
    <row r="47" spans="1:20" ht="16.5" customHeight="1" x14ac:dyDescent="0.2">
      <c r="A47" s="7"/>
      <c r="B47" s="7"/>
      <c r="C47" s="7"/>
      <c r="D47" s="7" t="s">
        <v>457</v>
      </c>
      <c r="E47" s="7"/>
      <c r="F47" s="7"/>
      <c r="G47" s="7"/>
      <c r="H47" s="7"/>
      <c r="I47" s="7"/>
      <c r="J47" s="7"/>
      <c r="K47" s="7"/>
      <c r="L47" s="9"/>
      <c r="M47" s="10"/>
      <c r="N47" s="10"/>
      <c r="O47" s="10"/>
      <c r="P47" s="10"/>
      <c r="Q47" s="10"/>
      <c r="R47" s="10"/>
      <c r="S47" s="10"/>
      <c r="T47" s="10"/>
    </row>
    <row r="48" spans="1:20" ht="29.45" customHeight="1" x14ac:dyDescent="0.2">
      <c r="A48" s="7"/>
      <c r="B48" s="7"/>
      <c r="C48" s="7"/>
      <c r="D48" s="7"/>
      <c r="E48" s="259" t="s">
        <v>146</v>
      </c>
      <c r="F48" s="259"/>
      <c r="G48" s="259"/>
      <c r="H48" s="259"/>
      <c r="I48" s="259"/>
      <c r="J48" s="259"/>
      <c r="K48" s="259"/>
      <c r="L48" s="9" t="s">
        <v>53</v>
      </c>
      <c r="M48" s="173">
        <v>8</v>
      </c>
      <c r="N48" s="173">
        <v>2</v>
      </c>
      <c r="O48" s="173">
        <v>1</v>
      </c>
      <c r="P48" s="167" t="s">
        <v>277</v>
      </c>
      <c r="Q48" s="173">
        <v>5</v>
      </c>
      <c r="R48" s="173" t="s">
        <v>113</v>
      </c>
      <c r="S48" s="173" t="s">
        <v>113</v>
      </c>
      <c r="T48" s="172">
        <v>13</v>
      </c>
    </row>
    <row r="49" spans="1:20" ht="16.5" customHeight="1" x14ac:dyDescent="0.2">
      <c r="A49" s="7"/>
      <c r="B49" s="7"/>
      <c r="C49" s="7"/>
      <c r="D49" s="7"/>
      <c r="E49" s="7" t="s">
        <v>144</v>
      </c>
      <c r="F49" s="7"/>
      <c r="G49" s="7"/>
      <c r="H49" s="7"/>
      <c r="I49" s="7"/>
      <c r="J49" s="7"/>
      <c r="K49" s="7"/>
      <c r="L49" s="9" t="s">
        <v>53</v>
      </c>
      <c r="M49" s="172">
        <v>10</v>
      </c>
      <c r="N49" s="173" t="s">
        <v>113</v>
      </c>
      <c r="O49" s="173">
        <v>1</v>
      </c>
      <c r="P49" s="167" t="s">
        <v>277</v>
      </c>
      <c r="Q49" s="173" t="s">
        <v>113</v>
      </c>
      <c r="R49" s="173" t="s">
        <v>113</v>
      </c>
      <c r="S49" s="173" t="s">
        <v>113</v>
      </c>
      <c r="T49" s="173">
        <v>1</v>
      </c>
    </row>
    <row r="50" spans="1:20" ht="16.5" customHeight="1" x14ac:dyDescent="0.2">
      <c r="A50" s="7"/>
      <c r="B50" s="7"/>
      <c r="C50" s="7"/>
      <c r="D50" s="7"/>
      <c r="E50" s="7" t="s">
        <v>458</v>
      </c>
      <c r="F50" s="7"/>
      <c r="G50" s="7"/>
      <c r="H50" s="7"/>
      <c r="I50" s="7"/>
      <c r="J50" s="7"/>
      <c r="K50" s="7"/>
      <c r="L50" s="9" t="s">
        <v>53</v>
      </c>
      <c r="M50" s="172">
        <v>18</v>
      </c>
      <c r="N50" s="173">
        <v>2</v>
      </c>
      <c r="O50" s="173">
        <v>2</v>
      </c>
      <c r="P50" s="167" t="s">
        <v>277</v>
      </c>
      <c r="Q50" s="173">
        <v>5</v>
      </c>
      <c r="R50" s="173" t="s">
        <v>113</v>
      </c>
      <c r="S50" s="173" t="s">
        <v>113</v>
      </c>
      <c r="T50" s="172">
        <v>14</v>
      </c>
    </row>
    <row r="51" spans="1:20" ht="16.5" customHeight="1" x14ac:dyDescent="0.2">
      <c r="A51" s="7"/>
      <c r="B51" s="7"/>
      <c r="C51" s="7" t="s">
        <v>396</v>
      </c>
      <c r="D51" s="7"/>
      <c r="E51" s="7"/>
      <c r="F51" s="7"/>
      <c r="G51" s="7"/>
      <c r="H51" s="7"/>
      <c r="I51" s="7"/>
      <c r="J51" s="7"/>
      <c r="K51" s="7"/>
      <c r="L51" s="9"/>
      <c r="M51" s="10"/>
      <c r="N51" s="10"/>
      <c r="O51" s="10"/>
      <c r="P51" s="10"/>
      <c r="Q51" s="10"/>
      <c r="R51" s="10"/>
      <c r="S51" s="10"/>
      <c r="T51" s="10"/>
    </row>
    <row r="52" spans="1:20" ht="16.5" customHeight="1" x14ac:dyDescent="0.2">
      <c r="A52" s="7"/>
      <c r="B52" s="7"/>
      <c r="C52" s="7"/>
      <c r="D52" s="7" t="s">
        <v>457</v>
      </c>
      <c r="E52" s="7"/>
      <c r="F52" s="7"/>
      <c r="G52" s="7"/>
      <c r="H52" s="7"/>
      <c r="I52" s="7"/>
      <c r="J52" s="7"/>
      <c r="K52" s="7"/>
      <c r="L52" s="9"/>
      <c r="M52" s="10"/>
      <c r="N52" s="10"/>
      <c r="O52" s="10"/>
      <c r="P52" s="10"/>
      <c r="Q52" s="10"/>
      <c r="R52" s="10"/>
      <c r="S52" s="10"/>
      <c r="T52" s="10"/>
    </row>
    <row r="53" spans="1:20" ht="29.45" customHeight="1" x14ac:dyDescent="0.2">
      <c r="A53" s="7"/>
      <c r="B53" s="7"/>
      <c r="C53" s="7"/>
      <c r="D53" s="7"/>
      <c r="E53" s="259" t="s">
        <v>146</v>
      </c>
      <c r="F53" s="259"/>
      <c r="G53" s="259"/>
      <c r="H53" s="259"/>
      <c r="I53" s="259"/>
      <c r="J53" s="259"/>
      <c r="K53" s="259"/>
      <c r="L53" s="9" t="s">
        <v>58</v>
      </c>
      <c r="M53" s="174">
        <v>1.9</v>
      </c>
      <c r="N53" s="174">
        <v>2.1</v>
      </c>
      <c r="O53" s="174">
        <v>0.2</v>
      </c>
      <c r="P53" s="168" t="s">
        <v>277</v>
      </c>
      <c r="Q53" s="174">
        <v>7.6</v>
      </c>
      <c r="R53" s="174" t="s">
        <v>113</v>
      </c>
      <c r="S53" s="174" t="s">
        <v>113</v>
      </c>
      <c r="T53" s="171">
        <v>15.1</v>
      </c>
    </row>
    <row r="54" spans="1:20" ht="16.5" customHeight="1" x14ac:dyDescent="0.2">
      <c r="A54" s="7"/>
      <c r="B54" s="7"/>
      <c r="C54" s="7"/>
      <c r="D54" s="7"/>
      <c r="E54" s="7" t="s">
        <v>144</v>
      </c>
      <c r="F54" s="7"/>
      <c r="G54" s="7"/>
      <c r="H54" s="7"/>
      <c r="I54" s="7"/>
      <c r="J54" s="7"/>
      <c r="K54" s="7"/>
      <c r="L54" s="9" t="s">
        <v>58</v>
      </c>
      <c r="M54" s="174">
        <v>2</v>
      </c>
      <c r="N54" s="174" t="s">
        <v>113</v>
      </c>
      <c r="O54" s="174">
        <v>0.5</v>
      </c>
      <c r="P54" s="168" t="s">
        <v>277</v>
      </c>
      <c r="Q54" s="174" t="s">
        <v>113</v>
      </c>
      <c r="R54" s="174" t="s">
        <v>113</v>
      </c>
      <c r="S54" s="174" t="s">
        <v>113</v>
      </c>
      <c r="T54" s="171">
        <v>41.8</v>
      </c>
    </row>
    <row r="55" spans="1:20" ht="16.5" customHeight="1" x14ac:dyDescent="0.2">
      <c r="A55" s="7"/>
      <c r="B55" s="7"/>
      <c r="C55" s="7"/>
      <c r="D55" s="7"/>
      <c r="E55" s="7" t="s">
        <v>458</v>
      </c>
      <c r="F55" s="7"/>
      <c r="G55" s="7"/>
      <c r="H55" s="7"/>
      <c r="I55" s="7"/>
      <c r="J55" s="7"/>
      <c r="K55" s="7"/>
      <c r="L55" s="9" t="s">
        <v>58</v>
      </c>
      <c r="M55" s="174">
        <v>2</v>
      </c>
      <c r="N55" s="174">
        <v>0.3</v>
      </c>
      <c r="O55" s="174">
        <v>0.3</v>
      </c>
      <c r="P55" s="168" t="s">
        <v>277</v>
      </c>
      <c r="Q55" s="174">
        <v>4</v>
      </c>
      <c r="R55" s="174" t="s">
        <v>113</v>
      </c>
      <c r="S55" s="174" t="s">
        <v>113</v>
      </c>
      <c r="T55" s="171">
        <v>15.8</v>
      </c>
    </row>
    <row r="56" spans="1:20" ht="16.5" customHeight="1" x14ac:dyDescent="0.2">
      <c r="A56" s="7"/>
      <c r="B56" s="7"/>
      <c r="C56" s="7" t="s">
        <v>336</v>
      </c>
      <c r="D56" s="7"/>
      <c r="E56" s="7"/>
      <c r="F56" s="7"/>
      <c r="G56" s="7"/>
      <c r="H56" s="7"/>
      <c r="I56" s="7"/>
      <c r="J56" s="7"/>
      <c r="K56" s="7"/>
      <c r="L56" s="9"/>
      <c r="M56" s="10"/>
      <c r="N56" s="10"/>
      <c r="O56" s="10"/>
      <c r="P56" s="10"/>
      <c r="Q56" s="10"/>
      <c r="R56" s="10"/>
      <c r="S56" s="10"/>
      <c r="T56" s="10"/>
    </row>
    <row r="57" spans="1:20" ht="16.5" customHeight="1" x14ac:dyDescent="0.2">
      <c r="A57" s="7"/>
      <c r="B57" s="7"/>
      <c r="C57" s="7"/>
      <c r="D57" s="7" t="s">
        <v>459</v>
      </c>
      <c r="E57" s="7"/>
      <c r="F57" s="7"/>
      <c r="G57" s="7"/>
      <c r="H57" s="7"/>
      <c r="I57" s="7"/>
      <c r="J57" s="7"/>
      <c r="K57" s="7"/>
      <c r="L57" s="9"/>
      <c r="M57" s="10"/>
      <c r="N57" s="10"/>
      <c r="O57" s="10"/>
      <c r="P57" s="10"/>
      <c r="Q57" s="10"/>
      <c r="R57" s="10"/>
      <c r="S57" s="10"/>
      <c r="T57" s="10"/>
    </row>
    <row r="58" spans="1:20" ht="29.45" customHeight="1" x14ac:dyDescent="0.2">
      <c r="A58" s="7"/>
      <c r="B58" s="7"/>
      <c r="C58" s="7"/>
      <c r="D58" s="7"/>
      <c r="E58" s="259" t="s">
        <v>146</v>
      </c>
      <c r="F58" s="259"/>
      <c r="G58" s="259"/>
      <c r="H58" s="259"/>
      <c r="I58" s="259"/>
      <c r="J58" s="259"/>
      <c r="K58" s="259"/>
      <c r="L58" s="9" t="s">
        <v>53</v>
      </c>
      <c r="M58" s="172">
        <v>31</v>
      </c>
      <c r="N58" s="172">
        <v>16</v>
      </c>
      <c r="O58" s="173">
        <v>6</v>
      </c>
      <c r="P58" s="167" t="s">
        <v>277</v>
      </c>
      <c r="Q58" s="173">
        <v>6</v>
      </c>
      <c r="R58" s="172">
        <v>13</v>
      </c>
      <c r="S58" s="173">
        <v>4</v>
      </c>
      <c r="T58" s="172">
        <v>56</v>
      </c>
    </row>
    <row r="59" spans="1:20" ht="16.5" customHeight="1" x14ac:dyDescent="0.2">
      <c r="A59" s="7"/>
      <c r="B59" s="7"/>
      <c r="C59" s="7"/>
      <c r="D59" s="7"/>
      <c r="E59" s="7" t="s">
        <v>144</v>
      </c>
      <c r="F59" s="7"/>
      <c r="G59" s="7"/>
      <c r="H59" s="7"/>
      <c r="I59" s="7"/>
      <c r="J59" s="7"/>
      <c r="K59" s="7"/>
      <c r="L59" s="9" t="s">
        <v>53</v>
      </c>
      <c r="M59" s="172">
        <v>25</v>
      </c>
      <c r="N59" s="172">
        <v>22</v>
      </c>
      <c r="O59" s="173">
        <v>4</v>
      </c>
      <c r="P59" s="167" t="s">
        <v>277</v>
      </c>
      <c r="Q59" s="173">
        <v>1</v>
      </c>
      <c r="R59" s="172">
        <v>13</v>
      </c>
      <c r="S59" s="173" t="s">
        <v>113</v>
      </c>
      <c r="T59" s="173">
        <v>6</v>
      </c>
    </row>
    <row r="60" spans="1:20" ht="16.5" customHeight="1" x14ac:dyDescent="0.2">
      <c r="A60" s="7"/>
      <c r="B60" s="7"/>
      <c r="C60" s="7"/>
      <c r="D60" s="7"/>
      <c r="E60" s="7" t="s">
        <v>458</v>
      </c>
      <c r="F60" s="7"/>
      <c r="G60" s="7"/>
      <c r="H60" s="7"/>
      <c r="I60" s="7"/>
      <c r="J60" s="7"/>
      <c r="K60" s="7"/>
      <c r="L60" s="9" t="s">
        <v>53</v>
      </c>
      <c r="M60" s="172">
        <v>56</v>
      </c>
      <c r="N60" s="172">
        <v>38</v>
      </c>
      <c r="O60" s="172">
        <v>10</v>
      </c>
      <c r="P60" s="167" t="s">
        <v>277</v>
      </c>
      <c r="Q60" s="173">
        <v>7</v>
      </c>
      <c r="R60" s="172">
        <v>26</v>
      </c>
      <c r="S60" s="173">
        <v>4</v>
      </c>
      <c r="T60" s="172">
        <v>62</v>
      </c>
    </row>
    <row r="61" spans="1:20" ht="16.5" customHeight="1" x14ac:dyDescent="0.2">
      <c r="A61" s="7"/>
      <c r="B61" s="7"/>
      <c r="C61" s="7" t="s">
        <v>396</v>
      </c>
      <c r="D61" s="7"/>
      <c r="E61" s="7"/>
      <c r="F61" s="7"/>
      <c r="G61" s="7"/>
      <c r="H61" s="7"/>
      <c r="I61" s="7"/>
      <c r="J61" s="7"/>
      <c r="K61" s="7"/>
      <c r="L61" s="9"/>
      <c r="M61" s="10"/>
      <c r="N61" s="10"/>
      <c r="O61" s="10"/>
      <c r="P61" s="10"/>
      <c r="Q61" s="10"/>
      <c r="R61" s="10"/>
      <c r="S61" s="10"/>
      <c r="T61" s="10"/>
    </row>
    <row r="62" spans="1:20" ht="16.5" customHeight="1" x14ac:dyDescent="0.2">
      <c r="A62" s="7"/>
      <c r="B62" s="7"/>
      <c r="C62" s="7"/>
      <c r="D62" s="7" t="s">
        <v>459</v>
      </c>
      <c r="E62" s="7"/>
      <c r="F62" s="7"/>
      <c r="G62" s="7"/>
      <c r="H62" s="7"/>
      <c r="I62" s="7"/>
      <c r="J62" s="7"/>
      <c r="K62" s="7"/>
      <c r="L62" s="9"/>
      <c r="M62" s="10"/>
      <c r="N62" s="10"/>
      <c r="O62" s="10"/>
      <c r="P62" s="10"/>
      <c r="Q62" s="10"/>
      <c r="R62" s="10"/>
      <c r="S62" s="10"/>
      <c r="T62" s="10"/>
    </row>
    <row r="63" spans="1:20" ht="29.45" customHeight="1" x14ac:dyDescent="0.2">
      <c r="A63" s="7"/>
      <c r="B63" s="7"/>
      <c r="C63" s="7"/>
      <c r="D63" s="7"/>
      <c r="E63" s="259" t="s">
        <v>146</v>
      </c>
      <c r="F63" s="259"/>
      <c r="G63" s="259"/>
      <c r="H63" s="259"/>
      <c r="I63" s="259"/>
      <c r="J63" s="259"/>
      <c r="K63" s="259"/>
      <c r="L63" s="9" t="s">
        <v>58</v>
      </c>
      <c r="M63" s="174">
        <v>7.5</v>
      </c>
      <c r="N63" s="171">
        <v>17.100000000000001</v>
      </c>
      <c r="O63" s="174">
        <v>1.2</v>
      </c>
      <c r="P63" s="168" t="s">
        <v>277</v>
      </c>
      <c r="Q63" s="174">
        <v>9.1</v>
      </c>
      <c r="R63" s="171">
        <v>57.2</v>
      </c>
      <c r="S63" s="171">
        <v>21.3</v>
      </c>
      <c r="T63" s="171">
        <v>65.099999999999994</v>
      </c>
    </row>
    <row r="64" spans="1:20" ht="16.5" customHeight="1" x14ac:dyDescent="0.2">
      <c r="A64" s="7"/>
      <c r="B64" s="7"/>
      <c r="C64" s="7"/>
      <c r="D64" s="7"/>
      <c r="E64" s="7" t="s">
        <v>144</v>
      </c>
      <c r="F64" s="7"/>
      <c r="G64" s="7"/>
      <c r="H64" s="7"/>
      <c r="I64" s="7"/>
      <c r="J64" s="7"/>
      <c r="K64" s="7"/>
      <c r="L64" s="9" t="s">
        <v>58</v>
      </c>
      <c r="M64" s="174">
        <v>5</v>
      </c>
      <c r="N64" s="174">
        <v>3.8</v>
      </c>
      <c r="O64" s="174">
        <v>1.8</v>
      </c>
      <c r="P64" s="168" t="s">
        <v>277</v>
      </c>
      <c r="Q64" s="174">
        <v>1.7</v>
      </c>
      <c r="R64" s="171">
        <v>38.700000000000003</v>
      </c>
      <c r="S64" s="174" t="s">
        <v>113</v>
      </c>
      <c r="T64" s="170">
        <v>251</v>
      </c>
    </row>
    <row r="65" spans="1:20" ht="16.5" customHeight="1" x14ac:dyDescent="0.2">
      <c r="A65" s="7"/>
      <c r="B65" s="7"/>
      <c r="C65" s="7"/>
      <c r="D65" s="7"/>
      <c r="E65" s="7" t="s">
        <v>458</v>
      </c>
      <c r="F65" s="7"/>
      <c r="G65" s="7"/>
      <c r="H65" s="7"/>
      <c r="I65" s="7"/>
      <c r="J65" s="7"/>
      <c r="K65" s="7"/>
      <c r="L65" s="9" t="s">
        <v>58</v>
      </c>
      <c r="M65" s="174">
        <v>6.1</v>
      </c>
      <c r="N65" s="174">
        <v>5.6</v>
      </c>
      <c r="O65" s="174">
        <v>1.4</v>
      </c>
      <c r="P65" s="168" t="s">
        <v>277</v>
      </c>
      <c r="Q65" s="174">
        <v>5.5</v>
      </c>
      <c r="R65" s="171">
        <v>46.1</v>
      </c>
      <c r="S65" s="174">
        <v>7.1</v>
      </c>
      <c r="T65" s="171">
        <v>70.099999999999994</v>
      </c>
    </row>
    <row r="66" spans="1:20" ht="16.5" customHeight="1" x14ac:dyDescent="0.2">
      <c r="A66" s="7"/>
      <c r="B66" s="7"/>
      <c r="C66" s="7" t="s">
        <v>336</v>
      </c>
      <c r="D66" s="7"/>
      <c r="E66" s="7"/>
      <c r="F66" s="7"/>
      <c r="G66" s="7"/>
      <c r="H66" s="7"/>
      <c r="I66" s="7"/>
      <c r="J66" s="7"/>
      <c r="K66" s="7"/>
      <c r="L66" s="9"/>
      <c r="M66" s="10"/>
      <c r="N66" s="10"/>
      <c r="O66" s="10"/>
      <c r="P66" s="10"/>
      <c r="Q66" s="10"/>
      <c r="R66" s="10"/>
      <c r="S66" s="10"/>
      <c r="T66" s="10"/>
    </row>
    <row r="67" spans="1:20" ht="16.5" customHeight="1" x14ac:dyDescent="0.2">
      <c r="A67" s="7"/>
      <c r="B67" s="7"/>
      <c r="C67" s="7"/>
      <c r="D67" s="7" t="s">
        <v>460</v>
      </c>
      <c r="E67" s="7"/>
      <c r="F67" s="7"/>
      <c r="G67" s="7"/>
      <c r="H67" s="7"/>
      <c r="I67" s="7"/>
      <c r="J67" s="7"/>
      <c r="K67" s="7"/>
      <c r="L67" s="9"/>
      <c r="M67" s="10"/>
      <c r="N67" s="10"/>
      <c r="O67" s="10"/>
      <c r="P67" s="10"/>
      <c r="Q67" s="10"/>
      <c r="R67" s="10"/>
      <c r="S67" s="10"/>
      <c r="T67" s="10"/>
    </row>
    <row r="68" spans="1:20" ht="29.45" customHeight="1" x14ac:dyDescent="0.2">
      <c r="A68" s="7"/>
      <c r="B68" s="7"/>
      <c r="C68" s="7"/>
      <c r="D68" s="7"/>
      <c r="E68" s="259" t="s">
        <v>146</v>
      </c>
      <c r="F68" s="259"/>
      <c r="G68" s="259"/>
      <c r="H68" s="259"/>
      <c r="I68" s="259"/>
      <c r="J68" s="259"/>
      <c r="K68" s="259"/>
      <c r="L68" s="9" t="s">
        <v>53</v>
      </c>
      <c r="M68" s="173">
        <v>6</v>
      </c>
      <c r="N68" s="173">
        <v>1</v>
      </c>
      <c r="O68" s="173">
        <v>1</v>
      </c>
      <c r="P68" s="167" t="s">
        <v>277</v>
      </c>
      <c r="Q68" s="173">
        <v>1</v>
      </c>
      <c r="R68" s="173" t="s">
        <v>113</v>
      </c>
      <c r="S68" s="173" t="s">
        <v>113</v>
      </c>
      <c r="T68" s="173">
        <v>5</v>
      </c>
    </row>
    <row r="69" spans="1:20" ht="16.5" customHeight="1" x14ac:dyDescent="0.2">
      <c r="A69" s="7"/>
      <c r="B69" s="7"/>
      <c r="C69" s="7"/>
      <c r="D69" s="7"/>
      <c r="E69" s="7" t="s">
        <v>144</v>
      </c>
      <c r="F69" s="7"/>
      <c r="G69" s="7"/>
      <c r="H69" s="7"/>
      <c r="I69" s="7"/>
      <c r="J69" s="7"/>
      <c r="K69" s="7"/>
      <c r="L69" s="9" t="s">
        <v>53</v>
      </c>
      <c r="M69" s="173">
        <v>5</v>
      </c>
      <c r="N69" s="173" t="s">
        <v>113</v>
      </c>
      <c r="O69" s="173">
        <v>1</v>
      </c>
      <c r="P69" s="167" t="s">
        <v>277</v>
      </c>
      <c r="Q69" s="173" t="s">
        <v>113</v>
      </c>
      <c r="R69" s="173" t="s">
        <v>113</v>
      </c>
      <c r="S69" s="173" t="s">
        <v>113</v>
      </c>
      <c r="T69" s="173">
        <v>1</v>
      </c>
    </row>
    <row r="70" spans="1:20" ht="16.5" customHeight="1" x14ac:dyDescent="0.2">
      <c r="A70" s="7"/>
      <c r="B70" s="7"/>
      <c r="C70" s="7"/>
      <c r="D70" s="7"/>
      <c r="E70" s="7" t="s">
        <v>458</v>
      </c>
      <c r="F70" s="7"/>
      <c r="G70" s="7"/>
      <c r="H70" s="7"/>
      <c r="I70" s="7"/>
      <c r="J70" s="7"/>
      <c r="K70" s="7"/>
      <c r="L70" s="9" t="s">
        <v>53</v>
      </c>
      <c r="M70" s="172">
        <v>11</v>
      </c>
      <c r="N70" s="173">
        <v>1</v>
      </c>
      <c r="O70" s="173">
        <v>2</v>
      </c>
      <c r="P70" s="167" t="s">
        <v>277</v>
      </c>
      <c r="Q70" s="173">
        <v>1</v>
      </c>
      <c r="R70" s="173" t="s">
        <v>113</v>
      </c>
      <c r="S70" s="173" t="s">
        <v>113</v>
      </c>
      <c r="T70" s="173">
        <v>6</v>
      </c>
    </row>
    <row r="71" spans="1:20" ht="16.5" customHeight="1" x14ac:dyDescent="0.2">
      <c r="A71" s="7"/>
      <c r="B71" s="7"/>
      <c r="C71" s="7" t="s">
        <v>396</v>
      </c>
      <c r="D71" s="7"/>
      <c r="E71" s="7"/>
      <c r="F71" s="7"/>
      <c r="G71" s="7"/>
      <c r="H71" s="7"/>
      <c r="I71" s="7"/>
      <c r="J71" s="7"/>
      <c r="K71" s="7"/>
      <c r="L71" s="9"/>
      <c r="M71" s="10"/>
      <c r="N71" s="10"/>
      <c r="O71" s="10"/>
      <c r="P71" s="10"/>
      <c r="Q71" s="10"/>
      <c r="R71" s="10"/>
      <c r="S71" s="10"/>
      <c r="T71" s="10"/>
    </row>
    <row r="72" spans="1:20" ht="16.5" customHeight="1" x14ac:dyDescent="0.2">
      <c r="A72" s="7"/>
      <c r="B72" s="7"/>
      <c r="C72" s="7"/>
      <c r="D72" s="7" t="s">
        <v>460</v>
      </c>
      <c r="E72" s="7"/>
      <c r="F72" s="7"/>
      <c r="G72" s="7"/>
      <c r="H72" s="7"/>
      <c r="I72" s="7"/>
      <c r="J72" s="7"/>
      <c r="K72" s="7"/>
      <c r="L72" s="9"/>
      <c r="M72" s="10"/>
      <c r="N72" s="10"/>
      <c r="O72" s="10"/>
      <c r="P72" s="10"/>
      <c r="Q72" s="10"/>
      <c r="R72" s="10"/>
      <c r="S72" s="10"/>
      <c r="T72" s="10"/>
    </row>
    <row r="73" spans="1:20" ht="29.45" customHeight="1" x14ac:dyDescent="0.2">
      <c r="A73" s="7"/>
      <c r="B73" s="7"/>
      <c r="C73" s="7"/>
      <c r="D73" s="7"/>
      <c r="E73" s="259" t="s">
        <v>146</v>
      </c>
      <c r="F73" s="259"/>
      <c r="G73" s="259"/>
      <c r="H73" s="259"/>
      <c r="I73" s="259"/>
      <c r="J73" s="259"/>
      <c r="K73" s="259"/>
      <c r="L73" s="9" t="s">
        <v>58</v>
      </c>
      <c r="M73" s="174">
        <v>1.5</v>
      </c>
      <c r="N73" s="174">
        <v>1.1000000000000001</v>
      </c>
      <c r="O73" s="174">
        <v>0.2</v>
      </c>
      <c r="P73" s="168" t="s">
        <v>277</v>
      </c>
      <c r="Q73" s="174">
        <v>1.5</v>
      </c>
      <c r="R73" s="174" t="s">
        <v>113</v>
      </c>
      <c r="S73" s="174" t="s">
        <v>113</v>
      </c>
      <c r="T73" s="174">
        <v>5.8</v>
      </c>
    </row>
    <row r="74" spans="1:20" ht="16.5" customHeight="1" x14ac:dyDescent="0.2">
      <c r="A74" s="7"/>
      <c r="B74" s="7"/>
      <c r="C74" s="7"/>
      <c r="D74" s="7"/>
      <c r="E74" s="7" t="s">
        <v>144</v>
      </c>
      <c r="F74" s="7"/>
      <c r="G74" s="7"/>
      <c r="H74" s="7"/>
      <c r="I74" s="7"/>
      <c r="J74" s="7"/>
      <c r="K74" s="7"/>
      <c r="L74" s="9" t="s">
        <v>58</v>
      </c>
      <c r="M74" s="174">
        <v>1</v>
      </c>
      <c r="N74" s="174" t="s">
        <v>113</v>
      </c>
      <c r="O74" s="174">
        <v>0.5</v>
      </c>
      <c r="P74" s="168" t="s">
        <v>277</v>
      </c>
      <c r="Q74" s="174" t="s">
        <v>113</v>
      </c>
      <c r="R74" s="174" t="s">
        <v>113</v>
      </c>
      <c r="S74" s="174" t="s">
        <v>113</v>
      </c>
      <c r="T74" s="171">
        <v>41.8</v>
      </c>
    </row>
    <row r="75" spans="1:20" ht="16.5" customHeight="1" x14ac:dyDescent="0.2">
      <c r="A75" s="7"/>
      <c r="B75" s="7"/>
      <c r="C75" s="7"/>
      <c r="D75" s="7"/>
      <c r="E75" s="7" t="s">
        <v>458</v>
      </c>
      <c r="F75" s="7"/>
      <c r="G75" s="7"/>
      <c r="H75" s="7"/>
      <c r="I75" s="7"/>
      <c r="J75" s="7"/>
      <c r="K75" s="7"/>
      <c r="L75" s="9" t="s">
        <v>58</v>
      </c>
      <c r="M75" s="174">
        <v>1.2</v>
      </c>
      <c r="N75" s="174">
        <v>0.1</v>
      </c>
      <c r="O75" s="174">
        <v>0.3</v>
      </c>
      <c r="P75" s="168" t="s">
        <v>277</v>
      </c>
      <c r="Q75" s="174">
        <v>0.8</v>
      </c>
      <c r="R75" s="174" t="s">
        <v>113</v>
      </c>
      <c r="S75" s="174" t="s">
        <v>113</v>
      </c>
      <c r="T75" s="174">
        <v>6.8</v>
      </c>
    </row>
    <row r="76" spans="1:20" ht="16.5" customHeight="1" x14ac:dyDescent="0.2">
      <c r="A76" s="7"/>
      <c r="B76" s="7"/>
      <c r="C76" s="7" t="s">
        <v>336</v>
      </c>
      <c r="D76" s="7"/>
      <c r="E76" s="7"/>
      <c r="F76" s="7"/>
      <c r="G76" s="7"/>
      <c r="H76" s="7"/>
      <c r="I76" s="7"/>
      <c r="J76" s="7"/>
      <c r="K76" s="7"/>
      <c r="L76" s="9"/>
      <c r="M76" s="10"/>
      <c r="N76" s="10"/>
      <c r="O76" s="10"/>
      <c r="P76" s="10"/>
      <c r="Q76" s="10"/>
      <c r="R76" s="10"/>
      <c r="S76" s="10"/>
      <c r="T76" s="10"/>
    </row>
    <row r="77" spans="1:20" ht="16.5" customHeight="1" x14ac:dyDescent="0.2">
      <c r="A77" s="7"/>
      <c r="B77" s="7"/>
      <c r="C77" s="7"/>
      <c r="D77" s="7" t="s">
        <v>461</v>
      </c>
      <c r="E77" s="7"/>
      <c r="F77" s="7"/>
      <c r="G77" s="7"/>
      <c r="H77" s="7"/>
      <c r="I77" s="7"/>
      <c r="J77" s="7"/>
      <c r="K77" s="7"/>
      <c r="L77" s="9"/>
      <c r="M77" s="10"/>
      <c r="N77" s="10"/>
      <c r="O77" s="10"/>
      <c r="P77" s="10"/>
      <c r="Q77" s="10"/>
      <c r="R77" s="10"/>
      <c r="S77" s="10"/>
      <c r="T77" s="10"/>
    </row>
    <row r="78" spans="1:20" ht="29.45" customHeight="1" x14ac:dyDescent="0.2">
      <c r="A78" s="7"/>
      <c r="B78" s="7"/>
      <c r="C78" s="7"/>
      <c r="D78" s="7"/>
      <c r="E78" s="259" t="s">
        <v>146</v>
      </c>
      <c r="F78" s="259"/>
      <c r="G78" s="259"/>
      <c r="H78" s="259"/>
      <c r="I78" s="259"/>
      <c r="J78" s="259"/>
      <c r="K78" s="259"/>
      <c r="L78" s="9" t="s">
        <v>53</v>
      </c>
      <c r="M78" s="172">
        <v>18</v>
      </c>
      <c r="N78" s="173">
        <v>8</v>
      </c>
      <c r="O78" s="173">
        <v>6</v>
      </c>
      <c r="P78" s="167" t="s">
        <v>277</v>
      </c>
      <c r="Q78" s="173">
        <v>2</v>
      </c>
      <c r="R78" s="173">
        <v>7</v>
      </c>
      <c r="S78" s="173">
        <v>3</v>
      </c>
      <c r="T78" s="172">
        <v>18</v>
      </c>
    </row>
    <row r="79" spans="1:20" ht="16.5" customHeight="1" x14ac:dyDescent="0.2">
      <c r="A79" s="7"/>
      <c r="B79" s="7"/>
      <c r="C79" s="7"/>
      <c r="D79" s="7"/>
      <c r="E79" s="7" t="s">
        <v>144</v>
      </c>
      <c r="F79" s="7"/>
      <c r="G79" s="7"/>
      <c r="H79" s="7"/>
      <c r="I79" s="7"/>
      <c r="J79" s="7"/>
      <c r="K79" s="7"/>
      <c r="L79" s="9" t="s">
        <v>53</v>
      </c>
      <c r="M79" s="173">
        <v>9</v>
      </c>
      <c r="N79" s="172">
        <v>16</v>
      </c>
      <c r="O79" s="173">
        <v>2</v>
      </c>
      <c r="P79" s="167" t="s">
        <v>277</v>
      </c>
      <c r="Q79" s="173">
        <v>1</v>
      </c>
      <c r="R79" s="173">
        <v>8</v>
      </c>
      <c r="S79" s="173" t="s">
        <v>113</v>
      </c>
      <c r="T79" s="173">
        <v>1</v>
      </c>
    </row>
    <row r="80" spans="1:20" ht="16.5" customHeight="1" x14ac:dyDescent="0.2">
      <c r="A80" s="7"/>
      <c r="B80" s="7"/>
      <c r="C80" s="7"/>
      <c r="D80" s="7"/>
      <c r="E80" s="7" t="s">
        <v>458</v>
      </c>
      <c r="F80" s="7"/>
      <c r="G80" s="7"/>
      <c r="H80" s="7"/>
      <c r="I80" s="7"/>
      <c r="J80" s="7"/>
      <c r="K80" s="7"/>
      <c r="L80" s="9" t="s">
        <v>53</v>
      </c>
      <c r="M80" s="172">
        <v>27</v>
      </c>
      <c r="N80" s="172">
        <v>24</v>
      </c>
      <c r="O80" s="173">
        <v>8</v>
      </c>
      <c r="P80" s="167" t="s">
        <v>277</v>
      </c>
      <c r="Q80" s="173">
        <v>3</v>
      </c>
      <c r="R80" s="172">
        <v>15</v>
      </c>
      <c r="S80" s="173">
        <v>3</v>
      </c>
      <c r="T80" s="172">
        <v>19</v>
      </c>
    </row>
    <row r="81" spans="1:20" ht="16.5" customHeight="1" x14ac:dyDescent="0.2">
      <c r="A81" s="7"/>
      <c r="B81" s="7"/>
      <c r="C81" s="7" t="s">
        <v>396</v>
      </c>
      <c r="D81" s="7"/>
      <c r="E81" s="7"/>
      <c r="F81" s="7"/>
      <c r="G81" s="7"/>
      <c r="H81" s="7"/>
      <c r="I81" s="7"/>
      <c r="J81" s="7"/>
      <c r="K81" s="7"/>
      <c r="L81" s="9"/>
      <c r="M81" s="10"/>
      <c r="N81" s="10"/>
      <c r="O81" s="10"/>
      <c r="P81" s="10"/>
      <c r="Q81" s="10"/>
      <c r="R81" s="10"/>
      <c r="S81" s="10"/>
      <c r="T81" s="10"/>
    </row>
    <row r="82" spans="1:20" ht="16.5" customHeight="1" x14ac:dyDescent="0.2">
      <c r="A82" s="7"/>
      <c r="B82" s="7"/>
      <c r="C82" s="7"/>
      <c r="D82" s="7" t="s">
        <v>461</v>
      </c>
      <c r="E82" s="7"/>
      <c r="F82" s="7"/>
      <c r="G82" s="7"/>
      <c r="H82" s="7"/>
      <c r="I82" s="7"/>
      <c r="J82" s="7"/>
      <c r="K82" s="7"/>
      <c r="L82" s="9"/>
      <c r="M82" s="10"/>
      <c r="N82" s="10"/>
      <c r="O82" s="10"/>
      <c r="P82" s="10"/>
      <c r="Q82" s="10"/>
      <c r="R82" s="10"/>
      <c r="S82" s="10"/>
      <c r="T82" s="10"/>
    </row>
    <row r="83" spans="1:20" ht="29.45" customHeight="1" x14ac:dyDescent="0.2">
      <c r="A83" s="7"/>
      <c r="B83" s="7"/>
      <c r="C83" s="7"/>
      <c r="D83" s="7"/>
      <c r="E83" s="259" t="s">
        <v>146</v>
      </c>
      <c r="F83" s="259"/>
      <c r="G83" s="259"/>
      <c r="H83" s="259"/>
      <c r="I83" s="259"/>
      <c r="J83" s="259"/>
      <c r="K83" s="259"/>
      <c r="L83" s="9" t="s">
        <v>58</v>
      </c>
      <c r="M83" s="174">
        <v>4.4000000000000004</v>
      </c>
      <c r="N83" s="174">
        <v>8.6</v>
      </c>
      <c r="O83" s="174">
        <v>1.2</v>
      </c>
      <c r="P83" s="168" t="s">
        <v>277</v>
      </c>
      <c r="Q83" s="174">
        <v>3</v>
      </c>
      <c r="R83" s="171">
        <v>30.8</v>
      </c>
      <c r="S83" s="171">
        <v>16</v>
      </c>
      <c r="T83" s="171">
        <v>20.9</v>
      </c>
    </row>
    <row r="84" spans="1:20" ht="16.5" customHeight="1" x14ac:dyDescent="0.2">
      <c r="A84" s="7"/>
      <c r="B84" s="7"/>
      <c r="C84" s="7"/>
      <c r="D84" s="7"/>
      <c r="E84" s="7" t="s">
        <v>144</v>
      </c>
      <c r="F84" s="7"/>
      <c r="G84" s="7"/>
      <c r="H84" s="7"/>
      <c r="I84" s="7"/>
      <c r="J84" s="7"/>
      <c r="K84" s="7"/>
      <c r="L84" s="9" t="s">
        <v>58</v>
      </c>
      <c r="M84" s="174">
        <v>1.8</v>
      </c>
      <c r="N84" s="174">
        <v>2.7</v>
      </c>
      <c r="O84" s="174">
        <v>0.9</v>
      </c>
      <c r="P84" s="168" t="s">
        <v>277</v>
      </c>
      <c r="Q84" s="174">
        <v>1.7</v>
      </c>
      <c r="R84" s="171">
        <v>23.8</v>
      </c>
      <c r="S84" s="174" t="s">
        <v>113</v>
      </c>
      <c r="T84" s="171">
        <v>41.8</v>
      </c>
    </row>
    <row r="85" spans="1:20" ht="16.5" customHeight="1" x14ac:dyDescent="0.2">
      <c r="A85" s="7"/>
      <c r="B85" s="7"/>
      <c r="C85" s="7"/>
      <c r="D85" s="7"/>
      <c r="E85" s="7" t="s">
        <v>458</v>
      </c>
      <c r="F85" s="7"/>
      <c r="G85" s="7"/>
      <c r="H85" s="7"/>
      <c r="I85" s="7"/>
      <c r="J85" s="7"/>
      <c r="K85" s="7"/>
      <c r="L85" s="9" t="s">
        <v>58</v>
      </c>
      <c r="M85" s="174">
        <v>2.9</v>
      </c>
      <c r="N85" s="174">
        <v>3.5</v>
      </c>
      <c r="O85" s="174">
        <v>1.1000000000000001</v>
      </c>
      <c r="P85" s="168" t="s">
        <v>277</v>
      </c>
      <c r="Q85" s="174">
        <v>2.4</v>
      </c>
      <c r="R85" s="171">
        <v>26.6</v>
      </c>
      <c r="S85" s="174">
        <v>5.3</v>
      </c>
      <c r="T85" s="171">
        <v>21.5</v>
      </c>
    </row>
    <row r="86" spans="1:20" ht="16.5" customHeight="1" x14ac:dyDescent="0.2">
      <c r="A86" s="7"/>
      <c r="B86" s="7" t="s">
        <v>62</v>
      </c>
      <c r="C86" s="7"/>
      <c r="D86" s="7"/>
      <c r="E86" s="7"/>
      <c r="F86" s="7"/>
      <c r="G86" s="7"/>
      <c r="H86" s="7"/>
      <c r="I86" s="7"/>
      <c r="J86" s="7"/>
      <c r="K86" s="7"/>
      <c r="L86" s="9"/>
      <c r="M86" s="10"/>
      <c r="N86" s="10"/>
      <c r="O86" s="10"/>
      <c r="P86" s="10"/>
      <c r="Q86" s="10"/>
      <c r="R86" s="10"/>
      <c r="S86" s="10"/>
      <c r="T86" s="10"/>
    </row>
    <row r="87" spans="1:20" ht="16.5" customHeight="1" x14ac:dyDescent="0.2">
      <c r="A87" s="7"/>
      <c r="B87" s="7"/>
      <c r="C87" s="7" t="s">
        <v>336</v>
      </c>
      <c r="D87" s="7"/>
      <c r="E87" s="7"/>
      <c r="F87" s="7"/>
      <c r="G87" s="7"/>
      <c r="H87" s="7"/>
      <c r="I87" s="7"/>
      <c r="J87" s="7"/>
      <c r="K87" s="7"/>
      <c r="L87" s="9"/>
      <c r="M87" s="10"/>
      <c r="N87" s="10"/>
      <c r="O87" s="10"/>
      <c r="P87" s="10"/>
      <c r="Q87" s="10"/>
      <c r="R87" s="10"/>
      <c r="S87" s="10"/>
      <c r="T87" s="10"/>
    </row>
    <row r="88" spans="1:20" ht="16.5" customHeight="1" x14ac:dyDescent="0.2">
      <c r="A88" s="7"/>
      <c r="B88" s="7"/>
      <c r="C88" s="7"/>
      <c r="D88" s="7" t="s">
        <v>457</v>
      </c>
      <c r="E88" s="7"/>
      <c r="F88" s="7"/>
      <c r="G88" s="7"/>
      <c r="H88" s="7"/>
      <c r="I88" s="7"/>
      <c r="J88" s="7"/>
      <c r="K88" s="7"/>
      <c r="L88" s="9"/>
      <c r="M88" s="10"/>
      <c r="N88" s="10"/>
      <c r="O88" s="10"/>
      <c r="P88" s="10"/>
      <c r="Q88" s="10"/>
      <c r="R88" s="10"/>
      <c r="S88" s="10"/>
      <c r="T88" s="10"/>
    </row>
    <row r="89" spans="1:20" ht="29.45" customHeight="1" x14ac:dyDescent="0.2">
      <c r="A89" s="7"/>
      <c r="B89" s="7"/>
      <c r="C89" s="7"/>
      <c r="D89" s="7"/>
      <c r="E89" s="259" t="s">
        <v>146</v>
      </c>
      <c r="F89" s="259"/>
      <c r="G89" s="259"/>
      <c r="H89" s="259"/>
      <c r="I89" s="259"/>
      <c r="J89" s="259"/>
      <c r="K89" s="259"/>
      <c r="L89" s="9" t="s">
        <v>53</v>
      </c>
      <c r="M89" s="172">
        <v>30</v>
      </c>
      <c r="N89" s="173" t="s">
        <v>113</v>
      </c>
      <c r="O89" s="173">
        <v>2</v>
      </c>
      <c r="P89" s="167" t="s">
        <v>277</v>
      </c>
      <c r="Q89" s="173" t="s">
        <v>113</v>
      </c>
      <c r="R89" s="173" t="s">
        <v>113</v>
      </c>
      <c r="S89" s="173" t="s">
        <v>113</v>
      </c>
      <c r="T89" s="173">
        <v>1</v>
      </c>
    </row>
    <row r="90" spans="1:20" ht="16.5" customHeight="1" x14ac:dyDescent="0.2">
      <c r="A90" s="7"/>
      <c r="B90" s="7"/>
      <c r="C90" s="7"/>
      <c r="D90" s="7"/>
      <c r="E90" s="7" t="s">
        <v>144</v>
      </c>
      <c r="F90" s="7"/>
      <c r="G90" s="7"/>
      <c r="H90" s="7"/>
      <c r="I90" s="7"/>
      <c r="J90" s="7"/>
      <c r="K90" s="7"/>
      <c r="L90" s="9" t="s">
        <v>53</v>
      </c>
      <c r="M90" s="173">
        <v>6</v>
      </c>
      <c r="N90" s="173">
        <v>2</v>
      </c>
      <c r="O90" s="173" t="s">
        <v>113</v>
      </c>
      <c r="P90" s="167" t="s">
        <v>277</v>
      </c>
      <c r="Q90" s="173" t="s">
        <v>113</v>
      </c>
      <c r="R90" s="173" t="s">
        <v>113</v>
      </c>
      <c r="S90" s="173">
        <v>3</v>
      </c>
      <c r="T90" s="173" t="s">
        <v>113</v>
      </c>
    </row>
    <row r="91" spans="1:20" ht="16.5" customHeight="1" x14ac:dyDescent="0.2">
      <c r="A91" s="7"/>
      <c r="B91" s="7"/>
      <c r="C91" s="7"/>
      <c r="D91" s="7"/>
      <c r="E91" s="7" t="s">
        <v>458</v>
      </c>
      <c r="F91" s="7"/>
      <c r="G91" s="7"/>
      <c r="H91" s="7"/>
      <c r="I91" s="7"/>
      <c r="J91" s="7"/>
      <c r="K91" s="7"/>
      <c r="L91" s="9" t="s">
        <v>53</v>
      </c>
      <c r="M91" s="172">
        <v>36</v>
      </c>
      <c r="N91" s="173">
        <v>2</v>
      </c>
      <c r="O91" s="173">
        <v>2</v>
      </c>
      <c r="P91" s="167" t="s">
        <v>277</v>
      </c>
      <c r="Q91" s="173" t="s">
        <v>113</v>
      </c>
      <c r="R91" s="173" t="s">
        <v>113</v>
      </c>
      <c r="S91" s="173">
        <v>3</v>
      </c>
      <c r="T91" s="173">
        <v>1</v>
      </c>
    </row>
    <row r="92" spans="1:20" ht="16.5" customHeight="1" x14ac:dyDescent="0.2">
      <c r="A92" s="7"/>
      <c r="B92" s="7"/>
      <c r="C92" s="7" t="s">
        <v>396</v>
      </c>
      <c r="D92" s="7"/>
      <c r="E92" s="7"/>
      <c r="F92" s="7"/>
      <c r="G92" s="7"/>
      <c r="H92" s="7"/>
      <c r="I92" s="7"/>
      <c r="J92" s="7"/>
      <c r="K92" s="7"/>
      <c r="L92" s="9"/>
      <c r="M92" s="10"/>
      <c r="N92" s="10"/>
      <c r="O92" s="10"/>
      <c r="P92" s="10"/>
      <c r="Q92" s="10"/>
      <c r="R92" s="10"/>
      <c r="S92" s="10"/>
      <c r="T92" s="10"/>
    </row>
    <row r="93" spans="1:20" ht="16.5" customHeight="1" x14ac:dyDescent="0.2">
      <c r="A93" s="7"/>
      <c r="B93" s="7"/>
      <c r="C93" s="7"/>
      <c r="D93" s="7" t="s">
        <v>457</v>
      </c>
      <c r="E93" s="7"/>
      <c r="F93" s="7"/>
      <c r="G93" s="7"/>
      <c r="H93" s="7"/>
      <c r="I93" s="7"/>
      <c r="J93" s="7"/>
      <c r="K93" s="7"/>
      <c r="L93" s="9"/>
      <c r="M93" s="10"/>
      <c r="N93" s="10"/>
      <c r="O93" s="10"/>
      <c r="P93" s="10"/>
      <c r="Q93" s="10"/>
      <c r="R93" s="10"/>
      <c r="S93" s="10"/>
      <c r="T93" s="10"/>
    </row>
    <row r="94" spans="1:20" ht="29.45" customHeight="1" x14ac:dyDescent="0.2">
      <c r="A94" s="7"/>
      <c r="B94" s="7"/>
      <c r="C94" s="7"/>
      <c r="D94" s="7"/>
      <c r="E94" s="259" t="s">
        <v>146</v>
      </c>
      <c r="F94" s="259"/>
      <c r="G94" s="259"/>
      <c r="H94" s="259"/>
      <c r="I94" s="259"/>
      <c r="J94" s="259"/>
      <c r="K94" s="259"/>
      <c r="L94" s="9" t="s">
        <v>58</v>
      </c>
      <c r="M94" s="174">
        <v>6.5</v>
      </c>
      <c r="N94" s="174" t="s">
        <v>113</v>
      </c>
      <c r="O94" s="174">
        <v>0.4</v>
      </c>
      <c r="P94" s="168" t="s">
        <v>277</v>
      </c>
      <c r="Q94" s="174" t="s">
        <v>113</v>
      </c>
      <c r="R94" s="174" t="s">
        <v>113</v>
      </c>
      <c r="S94" s="174" t="s">
        <v>113</v>
      </c>
      <c r="T94" s="174">
        <v>0.8</v>
      </c>
    </row>
    <row r="95" spans="1:20" ht="16.5" customHeight="1" x14ac:dyDescent="0.2">
      <c r="A95" s="7"/>
      <c r="B95" s="7"/>
      <c r="C95" s="7"/>
      <c r="D95" s="7"/>
      <c r="E95" s="7" t="s">
        <v>144</v>
      </c>
      <c r="F95" s="7"/>
      <c r="G95" s="7"/>
      <c r="H95" s="7"/>
      <c r="I95" s="7"/>
      <c r="J95" s="7"/>
      <c r="K95" s="7"/>
      <c r="L95" s="9" t="s">
        <v>58</v>
      </c>
      <c r="M95" s="174">
        <v>1.2</v>
      </c>
      <c r="N95" s="174">
        <v>0.3</v>
      </c>
      <c r="O95" s="174" t="s">
        <v>113</v>
      </c>
      <c r="P95" s="168" t="s">
        <v>277</v>
      </c>
      <c r="Q95" s="174" t="s">
        <v>113</v>
      </c>
      <c r="R95" s="174" t="s">
        <v>113</v>
      </c>
      <c r="S95" s="171">
        <v>10.3</v>
      </c>
      <c r="T95" s="174" t="s">
        <v>113</v>
      </c>
    </row>
    <row r="96" spans="1:20" ht="16.5" customHeight="1" x14ac:dyDescent="0.2">
      <c r="A96" s="7"/>
      <c r="B96" s="7"/>
      <c r="C96" s="7"/>
      <c r="D96" s="7"/>
      <c r="E96" s="7" t="s">
        <v>458</v>
      </c>
      <c r="F96" s="7"/>
      <c r="G96" s="7"/>
      <c r="H96" s="7"/>
      <c r="I96" s="7"/>
      <c r="J96" s="7"/>
      <c r="K96" s="7"/>
      <c r="L96" s="9" t="s">
        <v>58</v>
      </c>
      <c r="M96" s="174">
        <v>3.7</v>
      </c>
      <c r="N96" s="174">
        <v>0.3</v>
      </c>
      <c r="O96" s="174">
        <v>0.3</v>
      </c>
      <c r="P96" s="168" t="s">
        <v>277</v>
      </c>
      <c r="Q96" s="174" t="s">
        <v>113</v>
      </c>
      <c r="R96" s="174" t="s">
        <v>113</v>
      </c>
      <c r="S96" s="174">
        <v>7.5</v>
      </c>
      <c r="T96" s="174">
        <v>0.8</v>
      </c>
    </row>
    <row r="97" spans="1:20" ht="16.5" customHeight="1" x14ac:dyDescent="0.2">
      <c r="A97" s="7"/>
      <c r="B97" s="7"/>
      <c r="C97" s="7" t="s">
        <v>336</v>
      </c>
      <c r="D97" s="7"/>
      <c r="E97" s="7"/>
      <c r="F97" s="7"/>
      <c r="G97" s="7"/>
      <c r="H97" s="7"/>
      <c r="I97" s="7"/>
      <c r="J97" s="7"/>
      <c r="K97" s="7"/>
      <c r="L97" s="9"/>
      <c r="M97" s="10"/>
      <c r="N97" s="10"/>
      <c r="O97" s="10"/>
      <c r="P97" s="10"/>
      <c r="Q97" s="10"/>
      <c r="R97" s="10"/>
      <c r="S97" s="10"/>
      <c r="T97" s="10"/>
    </row>
    <row r="98" spans="1:20" ht="16.5" customHeight="1" x14ac:dyDescent="0.2">
      <c r="A98" s="7"/>
      <c r="B98" s="7"/>
      <c r="C98" s="7"/>
      <c r="D98" s="7" t="s">
        <v>459</v>
      </c>
      <c r="E98" s="7"/>
      <c r="F98" s="7"/>
      <c r="G98" s="7"/>
      <c r="H98" s="7"/>
      <c r="I98" s="7"/>
      <c r="J98" s="7"/>
      <c r="K98" s="7"/>
      <c r="L98" s="9"/>
      <c r="M98" s="10"/>
      <c r="N98" s="10"/>
      <c r="O98" s="10"/>
      <c r="P98" s="10"/>
      <c r="Q98" s="10"/>
      <c r="R98" s="10"/>
      <c r="S98" s="10"/>
      <c r="T98" s="10"/>
    </row>
    <row r="99" spans="1:20" ht="29.45" customHeight="1" x14ac:dyDescent="0.2">
      <c r="A99" s="7"/>
      <c r="B99" s="7"/>
      <c r="C99" s="7"/>
      <c r="D99" s="7"/>
      <c r="E99" s="259" t="s">
        <v>146</v>
      </c>
      <c r="F99" s="259"/>
      <c r="G99" s="259"/>
      <c r="H99" s="259"/>
      <c r="I99" s="259"/>
      <c r="J99" s="259"/>
      <c r="K99" s="259"/>
      <c r="L99" s="9" t="s">
        <v>53</v>
      </c>
      <c r="M99" s="172">
        <v>66</v>
      </c>
      <c r="N99" s="172">
        <v>28</v>
      </c>
      <c r="O99" s="173">
        <v>4</v>
      </c>
      <c r="P99" s="167" t="s">
        <v>277</v>
      </c>
      <c r="Q99" s="173">
        <v>1</v>
      </c>
      <c r="R99" s="173">
        <v>2</v>
      </c>
      <c r="S99" s="173" t="s">
        <v>113</v>
      </c>
      <c r="T99" s="172">
        <v>23</v>
      </c>
    </row>
    <row r="100" spans="1:20" ht="16.5" customHeight="1" x14ac:dyDescent="0.2">
      <c r="A100" s="7"/>
      <c r="B100" s="7"/>
      <c r="C100" s="7"/>
      <c r="D100" s="7"/>
      <c r="E100" s="7" t="s">
        <v>144</v>
      </c>
      <c r="F100" s="7"/>
      <c r="G100" s="7"/>
      <c r="H100" s="7"/>
      <c r="I100" s="7"/>
      <c r="J100" s="7"/>
      <c r="K100" s="7"/>
      <c r="L100" s="9" t="s">
        <v>53</v>
      </c>
      <c r="M100" s="172">
        <v>36</v>
      </c>
      <c r="N100" s="172">
        <v>97</v>
      </c>
      <c r="O100" s="173">
        <v>4</v>
      </c>
      <c r="P100" s="167" t="s">
        <v>277</v>
      </c>
      <c r="Q100" s="173">
        <v>5</v>
      </c>
      <c r="R100" s="173">
        <v>6</v>
      </c>
      <c r="S100" s="173">
        <v>2</v>
      </c>
      <c r="T100" s="173">
        <v>1</v>
      </c>
    </row>
    <row r="101" spans="1:20" ht="16.5" customHeight="1" x14ac:dyDescent="0.2">
      <c r="A101" s="7"/>
      <c r="B101" s="7"/>
      <c r="C101" s="7"/>
      <c r="D101" s="7"/>
      <c r="E101" s="7" t="s">
        <v>458</v>
      </c>
      <c r="F101" s="7"/>
      <c r="G101" s="7"/>
      <c r="H101" s="7"/>
      <c r="I101" s="7"/>
      <c r="J101" s="7"/>
      <c r="K101" s="7"/>
      <c r="L101" s="9" t="s">
        <v>53</v>
      </c>
      <c r="M101" s="166">
        <v>103</v>
      </c>
      <c r="N101" s="166">
        <v>125</v>
      </c>
      <c r="O101" s="173">
        <v>8</v>
      </c>
      <c r="P101" s="167" t="s">
        <v>277</v>
      </c>
      <c r="Q101" s="173">
        <v>5</v>
      </c>
      <c r="R101" s="173">
        <v>8</v>
      </c>
      <c r="S101" s="173">
        <v>2</v>
      </c>
      <c r="T101" s="172">
        <v>24</v>
      </c>
    </row>
    <row r="102" spans="1:20" ht="16.5" customHeight="1" x14ac:dyDescent="0.2">
      <c r="A102" s="7"/>
      <c r="B102" s="7"/>
      <c r="C102" s="7" t="s">
        <v>396</v>
      </c>
      <c r="D102" s="7"/>
      <c r="E102" s="7"/>
      <c r="F102" s="7"/>
      <c r="G102" s="7"/>
      <c r="H102" s="7"/>
      <c r="I102" s="7"/>
      <c r="J102" s="7"/>
      <c r="K102" s="7"/>
      <c r="L102" s="9"/>
      <c r="M102" s="10"/>
      <c r="N102" s="10"/>
      <c r="O102" s="10"/>
      <c r="P102" s="10"/>
      <c r="Q102" s="10"/>
      <c r="R102" s="10"/>
      <c r="S102" s="10"/>
      <c r="T102" s="10"/>
    </row>
    <row r="103" spans="1:20" ht="16.5" customHeight="1" x14ac:dyDescent="0.2">
      <c r="A103" s="7"/>
      <c r="B103" s="7"/>
      <c r="C103" s="7"/>
      <c r="D103" s="7" t="s">
        <v>459</v>
      </c>
      <c r="E103" s="7"/>
      <c r="F103" s="7"/>
      <c r="G103" s="7"/>
      <c r="H103" s="7"/>
      <c r="I103" s="7"/>
      <c r="J103" s="7"/>
      <c r="K103" s="7"/>
      <c r="L103" s="9"/>
      <c r="M103" s="10"/>
      <c r="N103" s="10"/>
      <c r="O103" s="10"/>
      <c r="P103" s="10"/>
      <c r="Q103" s="10"/>
      <c r="R103" s="10"/>
      <c r="S103" s="10"/>
      <c r="T103" s="10"/>
    </row>
    <row r="104" spans="1:20" ht="29.45" customHeight="1" x14ac:dyDescent="0.2">
      <c r="A104" s="7"/>
      <c r="B104" s="7"/>
      <c r="C104" s="7"/>
      <c r="D104" s="7"/>
      <c r="E104" s="259" t="s">
        <v>146</v>
      </c>
      <c r="F104" s="259"/>
      <c r="G104" s="259"/>
      <c r="H104" s="259"/>
      <c r="I104" s="259"/>
      <c r="J104" s="259"/>
      <c r="K104" s="259"/>
      <c r="L104" s="9" t="s">
        <v>58</v>
      </c>
      <c r="M104" s="171">
        <v>14.2</v>
      </c>
      <c r="N104" s="171">
        <v>24.6</v>
      </c>
      <c r="O104" s="174">
        <v>0.7</v>
      </c>
      <c r="P104" s="168" t="s">
        <v>277</v>
      </c>
      <c r="Q104" s="174">
        <v>1.2</v>
      </c>
      <c r="R104" s="171">
        <v>12.6</v>
      </c>
      <c r="S104" s="174" t="s">
        <v>113</v>
      </c>
      <c r="T104" s="171">
        <v>18.399999999999999</v>
      </c>
    </row>
    <row r="105" spans="1:20" ht="16.5" customHeight="1" x14ac:dyDescent="0.2">
      <c r="A105" s="7"/>
      <c r="B105" s="7"/>
      <c r="C105" s="7"/>
      <c r="D105" s="7"/>
      <c r="E105" s="7" t="s">
        <v>144</v>
      </c>
      <c r="F105" s="7"/>
      <c r="G105" s="7"/>
      <c r="H105" s="7"/>
      <c r="I105" s="7"/>
      <c r="J105" s="7"/>
      <c r="K105" s="7"/>
      <c r="L105" s="9" t="s">
        <v>58</v>
      </c>
      <c r="M105" s="174">
        <v>7.4</v>
      </c>
      <c r="N105" s="171">
        <v>16.600000000000001</v>
      </c>
      <c r="O105" s="174">
        <v>1.8</v>
      </c>
      <c r="P105" s="168" t="s">
        <v>277</v>
      </c>
      <c r="Q105" s="174">
        <v>8.5</v>
      </c>
      <c r="R105" s="171">
        <v>23</v>
      </c>
      <c r="S105" s="174">
        <v>6.8</v>
      </c>
      <c r="T105" s="171">
        <v>31.7</v>
      </c>
    </row>
    <row r="106" spans="1:20" ht="16.5" customHeight="1" x14ac:dyDescent="0.2">
      <c r="A106" s="7"/>
      <c r="B106" s="7"/>
      <c r="C106" s="7"/>
      <c r="D106" s="7"/>
      <c r="E106" s="7" t="s">
        <v>458</v>
      </c>
      <c r="F106" s="7"/>
      <c r="G106" s="7"/>
      <c r="H106" s="7"/>
      <c r="I106" s="7"/>
      <c r="J106" s="7"/>
      <c r="K106" s="7"/>
      <c r="L106" s="9" t="s">
        <v>58</v>
      </c>
      <c r="M106" s="171">
        <v>10.7</v>
      </c>
      <c r="N106" s="171">
        <v>17.899999999999999</v>
      </c>
      <c r="O106" s="174">
        <v>1</v>
      </c>
      <c r="P106" s="168" t="s">
        <v>277</v>
      </c>
      <c r="Q106" s="174">
        <v>3.5</v>
      </c>
      <c r="R106" s="171">
        <v>19.100000000000001</v>
      </c>
      <c r="S106" s="174">
        <v>5</v>
      </c>
      <c r="T106" s="171">
        <v>18.8</v>
      </c>
    </row>
    <row r="107" spans="1:20" ht="16.5" customHeight="1" x14ac:dyDescent="0.2">
      <c r="A107" s="7"/>
      <c r="B107" s="7"/>
      <c r="C107" s="7" t="s">
        <v>336</v>
      </c>
      <c r="D107" s="7"/>
      <c r="E107" s="7"/>
      <c r="F107" s="7"/>
      <c r="G107" s="7"/>
      <c r="H107" s="7"/>
      <c r="I107" s="7"/>
      <c r="J107" s="7"/>
      <c r="K107" s="7"/>
      <c r="L107" s="9"/>
      <c r="M107" s="10"/>
      <c r="N107" s="10"/>
      <c r="O107" s="10"/>
      <c r="P107" s="10"/>
      <c r="Q107" s="10"/>
      <c r="R107" s="10"/>
      <c r="S107" s="10"/>
      <c r="T107" s="10"/>
    </row>
    <row r="108" spans="1:20" ht="16.5" customHeight="1" x14ac:dyDescent="0.2">
      <c r="A108" s="7"/>
      <c r="B108" s="7"/>
      <c r="C108" s="7"/>
      <c r="D108" s="7" t="s">
        <v>460</v>
      </c>
      <c r="E108" s="7"/>
      <c r="F108" s="7"/>
      <c r="G108" s="7"/>
      <c r="H108" s="7"/>
      <c r="I108" s="7"/>
      <c r="J108" s="7"/>
      <c r="K108" s="7"/>
      <c r="L108" s="9"/>
      <c r="M108" s="10"/>
      <c r="N108" s="10"/>
      <c r="O108" s="10"/>
      <c r="P108" s="10"/>
      <c r="Q108" s="10"/>
      <c r="R108" s="10"/>
      <c r="S108" s="10"/>
      <c r="T108" s="10"/>
    </row>
    <row r="109" spans="1:20" ht="29.45" customHeight="1" x14ac:dyDescent="0.2">
      <c r="A109" s="7"/>
      <c r="B109" s="7"/>
      <c r="C109" s="7"/>
      <c r="D109" s="7"/>
      <c r="E109" s="259" t="s">
        <v>146</v>
      </c>
      <c r="F109" s="259"/>
      <c r="G109" s="259"/>
      <c r="H109" s="259"/>
      <c r="I109" s="259"/>
      <c r="J109" s="259"/>
      <c r="K109" s="259"/>
      <c r="L109" s="9" t="s">
        <v>53</v>
      </c>
      <c r="M109" s="172">
        <v>14</v>
      </c>
      <c r="N109" s="173" t="s">
        <v>113</v>
      </c>
      <c r="O109" s="173">
        <v>2</v>
      </c>
      <c r="P109" s="167" t="s">
        <v>277</v>
      </c>
      <c r="Q109" s="173" t="s">
        <v>113</v>
      </c>
      <c r="R109" s="173" t="s">
        <v>113</v>
      </c>
      <c r="S109" s="173" t="s">
        <v>113</v>
      </c>
      <c r="T109" s="173">
        <v>1</v>
      </c>
    </row>
    <row r="110" spans="1:20" ht="16.5" customHeight="1" x14ac:dyDescent="0.2">
      <c r="A110" s="7"/>
      <c r="B110" s="7"/>
      <c r="C110" s="7"/>
      <c r="D110" s="7"/>
      <c r="E110" s="7" t="s">
        <v>144</v>
      </c>
      <c r="F110" s="7"/>
      <c r="G110" s="7"/>
      <c r="H110" s="7"/>
      <c r="I110" s="7"/>
      <c r="J110" s="7"/>
      <c r="K110" s="7"/>
      <c r="L110" s="9" t="s">
        <v>53</v>
      </c>
      <c r="M110" s="173">
        <v>6</v>
      </c>
      <c r="N110" s="173">
        <v>1</v>
      </c>
      <c r="O110" s="173" t="s">
        <v>113</v>
      </c>
      <c r="P110" s="167" t="s">
        <v>277</v>
      </c>
      <c r="Q110" s="173" t="s">
        <v>113</v>
      </c>
      <c r="R110" s="173" t="s">
        <v>113</v>
      </c>
      <c r="S110" s="173">
        <v>1</v>
      </c>
      <c r="T110" s="173" t="s">
        <v>113</v>
      </c>
    </row>
    <row r="111" spans="1:20" ht="16.5" customHeight="1" x14ac:dyDescent="0.2">
      <c r="A111" s="7"/>
      <c r="B111" s="7"/>
      <c r="C111" s="7"/>
      <c r="D111" s="7"/>
      <c r="E111" s="7" t="s">
        <v>458</v>
      </c>
      <c r="F111" s="7"/>
      <c r="G111" s="7"/>
      <c r="H111" s="7"/>
      <c r="I111" s="7"/>
      <c r="J111" s="7"/>
      <c r="K111" s="7"/>
      <c r="L111" s="9" t="s">
        <v>53</v>
      </c>
      <c r="M111" s="172">
        <v>20</v>
      </c>
      <c r="N111" s="173">
        <v>1</v>
      </c>
      <c r="O111" s="173">
        <v>2</v>
      </c>
      <c r="P111" s="167" t="s">
        <v>277</v>
      </c>
      <c r="Q111" s="173" t="s">
        <v>113</v>
      </c>
      <c r="R111" s="173" t="s">
        <v>113</v>
      </c>
      <c r="S111" s="173">
        <v>1</v>
      </c>
      <c r="T111" s="173">
        <v>1</v>
      </c>
    </row>
    <row r="112" spans="1:20" ht="16.5" customHeight="1" x14ac:dyDescent="0.2">
      <c r="A112" s="7"/>
      <c r="B112" s="7"/>
      <c r="C112" s="7" t="s">
        <v>396</v>
      </c>
      <c r="D112" s="7"/>
      <c r="E112" s="7"/>
      <c r="F112" s="7"/>
      <c r="G112" s="7"/>
      <c r="H112" s="7"/>
      <c r="I112" s="7"/>
      <c r="J112" s="7"/>
      <c r="K112" s="7"/>
      <c r="L112" s="9"/>
      <c r="M112" s="10"/>
      <c r="N112" s="10"/>
      <c r="O112" s="10"/>
      <c r="P112" s="10"/>
      <c r="Q112" s="10"/>
      <c r="R112" s="10"/>
      <c r="S112" s="10"/>
      <c r="T112" s="10"/>
    </row>
    <row r="113" spans="1:20" ht="16.5" customHeight="1" x14ac:dyDescent="0.2">
      <c r="A113" s="7"/>
      <c r="B113" s="7"/>
      <c r="C113" s="7"/>
      <c r="D113" s="7" t="s">
        <v>460</v>
      </c>
      <c r="E113" s="7"/>
      <c r="F113" s="7"/>
      <c r="G113" s="7"/>
      <c r="H113" s="7"/>
      <c r="I113" s="7"/>
      <c r="J113" s="7"/>
      <c r="K113" s="7"/>
      <c r="L113" s="9"/>
      <c r="M113" s="10"/>
      <c r="N113" s="10"/>
      <c r="O113" s="10"/>
      <c r="P113" s="10"/>
      <c r="Q113" s="10"/>
      <c r="R113" s="10"/>
      <c r="S113" s="10"/>
      <c r="T113" s="10"/>
    </row>
    <row r="114" spans="1:20" ht="29.45" customHeight="1" x14ac:dyDescent="0.2">
      <c r="A114" s="7"/>
      <c r="B114" s="7"/>
      <c r="C114" s="7"/>
      <c r="D114" s="7"/>
      <c r="E114" s="259" t="s">
        <v>146</v>
      </c>
      <c r="F114" s="259"/>
      <c r="G114" s="259"/>
      <c r="H114" s="259"/>
      <c r="I114" s="259"/>
      <c r="J114" s="259"/>
      <c r="K114" s="259"/>
      <c r="L114" s="9" t="s">
        <v>58</v>
      </c>
      <c r="M114" s="174">
        <v>3</v>
      </c>
      <c r="N114" s="174" t="s">
        <v>113</v>
      </c>
      <c r="O114" s="174">
        <v>0.4</v>
      </c>
      <c r="P114" s="168" t="s">
        <v>277</v>
      </c>
      <c r="Q114" s="174" t="s">
        <v>113</v>
      </c>
      <c r="R114" s="174" t="s">
        <v>113</v>
      </c>
      <c r="S114" s="174" t="s">
        <v>113</v>
      </c>
      <c r="T114" s="174">
        <v>0.8</v>
      </c>
    </row>
    <row r="115" spans="1:20" ht="16.5" customHeight="1" x14ac:dyDescent="0.2">
      <c r="A115" s="7"/>
      <c r="B115" s="7"/>
      <c r="C115" s="7"/>
      <c r="D115" s="7"/>
      <c r="E115" s="7" t="s">
        <v>144</v>
      </c>
      <c r="F115" s="7"/>
      <c r="G115" s="7"/>
      <c r="H115" s="7"/>
      <c r="I115" s="7"/>
      <c r="J115" s="7"/>
      <c r="K115" s="7"/>
      <c r="L115" s="9" t="s">
        <v>58</v>
      </c>
      <c r="M115" s="174">
        <v>1.2</v>
      </c>
      <c r="N115" s="174">
        <v>0.2</v>
      </c>
      <c r="O115" s="174" t="s">
        <v>113</v>
      </c>
      <c r="P115" s="168" t="s">
        <v>277</v>
      </c>
      <c r="Q115" s="174" t="s">
        <v>113</v>
      </c>
      <c r="R115" s="174" t="s">
        <v>113</v>
      </c>
      <c r="S115" s="174">
        <v>3.4</v>
      </c>
      <c r="T115" s="174" t="s">
        <v>113</v>
      </c>
    </row>
    <row r="116" spans="1:20" ht="16.5" customHeight="1" x14ac:dyDescent="0.2">
      <c r="A116" s="7"/>
      <c r="B116" s="7"/>
      <c r="C116" s="7"/>
      <c r="D116" s="7"/>
      <c r="E116" s="7" t="s">
        <v>458</v>
      </c>
      <c r="F116" s="7"/>
      <c r="G116" s="7"/>
      <c r="H116" s="7"/>
      <c r="I116" s="7"/>
      <c r="J116" s="7"/>
      <c r="K116" s="7"/>
      <c r="L116" s="9" t="s">
        <v>58</v>
      </c>
      <c r="M116" s="174">
        <v>2.1</v>
      </c>
      <c r="N116" s="174">
        <v>0.1</v>
      </c>
      <c r="O116" s="174">
        <v>0.3</v>
      </c>
      <c r="P116" s="168" t="s">
        <v>277</v>
      </c>
      <c r="Q116" s="174" t="s">
        <v>113</v>
      </c>
      <c r="R116" s="174" t="s">
        <v>113</v>
      </c>
      <c r="S116" s="174">
        <v>2.5</v>
      </c>
      <c r="T116" s="174">
        <v>0.8</v>
      </c>
    </row>
    <row r="117" spans="1:20" ht="16.5" customHeight="1" x14ac:dyDescent="0.2">
      <c r="A117" s="7"/>
      <c r="B117" s="7"/>
      <c r="C117" s="7" t="s">
        <v>336</v>
      </c>
      <c r="D117" s="7"/>
      <c r="E117" s="7"/>
      <c r="F117" s="7"/>
      <c r="G117" s="7"/>
      <c r="H117" s="7"/>
      <c r="I117" s="7"/>
      <c r="J117" s="7"/>
      <c r="K117" s="7"/>
      <c r="L117" s="9"/>
      <c r="M117" s="10"/>
      <c r="N117" s="10"/>
      <c r="O117" s="10"/>
      <c r="P117" s="10"/>
      <c r="Q117" s="10"/>
      <c r="R117" s="10"/>
      <c r="S117" s="10"/>
      <c r="T117" s="10"/>
    </row>
    <row r="118" spans="1:20" ht="16.5" customHeight="1" x14ac:dyDescent="0.2">
      <c r="A118" s="7"/>
      <c r="B118" s="7"/>
      <c r="C118" s="7"/>
      <c r="D118" s="7" t="s">
        <v>461</v>
      </c>
      <c r="E118" s="7"/>
      <c r="F118" s="7"/>
      <c r="G118" s="7"/>
      <c r="H118" s="7"/>
      <c r="I118" s="7"/>
      <c r="J118" s="7"/>
      <c r="K118" s="7"/>
      <c r="L118" s="9"/>
      <c r="M118" s="10"/>
      <c r="N118" s="10"/>
      <c r="O118" s="10"/>
      <c r="P118" s="10"/>
      <c r="Q118" s="10"/>
      <c r="R118" s="10"/>
      <c r="S118" s="10"/>
      <c r="T118" s="10"/>
    </row>
    <row r="119" spans="1:20" ht="29.45" customHeight="1" x14ac:dyDescent="0.2">
      <c r="A119" s="7"/>
      <c r="B119" s="7"/>
      <c r="C119" s="7"/>
      <c r="D119" s="7"/>
      <c r="E119" s="259" t="s">
        <v>146</v>
      </c>
      <c r="F119" s="259"/>
      <c r="G119" s="259"/>
      <c r="H119" s="259"/>
      <c r="I119" s="259"/>
      <c r="J119" s="259"/>
      <c r="K119" s="259"/>
      <c r="L119" s="9" t="s">
        <v>53</v>
      </c>
      <c r="M119" s="172">
        <v>32</v>
      </c>
      <c r="N119" s="172">
        <v>13</v>
      </c>
      <c r="O119" s="173">
        <v>2</v>
      </c>
      <c r="P119" s="167" t="s">
        <v>277</v>
      </c>
      <c r="Q119" s="173">
        <v>1</v>
      </c>
      <c r="R119" s="173">
        <v>1</v>
      </c>
      <c r="S119" s="173" t="s">
        <v>113</v>
      </c>
      <c r="T119" s="172">
        <v>16</v>
      </c>
    </row>
    <row r="120" spans="1:20" ht="16.5" customHeight="1" x14ac:dyDescent="0.2">
      <c r="A120" s="7"/>
      <c r="B120" s="7"/>
      <c r="C120" s="7"/>
      <c r="D120" s="7"/>
      <c r="E120" s="7" t="s">
        <v>144</v>
      </c>
      <c r="F120" s="7"/>
      <c r="G120" s="7"/>
      <c r="H120" s="7"/>
      <c r="I120" s="7"/>
      <c r="J120" s="7"/>
      <c r="K120" s="7"/>
      <c r="L120" s="9" t="s">
        <v>53</v>
      </c>
      <c r="M120" s="172">
        <v>18</v>
      </c>
      <c r="N120" s="172">
        <v>34</v>
      </c>
      <c r="O120" s="173">
        <v>4</v>
      </c>
      <c r="P120" s="167" t="s">
        <v>277</v>
      </c>
      <c r="Q120" s="173">
        <v>4</v>
      </c>
      <c r="R120" s="173">
        <v>3</v>
      </c>
      <c r="S120" s="173">
        <v>1</v>
      </c>
      <c r="T120" s="173">
        <v>1</v>
      </c>
    </row>
    <row r="121" spans="1:20" ht="16.5" customHeight="1" x14ac:dyDescent="0.2">
      <c r="A121" s="7"/>
      <c r="B121" s="7"/>
      <c r="C121" s="7"/>
      <c r="D121" s="7"/>
      <c r="E121" s="7" t="s">
        <v>458</v>
      </c>
      <c r="F121" s="7"/>
      <c r="G121" s="7"/>
      <c r="H121" s="7"/>
      <c r="I121" s="7"/>
      <c r="J121" s="7"/>
      <c r="K121" s="7"/>
      <c r="L121" s="9" t="s">
        <v>53</v>
      </c>
      <c r="M121" s="172">
        <v>51</v>
      </c>
      <c r="N121" s="172">
        <v>47</v>
      </c>
      <c r="O121" s="173">
        <v>6</v>
      </c>
      <c r="P121" s="167" t="s">
        <v>277</v>
      </c>
      <c r="Q121" s="173">
        <v>5</v>
      </c>
      <c r="R121" s="173">
        <v>4</v>
      </c>
      <c r="S121" s="173">
        <v>1</v>
      </c>
      <c r="T121" s="172">
        <v>17</v>
      </c>
    </row>
    <row r="122" spans="1:20" ht="16.5" customHeight="1" x14ac:dyDescent="0.2">
      <c r="A122" s="7"/>
      <c r="B122" s="7"/>
      <c r="C122" s="7" t="s">
        <v>396</v>
      </c>
      <c r="D122" s="7"/>
      <c r="E122" s="7"/>
      <c r="F122" s="7"/>
      <c r="G122" s="7"/>
      <c r="H122" s="7"/>
      <c r="I122" s="7"/>
      <c r="J122" s="7"/>
      <c r="K122" s="7"/>
      <c r="L122" s="9"/>
      <c r="M122" s="10"/>
      <c r="N122" s="10"/>
      <c r="O122" s="10"/>
      <c r="P122" s="10"/>
      <c r="Q122" s="10"/>
      <c r="R122" s="10"/>
      <c r="S122" s="10"/>
      <c r="T122" s="10"/>
    </row>
    <row r="123" spans="1:20" ht="16.5" customHeight="1" x14ac:dyDescent="0.2">
      <c r="A123" s="7"/>
      <c r="B123" s="7"/>
      <c r="C123" s="7"/>
      <c r="D123" s="7" t="s">
        <v>461</v>
      </c>
      <c r="E123" s="7"/>
      <c r="F123" s="7"/>
      <c r="G123" s="7"/>
      <c r="H123" s="7"/>
      <c r="I123" s="7"/>
      <c r="J123" s="7"/>
      <c r="K123" s="7"/>
      <c r="L123" s="9"/>
      <c r="M123" s="10"/>
      <c r="N123" s="10"/>
      <c r="O123" s="10"/>
      <c r="P123" s="10"/>
      <c r="Q123" s="10"/>
      <c r="R123" s="10"/>
      <c r="S123" s="10"/>
      <c r="T123" s="10"/>
    </row>
    <row r="124" spans="1:20" ht="29.45" customHeight="1" x14ac:dyDescent="0.2">
      <c r="A124" s="7"/>
      <c r="B124" s="7"/>
      <c r="C124" s="7"/>
      <c r="D124" s="7"/>
      <c r="E124" s="259" t="s">
        <v>146</v>
      </c>
      <c r="F124" s="259"/>
      <c r="G124" s="259"/>
      <c r="H124" s="259"/>
      <c r="I124" s="259"/>
      <c r="J124" s="259"/>
      <c r="K124" s="259"/>
      <c r="L124" s="9" t="s">
        <v>58</v>
      </c>
      <c r="M124" s="174">
        <v>6.9</v>
      </c>
      <c r="N124" s="171">
        <v>11.4</v>
      </c>
      <c r="O124" s="174">
        <v>0.4</v>
      </c>
      <c r="P124" s="168" t="s">
        <v>277</v>
      </c>
      <c r="Q124" s="174">
        <v>1.2</v>
      </c>
      <c r="R124" s="174">
        <v>6.3</v>
      </c>
      <c r="S124" s="174" t="s">
        <v>113</v>
      </c>
      <c r="T124" s="171">
        <v>12.8</v>
      </c>
    </row>
    <row r="125" spans="1:20" ht="16.5" customHeight="1" x14ac:dyDescent="0.2">
      <c r="A125" s="7"/>
      <c r="B125" s="7"/>
      <c r="C125" s="7"/>
      <c r="D125" s="7"/>
      <c r="E125" s="7" t="s">
        <v>144</v>
      </c>
      <c r="F125" s="7"/>
      <c r="G125" s="7"/>
      <c r="H125" s="7"/>
      <c r="I125" s="7"/>
      <c r="J125" s="7"/>
      <c r="K125" s="7"/>
      <c r="L125" s="9" t="s">
        <v>58</v>
      </c>
      <c r="M125" s="174">
        <v>3.7</v>
      </c>
      <c r="N125" s="174">
        <v>5.8</v>
      </c>
      <c r="O125" s="174">
        <v>1.8</v>
      </c>
      <c r="P125" s="168" t="s">
        <v>277</v>
      </c>
      <c r="Q125" s="174">
        <v>6.8</v>
      </c>
      <c r="R125" s="171">
        <v>11.5</v>
      </c>
      <c r="S125" s="174">
        <v>3.4</v>
      </c>
      <c r="T125" s="171">
        <v>31.7</v>
      </c>
    </row>
    <row r="126" spans="1:20" ht="16.5" customHeight="1" x14ac:dyDescent="0.2">
      <c r="A126" s="7"/>
      <c r="B126" s="7"/>
      <c r="C126" s="7"/>
      <c r="D126" s="7"/>
      <c r="E126" s="7" t="s">
        <v>458</v>
      </c>
      <c r="F126" s="7"/>
      <c r="G126" s="7"/>
      <c r="H126" s="7"/>
      <c r="I126" s="7"/>
      <c r="J126" s="7"/>
      <c r="K126" s="7"/>
      <c r="L126" s="9" t="s">
        <v>58</v>
      </c>
      <c r="M126" s="174">
        <v>5.3</v>
      </c>
      <c r="N126" s="174">
        <v>6.7</v>
      </c>
      <c r="O126" s="174">
        <v>0.8</v>
      </c>
      <c r="P126" s="168" t="s">
        <v>277</v>
      </c>
      <c r="Q126" s="174">
        <v>3.5</v>
      </c>
      <c r="R126" s="174">
        <v>9.5</v>
      </c>
      <c r="S126" s="174">
        <v>2.5</v>
      </c>
      <c r="T126" s="171">
        <v>13.3</v>
      </c>
    </row>
    <row r="127" spans="1:20" ht="16.5" customHeight="1" x14ac:dyDescent="0.2">
      <c r="A127" s="7"/>
      <c r="B127" s="7" t="s">
        <v>63</v>
      </c>
      <c r="C127" s="7"/>
      <c r="D127" s="7"/>
      <c r="E127" s="7"/>
      <c r="F127" s="7"/>
      <c r="G127" s="7"/>
      <c r="H127" s="7"/>
      <c r="I127" s="7"/>
      <c r="J127" s="7"/>
      <c r="K127" s="7"/>
      <c r="L127" s="9"/>
      <c r="M127" s="10"/>
      <c r="N127" s="10"/>
      <c r="O127" s="10"/>
      <c r="P127" s="10"/>
      <c r="Q127" s="10"/>
      <c r="R127" s="10"/>
      <c r="S127" s="10"/>
      <c r="T127" s="10"/>
    </row>
    <row r="128" spans="1:20" ht="16.5" customHeight="1" x14ac:dyDescent="0.2">
      <c r="A128" s="7"/>
      <c r="B128" s="7"/>
      <c r="C128" s="7" t="s">
        <v>336</v>
      </c>
      <c r="D128" s="7"/>
      <c r="E128" s="7"/>
      <c r="F128" s="7"/>
      <c r="G128" s="7"/>
      <c r="H128" s="7"/>
      <c r="I128" s="7"/>
      <c r="J128" s="7"/>
      <c r="K128" s="7"/>
      <c r="L128" s="9"/>
      <c r="M128" s="10"/>
      <c r="N128" s="10"/>
      <c r="O128" s="10"/>
      <c r="P128" s="10"/>
      <c r="Q128" s="10"/>
      <c r="R128" s="10"/>
      <c r="S128" s="10"/>
      <c r="T128" s="10"/>
    </row>
    <row r="129" spans="1:20" ht="16.5" customHeight="1" x14ac:dyDescent="0.2">
      <c r="A129" s="7"/>
      <c r="B129" s="7"/>
      <c r="C129" s="7"/>
      <c r="D129" s="7" t="s">
        <v>457</v>
      </c>
      <c r="E129" s="7"/>
      <c r="F129" s="7"/>
      <c r="G129" s="7"/>
      <c r="H129" s="7"/>
      <c r="I129" s="7"/>
      <c r="J129" s="7"/>
      <c r="K129" s="7"/>
      <c r="L129" s="9"/>
      <c r="M129" s="10"/>
      <c r="N129" s="10"/>
      <c r="O129" s="10"/>
      <c r="P129" s="10"/>
      <c r="Q129" s="10"/>
      <c r="R129" s="10"/>
      <c r="S129" s="10"/>
      <c r="T129" s="10"/>
    </row>
    <row r="130" spans="1:20" ht="29.45" customHeight="1" x14ac:dyDescent="0.2">
      <c r="A130" s="7"/>
      <c r="B130" s="7"/>
      <c r="C130" s="7"/>
      <c r="D130" s="7"/>
      <c r="E130" s="259" t="s">
        <v>146</v>
      </c>
      <c r="F130" s="259"/>
      <c r="G130" s="259"/>
      <c r="H130" s="259"/>
      <c r="I130" s="259"/>
      <c r="J130" s="259"/>
      <c r="K130" s="259"/>
      <c r="L130" s="9" t="s">
        <v>53</v>
      </c>
      <c r="M130" s="172">
        <v>13</v>
      </c>
      <c r="N130" s="173" t="s">
        <v>113</v>
      </c>
      <c r="O130" s="173" t="s">
        <v>113</v>
      </c>
      <c r="P130" s="167" t="s">
        <v>277</v>
      </c>
      <c r="Q130" s="173" t="s">
        <v>113</v>
      </c>
      <c r="R130" s="173" t="s">
        <v>113</v>
      </c>
      <c r="S130" s="173" t="s">
        <v>113</v>
      </c>
      <c r="T130" s="173">
        <v>1</v>
      </c>
    </row>
    <row r="131" spans="1:20" ht="16.5" customHeight="1" x14ac:dyDescent="0.2">
      <c r="A131" s="7"/>
      <c r="B131" s="7"/>
      <c r="C131" s="7"/>
      <c r="D131" s="7"/>
      <c r="E131" s="7" t="s">
        <v>144</v>
      </c>
      <c r="F131" s="7"/>
      <c r="G131" s="7"/>
      <c r="H131" s="7"/>
      <c r="I131" s="7"/>
      <c r="J131" s="7"/>
      <c r="K131" s="7"/>
      <c r="L131" s="9" t="s">
        <v>53</v>
      </c>
      <c r="M131" s="173">
        <v>4</v>
      </c>
      <c r="N131" s="173" t="s">
        <v>113</v>
      </c>
      <c r="O131" s="173" t="s">
        <v>113</v>
      </c>
      <c r="P131" s="167" t="s">
        <v>277</v>
      </c>
      <c r="Q131" s="173">
        <v>1</v>
      </c>
      <c r="R131" s="173" t="s">
        <v>113</v>
      </c>
      <c r="S131" s="173" t="s">
        <v>113</v>
      </c>
      <c r="T131" s="173" t="s">
        <v>113</v>
      </c>
    </row>
    <row r="132" spans="1:20" ht="16.5" customHeight="1" x14ac:dyDescent="0.2">
      <c r="A132" s="7"/>
      <c r="B132" s="7"/>
      <c r="C132" s="7"/>
      <c r="D132" s="7"/>
      <c r="E132" s="7" t="s">
        <v>458</v>
      </c>
      <c r="F132" s="7"/>
      <c r="G132" s="7"/>
      <c r="H132" s="7"/>
      <c r="I132" s="7"/>
      <c r="J132" s="7"/>
      <c r="K132" s="7"/>
      <c r="L132" s="9" t="s">
        <v>53</v>
      </c>
      <c r="M132" s="172">
        <v>17</v>
      </c>
      <c r="N132" s="173" t="s">
        <v>113</v>
      </c>
      <c r="O132" s="173" t="s">
        <v>113</v>
      </c>
      <c r="P132" s="167" t="s">
        <v>277</v>
      </c>
      <c r="Q132" s="173" t="s">
        <v>113</v>
      </c>
      <c r="R132" s="173" t="s">
        <v>113</v>
      </c>
      <c r="S132" s="173" t="s">
        <v>113</v>
      </c>
      <c r="T132" s="173">
        <v>1</v>
      </c>
    </row>
    <row r="133" spans="1:20" ht="16.5" customHeight="1" x14ac:dyDescent="0.2">
      <c r="A133" s="7"/>
      <c r="B133" s="7"/>
      <c r="C133" s="7" t="s">
        <v>396</v>
      </c>
      <c r="D133" s="7"/>
      <c r="E133" s="7"/>
      <c r="F133" s="7"/>
      <c r="G133" s="7"/>
      <c r="H133" s="7"/>
      <c r="I133" s="7"/>
      <c r="J133" s="7"/>
      <c r="K133" s="7"/>
      <c r="L133" s="9"/>
      <c r="M133" s="10"/>
      <c r="N133" s="10"/>
      <c r="O133" s="10"/>
      <c r="P133" s="10"/>
      <c r="Q133" s="10"/>
      <c r="R133" s="10"/>
      <c r="S133" s="10"/>
      <c r="T133" s="10"/>
    </row>
    <row r="134" spans="1:20" ht="16.5" customHeight="1" x14ac:dyDescent="0.2">
      <c r="A134" s="7"/>
      <c r="B134" s="7"/>
      <c r="C134" s="7"/>
      <c r="D134" s="7" t="s">
        <v>457</v>
      </c>
      <c r="E134" s="7"/>
      <c r="F134" s="7"/>
      <c r="G134" s="7"/>
      <c r="H134" s="7"/>
      <c r="I134" s="7"/>
      <c r="J134" s="7"/>
      <c r="K134" s="7"/>
      <c r="L134" s="9"/>
      <c r="M134" s="10"/>
      <c r="N134" s="10"/>
      <c r="O134" s="10"/>
      <c r="P134" s="10"/>
      <c r="Q134" s="10"/>
      <c r="R134" s="10"/>
      <c r="S134" s="10"/>
      <c r="T134" s="10"/>
    </row>
    <row r="135" spans="1:20" ht="29.45" customHeight="1" x14ac:dyDescent="0.2">
      <c r="A135" s="7"/>
      <c r="B135" s="7"/>
      <c r="C135" s="7"/>
      <c r="D135" s="7"/>
      <c r="E135" s="259" t="s">
        <v>146</v>
      </c>
      <c r="F135" s="259"/>
      <c r="G135" s="259"/>
      <c r="H135" s="259"/>
      <c r="I135" s="259"/>
      <c r="J135" s="259"/>
      <c r="K135" s="259"/>
      <c r="L135" s="9" t="s">
        <v>58</v>
      </c>
      <c r="M135" s="174">
        <v>2.7</v>
      </c>
      <c r="N135" s="174" t="s">
        <v>113</v>
      </c>
      <c r="O135" s="174" t="s">
        <v>113</v>
      </c>
      <c r="P135" s="168" t="s">
        <v>277</v>
      </c>
      <c r="Q135" s="174" t="s">
        <v>113</v>
      </c>
      <c r="R135" s="174" t="s">
        <v>113</v>
      </c>
      <c r="S135" s="174" t="s">
        <v>113</v>
      </c>
      <c r="T135" s="174">
        <v>0.7</v>
      </c>
    </row>
    <row r="136" spans="1:20" ht="16.5" customHeight="1" x14ac:dyDescent="0.2">
      <c r="A136" s="7"/>
      <c r="B136" s="7"/>
      <c r="C136" s="7"/>
      <c r="D136" s="7"/>
      <c r="E136" s="7" t="s">
        <v>144</v>
      </c>
      <c r="F136" s="7"/>
      <c r="G136" s="7"/>
      <c r="H136" s="7"/>
      <c r="I136" s="7"/>
      <c r="J136" s="7"/>
      <c r="K136" s="7"/>
      <c r="L136" s="9" t="s">
        <v>58</v>
      </c>
      <c r="M136" s="174">
        <v>0.7</v>
      </c>
      <c r="N136" s="174" t="s">
        <v>113</v>
      </c>
      <c r="O136" s="174" t="s">
        <v>113</v>
      </c>
      <c r="P136" s="168" t="s">
        <v>277</v>
      </c>
      <c r="Q136" s="174">
        <v>1.6</v>
      </c>
      <c r="R136" s="174" t="s">
        <v>113</v>
      </c>
      <c r="S136" s="174" t="s">
        <v>113</v>
      </c>
      <c r="T136" s="174" t="s">
        <v>113</v>
      </c>
    </row>
    <row r="137" spans="1:20" ht="16.5" customHeight="1" x14ac:dyDescent="0.2">
      <c r="A137" s="7"/>
      <c r="B137" s="7"/>
      <c r="C137" s="7"/>
      <c r="D137" s="7"/>
      <c r="E137" s="7" t="s">
        <v>458</v>
      </c>
      <c r="F137" s="7"/>
      <c r="G137" s="7"/>
      <c r="H137" s="7"/>
      <c r="I137" s="7"/>
      <c r="J137" s="7"/>
      <c r="K137" s="7"/>
      <c r="L137" s="9" t="s">
        <v>58</v>
      </c>
      <c r="M137" s="174">
        <v>1.6</v>
      </c>
      <c r="N137" s="174" t="s">
        <v>113</v>
      </c>
      <c r="O137" s="174" t="s">
        <v>113</v>
      </c>
      <c r="P137" s="168" t="s">
        <v>277</v>
      </c>
      <c r="Q137" s="174" t="s">
        <v>113</v>
      </c>
      <c r="R137" s="174" t="s">
        <v>113</v>
      </c>
      <c r="S137" s="174" t="s">
        <v>113</v>
      </c>
      <c r="T137" s="174">
        <v>0.7</v>
      </c>
    </row>
    <row r="138" spans="1:20" ht="16.5" customHeight="1" x14ac:dyDescent="0.2">
      <c r="A138" s="7"/>
      <c r="B138" s="7"/>
      <c r="C138" s="7" t="s">
        <v>336</v>
      </c>
      <c r="D138" s="7"/>
      <c r="E138" s="7"/>
      <c r="F138" s="7"/>
      <c r="G138" s="7"/>
      <c r="H138" s="7"/>
      <c r="I138" s="7"/>
      <c r="J138" s="7"/>
      <c r="K138" s="7"/>
      <c r="L138" s="9"/>
      <c r="M138" s="10"/>
      <c r="N138" s="10"/>
      <c r="O138" s="10"/>
      <c r="P138" s="10"/>
      <c r="Q138" s="10"/>
      <c r="R138" s="10"/>
      <c r="S138" s="10"/>
      <c r="T138" s="10"/>
    </row>
    <row r="139" spans="1:20" ht="16.5" customHeight="1" x14ac:dyDescent="0.2">
      <c r="A139" s="7"/>
      <c r="B139" s="7"/>
      <c r="C139" s="7"/>
      <c r="D139" s="7" t="s">
        <v>459</v>
      </c>
      <c r="E139" s="7"/>
      <c r="F139" s="7"/>
      <c r="G139" s="7"/>
      <c r="H139" s="7"/>
      <c r="I139" s="7"/>
      <c r="J139" s="7"/>
      <c r="K139" s="7"/>
      <c r="L139" s="9"/>
      <c r="M139" s="10"/>
      <c r="N139" s="10"/>
      <c r="O139" s="10"/>
      <c r="P139" s="10"/>
      <c r="Q139" s="10"/>
      <c r="R139" s="10"/>
      <c r="S139" s="10"/>
      <c r="T139" s="10"/>
    </row>
    <row r="140" spans="1:20" ht="29.45" customHeight="1" x14ac:dyDescent="0.2">
      <c r="A140" s="7"/>
      <c r="B140" s="7"/>
      <c r="C140" s="7"/>
      <c r="D140" s="7"/>
      <c r="E140" s="259" t="s">
        <v>146</v>
      </c>
      <c r="F140" s="259"/>
      <c r="G140" s="259"/>
      <c r="H140" s="259"/>
      <c r="I140" s="259"/>
      <c r="J140" s="259"/>
      <c r="K140" s="259"/>
      <c r="L140" s="9" t="s">
        <v>53</v>
      </c>
      <c r="M140" s="172">
        <v>38</v>
      </c>
      <c r="N140" s="173">
        <v>8</v>
      </c>
      <c r="O140" s="173">
        <v>9</v>
      </c>
      <c r="P140" s="167" t="s">
        <v>277</v>
      </c>
      <c r="Q140" s="173">
        <v>3</v>
      </c>
      <c r="R140" s="173">
        <v>2</v>
      </c>
      <c r="S140" s="173">
        <v>1</v>
      </c>
      <c r="T140" s="172">
        <v>17</v>
      </c>
    </row>
    <row r="141" spans="1:20" ht="16.5" customHeight="1" x14ac:dyDescent="0.2">
      <c r="A141" s="7"/>
      <c r="B141" s="7"/>
      <c r="C141" s="7"/>
      <c r="D141" s="7"/>
      <c r="E141" s="7" t="s">
        <v>144</v>
      </c>
      <c r="F141" s="7"/>
      <c r="G141" s="7"/>
      <c r="H141" s="7"/>
      <c r="I141" s="7"/>
      <c r="J141" s="7"/>
      <c r="K141" s="7"/>
      <c r="L141" s="9" t="s">
        <v>53</v>
      </c>
      <c r="M141" s="172">
        <v>33</v>
      </c>
      <c r="N141" s="172">
        <v>38</v>
      </c>
      <c r="O141" s="173" t="s">
        <v>113</v>
      </c>
      <c r="P141" s="167" t="s">
        <v>277</v>
      </c>
      <c r="Q141" s="173">
        <v>3</v>
      </c>
      <c r="R141" s="173">
        <v>3</v>
      </c>
      <c r="S141" s="173">
        <v>1</v>
      </c>
      <c r="T141" s="173" t="s">
        <v>113</v>
      </c>
    </row>
    <row r="142" spans="1:20" ht="16.5" customHeight="1" x14ac:dyDescent="0.2">
      <c r="A142" s="7"/>
      <c r="B142" s="7"/>
      <c r="C142" s="7"/>
      <c r="D142" s="7"/>
      <c r="E142" s="7" t="s">
        <v>458</v>
      </c>
      <c r="F142" s="7"/>
      <c r="G142" s="7"/>
      <c r="H142" s="7"/>
      <c r="I142" s="7"/>
      <c r="J142" s="7"/>
      <c r="K142" s="7"/>
      <c r="L142" s="9" t="s">
        <v>53</v>
      </c>
      <c r="M142" s="172">
        <v>71</v>
      </c>
      <c r="N142" s="172">
        <v>46</v>
      </c>
      <c r="O142" s="173">
        <v>9</v>
      </c>
      <c r="P142" s="167" t="s">
        <v>277</v>
      </c>
      <c r="Q142" s="173">
        <v>6</v>
      </c>
      <c r="R142" s="173">
        <v>5</v>
      </c>
      <c r="S142" s="173">
        <v>2</v>
      </c>
      <c r="T142" s="172">
        <v>17</v>
      </c>
    </row>
    <row r="143" spans="1:20" ht="16.5" customHeight="1" x14ac:dyDescent="0.2">
      <c r="A143" s="7"/>
      <c r="B143" s="7"/>
      <c r="C143" s="7" t="s">
        <v>396</v>
      </c>
      <c r="D143" s="7"/>
      <c r="E143" s="7"/>
      <c r="F143" s="7"/>
      <c r="G143" s="7"/>
      <c r="H143" s="7"/>
      <c r="I143" s="7"/>
      <c r="J143" s="7"/>
      <c r="K143" s="7"/>
      <c r="L143" s="9"/>
      <c r="M143" s="10"/>
      <c r="N143" s="10"/>
      <c r="O143" s="10"/>
      <c r="P143" s="10"/>
      <c r="Q143" s="10"/>
      <c r="R143" s="10"/>
      <c r="S143" s="10"/>
      <c r="T143" s="10"/>
    </row>
    <row r="144" spans="1:20" ht="16.5" customHeight="1" x14ac:dyDescent="0.2">
      <c r="A144" s="7"/>
      <c r="B144" s="7"/>
      <c r="C144" s="7"/>
      <c r="D144" s="7" t="s">
        <v>459</v>
      </c>
      <c r="E144" s="7"/>
      <c r="F144" s="7"/>
      <c r="G144" s="7"/>
      <c r="H144" s="7"/>
      <c r="I144" s="7"/>
      <c r="J144" s="7"/>
      <c r="K144" s="7"/>
      <c r="L144" s="9"/>
      <c r="M144" s="10"/>
      <c r="N144" s="10"/>
      <c r="O144" s="10"/>
      <c r="P144" s="10"/>
      <c r="Q144" s="10"/>
      <c r="R144" s="10"/>
      <c r="S144" s="10"/>
      <c r="T144" s="10"/>
    </row>
    <row r="145" spans="1:20" ht="29.45" customHeight="1" x14ac:dyDescent="0.2">
      <c r="A145" s="7"/>
      <c r="B145" s="7"/>
      <c r="C145" s="7"/>
      <c r="D145" s="7"/>
      <c r="E145" s="259" t="s">
        <v>146</v>
      </c>
      <c r="F145" s="259"/>
      <c r="G145" s="259"/>
      <c r="H145" s="259"/>
      <c r="I145" s="259"/>
      <c r="J145" s="259"/>
      <c r="K145" s="259"/>
      <c r="L145" s="9" t="s">
        <v>58</v>
      </c>
      <c r="M145" s="174">
        <v>7.8</v>
      </c>
      <c r="N145" s="174">
        <v>6.8</v>
      </c>
      <c r="O145" s="174">
        <v>1.7</v>
      </c>
      <c r="P145" s="168" t="s">
        <v>277</v>
      </c>
      <c r="Q145" s="174">
        <v>3</v>
      </c>
      <c r="R145" s="171">
        <v>15</v>
      </c>
      <c r="S145" s="174">
        <v>7.3</v>
      </c>
      <c r="T145" s="171">
        <v>12.1</v>
      </c>
    </row>
    <row r="146" spans="1:20" ht="16.5" customHeight="1" x14ac:dyDescent="0.2">
      <c r="A146" s="7"/>
      <c r="B146" s="7"/>
      <c r="C146" s="7"/>
      <c r="D146" s="7"/>
      <c r="E146" s="7" t="s">
        <v>144</v>
      </c>
      <c r="F146" s="7"/>
      <c r="G146" s="7"/>
      <c r="H146" s="7"/>
      <c r="I146" s="7"/>
      <c r="J146" s="7"/>
      <c r="K146" s="7"/>
      <c r="L146" s="9" t="s">
        <v>58</v>
      </c>
      <c r="M146" s="174">
        <v>6.2</v>
      </c>
      <c r="N146" s="174">
        <v>6.1</v>
      </c>
      <c r="O146" s="174" t="s">
        <v>113</v>
      </c>
      <c r="P146" s="168" t="s">
        <v>277</v>
      </c>
      <c r="Q146" s="174">
        <v>4.9000000000000004</v>
      </c>
      <c r="R146" s="171">
        <v>10.7</v>
      </c>
      <c r="S146" s="174">
        <v>2.5</v>
      </c>
      <c r="T146" s="174" t="s">
        <v>113</v>
      </c>
    </row>
    <row r="147" spans="1:20" ht="16.5" customHeight="1" x14ac:dyDescent="0.2">
      <c r="A147" s="7"/>
      <c r="B147" s="7"/>
      <c r="C147" s="7"/>
      <c r="D147" s="7"/>
      <c r="E147" s="7" t="s">
        <v>458</v>
      </c>
      <c r="F147" s="7"/>
      <c r="G147" s="7"/>
      <c r="H147" s="7"/>
      <c r="I147" s="7"/>
      <c r="J147" s="7"/>
      <c r="K147" s="7"/>
      <c r="L147" s="9" t="s">
        <v>58</v>
      </c>
      <c r="M147" s="174">
        <v>6.8</v>
      </c>
      <c r="N147" s="174">
        <v>6.2</v>
      </c>
      <c r="O147" s="174">
        <v>1.2</v>
      </c>
      <c r="P147" s="168" t="s">
        <v>277</v>
      </c>
      <c r="Q147" s="174">
        <v>3.7</v>
      </c>
      <c r="R147" s="171">
        <v>12.1</v>
      </c>
      <c r="S147" s="174">
        <v>3.7</v>
      </c>
      <c r="T147" s="171">
        <v>11.9</v>
      </c>
    </row>
    <row r="148" spans="1:20" ht="16.5" customHeight="1" x14ac:dyDescent="0.2">
      <c r="A148" s="7"/>
      <c r="B148" s="7"/>
      <c r="C148" s="7" t="s">
        <v>336</v>
      </c>
      <c r="D148" s="7"/>
      <c r="E148" s="7"/>
      <c r="F148" s="7"/>
      <c r="G148" s="7"/>
      <c r="H148" s="7"/>
      <c r="I148" s="7"/>
      <c r="J148" s="7"/>
      <c r="K148" s="7"/>
      <c r="L148" s="9"/>
      <c r="M148" s="10"/>
      <c r="N148" s="10"/>
      <c r="O148" s="10"/>
      <c r="P148" s="10"/>
      <c r="Q148" s="10"/>
      <c r="R148" s="10"/>
      <c r="S148" s="10"/>
      <c r="T148" s="10"/>
    </row>
    <row r="149" spans="1:20" ht="16.5" customHeight="1" x14ac:dyDescent="0.2">
      <c r="A149" s="7"/>
      <c r="B149" s="7"/>
      <c r="C149" s="7"/>
      <c r="D149" s="7" t="s">
        <v>460</v>
      </c>
      <c r="E149" s="7"/>
      <c r="F149" s="7"/>
      <c r="G149" s="7"/>
      <c r="H149" s="7"/>
      <c r="I149" s="7"/>
      <c r="J149" s="7"/>
      <c r="K149" s="7"/>
      <c r="L149" s="9"/>
      <c r="M149" s="10"/>
      <c r="N149" s="10"/>
      <c r="O149" s="10"/>
      <c r="P149" s="10"/>
      <c r="Q149" s="10"/>
      <c r="R149" s="10"/>
      <c r="S149" s="10"/>
      <c r="T149" s="10"/>
    </row>
    <row r="150" spans="1:20" ht="29.45" customHeight="1" x14ac:dyDescent="0.2">
      <c r="A150" s="7"/>
      <c r="B150" s="7"/>
      <c r="C150" s="7"/>
      <c r="D150" s="7"/>
      <c r="E150" s="259" t="s">
        <v>146</v>
      </c>
      <c r="F150" s="259"/>
      <c r="G150" s="259"/>
      <c r="H150" s="259"/>
      <c r="I150" s="259"/>
      <c r="J150" s="259"/>
      <c r="K150" s="259"/>
      <c r="L150" s="9" t="s">
        <v>53</v>
      </c>
      <c r="M150" s="173">
        <v>6</v>
      </c>
      <c r="N150" s="173" t="s">
        <v>113</v>
      </c>
      <c r="O150" s="173" t="s">
        <v>113</v>
      </c>
      <c r="P150" s="167" t="s">
        <v>277</v>
      </c>
      <c r="Q150" s="173" t="s">
        <v>113</v>
      </c>
      <c r="R150" s="173" t="s">
        <v>113</v>
      </c>
      <c r="S150" s="173" t="s">
        <v>113</v>
      </c>
      <c r="T150" s="173">
        <v>1</v>
      </c>
    </row>
    <row r="151" spans="1:20" ht="16.5" customHeight="1" x14ac:dyDescent="0.2">
      <c r="A151" s="7"/>
      <c r="B151" s="7"/>
      <c r="C151" s="7"/>
      <c r="D151" s="7"/>
      <c r="E151" s="7" t="s">
        <v>144</v>
      </c>
      <c r="F151" s="7"/>
      <c r="G151" s="7"/>
      <c r="H151" s="7"/>
      <c r="I151" s="7"/>
      <c r="J151" s="7"/>
      <c r="K151" s="7"/>
      <c r="L151" s="9" t="s">
        <v>53</v>
      </c>
      <c r="M151" s="173">
        <v>3</v>
      </c>
      <c r="N151" s="173" t="s">
        <v>113</v>
      </c>
      <c r="O151" s="173" t="s">
        <v>113</v>
      </c>
      <c r="P151" s="167" t="s">
        <v>277</v>
      </c>
      <c r="Q151" s="173">
        <v>1</v>
      </c>
      <c r="R151" s="173" t="s">
        <v>113</v>
      </c>
      <c r="S151" s="173" t="s">
        <v>113</v>
      </c>
      <c r="T151" s="173" t="s">
        <v>113</v>
      </c>
    </row>
    <row r="152" spans="1:20" ht="16.5" customHeight="1" x14ac:dyDescent="0.2">
      <c r="A152" s="7"/>
      <c r="B152" s="7"/>
      <c r="C152" s="7"/>
      <c r="D152" s="7"/>
      <c r="E152" s="7" t="s">
        <v>458</v>
      </c>
      <c r="F152" s="7"/>
      <c r="G152" s="7"/>
      <c r="H152" s="7"/>
      <c r="I152" s="7"/>
      <c r="J152" s="7"/>
      <c r="K152" s="7"/>
      <c r="L152" s="9" t="s">
        <v>53</v>
      </c>
      <c r="M152" s="173">
        <v>9</v>
      </c>
      <c r="N152" s="173" t="s">
        <v>113</v>
      </c>
      <c r="O152" s="173" t="s">
        <v>113</v>
      </c>
      <c r="P152" s="167" t="s">
        <v>277</v>
      </c>
      <c r="Q152" s="173">
        <v>1</v>
      </c>
      <c r="R152" s="173" t="s">
        <v>113</v>
      </c>
      <c r="S152" s="173" t="s">
        <v>113</v>
      </c>
      <c r="T152" s="173">
        <v>1</v>
      </c>
    </row>
    <row r="153" spans="1:20" ht="16.5" customHeight="1" x14ac:dyDescent="0.2">
      <c r="A153" s="7"/>
      <c r="B153" s="7"/>
      <c r="C153" s="7" t="s">
        <v>396</v>
      </c>
      <c r="D153" s="7"/>
      <c r="E153" s="7"/>
      <c r="F153" s="7"/>
      <c r="G153" s="7"/>
      <c r="H153" s="7"/>
      <c r="I153" s="7"/>
      <c r="J153" s="7"/>
      <c r="K153" s="7"/>
      <c r="L153" s="9"/>
      <c r="M153" s="10"/>
      <c r="N153" s="10"/>
      <c r="O153" s="10"/>
      <c r="P153" s="10"/>
      <c r="Q153" s="10"/>
      <c r="R153" s="10"/>
      <c r="S153" s="10"/>
      <c r="T153" s="10"/>
    </row>
    <row r="154" spans="1:20" ht="16.5" customHeight="1" x14ac:dyDescent="0.2">
      <c r="A154" s="7"/>
      <c r="B154" s="7"/>
      <c r="C154" s="7"/>
      <c r="D154" s="7" t="s">
        <v>460</v>
      </c>
      <c r="E154" s="7"/>
      <c r="F154" s="7"/>
      <c r="G154" s="7"/>
      <c r="H154" s="7"/>
      <c r="I154" s="7"/>
      <c r="J154" s="7"/>
      <c r="K154" s="7"/>
      <c r="L154" s="9"/>
      <c r="M154" s="10"/>
      <c r="N154" s="10"/>
      <c r="O154" s="10"/>
      <c r="P154" s="10"/>
      <c r="Q154" s="10"/>
      <c r="R154" s="10"/>
      <c r="S154" s="10"/>
      <c r="T154" s="10"/>
    </row>
    <row r="155" spans="1:20" ht="29.45" customHeight="1" x14ac:dyDescent="0.2">
      <c r="A155" s="7"/>
      <c r="B155" s="7"/>
      <c r="C155" s="7"/>
      <c r="D155" s="7"/>
      <c r="E155" s="259" t="s">
        <v>146</v>
      </c>
      <c r="F155" s="259"/>
      <c r="G155" s="259"/>
      <c r="H155" s="259"/>
      <c r="I155" s="259"/>
      <c r="J155" s="259"/>
      <c r="K155" s="259"/>
      <c r="L155" s="9" t="s">
        <v>58</v>
      </c>
      <c r="M155" s="174">
        <v>1.2</v>
      </c>
      <c r="N155" s="174" t="s">
        <v>113</v>
      </c>
      <c r="O155" s="174" t="s">
        <v>113</v>
      </c>
      <c r="P155" s="168" t="s">
        <v>277</v>
      </c>
      <c r="Q155" s="174" t="s">
        <v>113</v>
      </c>
      <c r="R155" s="174" t="s">
        <v>113</v>
      </c>
      <c r="S155" s="174" t="s">
        <v>113</v>
      </c>
      <c r="T155" s="174">
        <v>0.7</v>
      </c>
    </row>
    <row r="156" spans="1:20" ht="16.5" customHeight="1" x14ac:dyDescent="0.2">
      <c r="A156" s="7"/>
      <c r="B156" s="7"/>
      <c r="C156" s="7"/>
      <c r="D156" s="7"/>
      <c r="E156" s="7" t="s">
        <v>144</v>
      </c>
      <c r="F156" s="7"/>
      <c r="G156" s="7"/>
      <c r="H156" s="7"/>
      <c r="I156" s="7"/>
      <c r="J156" s="7"/>
      <c r="K156" s="7"/>
      <c r="L156" s="9" t="s">
        <v>58</v>
      </c>
      <c r="M156" s="174">
        <v>0.6</v>
      </c>
      <c r="N156" s="174" t="s">
        <v>113</v>
      </c>
      <c r="O156" s="174" t="s">
        <v>113</v>
      </c>
      <c r="P156" s="168" t="s">
        <v>277</v>
      </c>
      <c r="Q156" s="174">
        <v>1.6</v>
      </c>
      <c r="R156" s="174" t="s">
        <v>113</v>
      </c>
      <c r="S156" s="174" t="s">
        <v>113</v>
      </c>
      <c r="T156" s="174" t="s">
        <v>113</v>
      </c>
    </row>
    <row r="157" spans="1:20" ht="16.5" customHeight="1" x14ac:dyDescent="0.2">
      <c r="A157" s="7"/>
      <c r="B157" s="7"/>
      <c r="C157" s="7"/>
      <c r="D157" s="7"/>
      <c r="E157" s="7" t="s">
        <v>458</v>
      </c>
      <c r="F157" s="7"/>
      <c r="G157" s="7"/>
      <c r="H157" s="7"/>
      <c r="I157" s="7"/>
      <c r="J157" s="7"/>
      <c r="K157" s="7"/>
      <c r="L157" s="9" t="s">
        <v>58</v>
      </c>
      <c r="M157" s="174">
        <v>0.9</v>
      </c>
      <c r="N157" s="174" t="s">
        <v>113</v>
      </c>
      <c r="O157" s="174" t="s">
        <v>113</v>
      </c>
      <c r="P157" s="168" t="s">
        <v>277</v>
      </c>
      <c r="Q157" s="174">
        <v>0.6</v>
      </c>
      <c r="R157" s="174" t="s">
        <v>113</v>
      </c>
      <c r="S157" s="174" t="s">
        <v>113</v>
      </c>
      <c r="T157" s="174">
        <v>0.7</v>
      </c>
    </row>
    <row r="158" spans="1:20" ht="16.5" customHeight="1" x14ac:dyDescent="0.2">
      <c r="A158" s="7"/>
      <c r="B158" s="7"/>
      <c r="C158" s="7" t="s">
        <v>336</v>
      </c>
      <c r="D158" s="7"/>
      <c r="E158" s="7"/>
      <c r="F158" s="7"/>
      <c r="G158" s="7"/>
      <c r="H158" s="7"/>
      <c r="I158" s="7"/>
      <c r="J158" s="7"/>
      <c r="K158" s="7"/>
      <c r="L158" s="9"/>
      <c r="M158" s="10"/>
      <c r="N158" s="10"/>
      <c r="O158" s="10"/>
      <c r="P158" s="10"/>
      <c r="Q158" s="10"/>
      <c r="R158" s="10"/>
      <c r="S158" s="10"/>
      <c r="T158" s="10"/>
    </row>
    <row r="159" spans="1:20" ht="16.5" customHeight="1" x14ac:dyDescent="0.2">
      <c r="A159" s="7"/>
      <c r="B159" s="7"/>
      <c r="C159" s="7"/>
      <c r="D159" s="7" t="s">
        <v>461</v>
      </c>
      <c r="E159" s="7"/>
      <c r="F159" s="7"/>
      <c r="G159" s="7"/>
      <c r="H159" s="7"/>
      <c r="I159" s="7"/>
      <c r="J159" s="7"/>
      <c r="K159" s="7"/>
      <c r="L159" s="9"/>
      <c r="M159" s="10"/>
      <c r="N159" s="10"/>
      <c r="O159" s="10"/>
      <c r="P159" s="10"/>
      <c r="Q159" s="10"/>
      <c r="R159" s="10"/>
      <c r="S159" s="10"/>
      <c r="T159" s="10"/>
    </row>
    <row r="160" spans="1:20" ht="29.45" customHeight="1" x14ac:dyDescent="0.2">
      <c r="A160" s="7"/>
      <c r="B160" s="7"/>
      <c r="C160" s="7"/>
      <c r="D160" s="7"/>
      <c r="E160" s="259" t="s">
        <v>146</v>
      </c>
      <c r="F160" s="259"/>
      <c r="G160" s="259"/>
      <c r="H160" s="259"/>
      <c r="I160" s="259"/>
      <c r="J160" s="259"/>
      <c r="K160" s="259"/>
      <c r="L160" s="9" t="s">
        <v>53</v>
      </c>
      <c r="M160" s="172">
        <v>19</v>
      </c>
      <c r="N160" s="173">
        <v>5</v>
      </c>
      <c r="O160" s="173">
        <v>7</v>
      </c>
      <c r="P160" s="167" t="s">
        <v>277</v>
      </c>
      <c r="Q160" s="173">
        <v>2</v>
      </c>
      <c r="R160" s="173">
        <v>2</v>
      </c>
      <c r="S160" s="173">
        <v>1</v>
      </c>
      <c r="T160" s="172">
        <v>12</v>
      </c>
    </row>
    <row r="161" spans="1:20" ht="16.5" customHeight="1" x14ac:dyDescent="0.2">
      <c r="A161" s="7"/>
      <c r="B161" s="7"/>
      <c r="C161" s="7"/>
      <c r="D161" s="7"/>
      <c r="E161" s="7" t="s">
        <v>144</v>
      </c>
      <c r="F161" s="7"/>
      <c r="G161" s="7"/>
      <c r="H161" s="7"/>
      <c r="I161" s="7"/>
      <c r="J161" s="7"/>
      <c r="K161" s="7"/>
      <c r="L161" s="9" t="s">
        <v>53</v>
      </c>
      <c r="M161" s="172">
        <v>15</v>
      </c>
      <c r="N161" s="172">
        <v>15</v>
      </c>
      <c r="O161" s="173" t="s">
        <v>113</v>
      </c>
      <c r="P161" s="167" t="s">
        <v>277</v>
      </c>
      <c r="Q161" s="173">
        <v>3</v>
      </c>
      <c r="R161" s="173">
        <v>3</v>
      </c>
      <c r="S161" s="173">
        <v>1</v>
      </c>
      <c r="T161" s="173" t="s">
        <v>113</v>
      </c>
    </row>
    <row r="162" spans="1:20" ht="16.5" customHeight="1" x14ac:dyDescent="0.2">
      <c r="A162" s="7"/>
      <c r="B162" s="7"/>
      <c r="C162" s="7"/>
      <c r="D162" s="7"/>
      <c r="E162" s="7" t="s">
        <v>458</v>
      </c>
      <c r="F162" s="7"/>
      <c r="G162" s="7"/>
      <c r="H162" s="7"/>
      <c r="I162" s="7"/>
      <c r="J162" s="7"/>
      <c r="K162" s="7"/>
      <c r="L162" s="9" t="s">
        <v>53</v>
      </c>
      <c r="M162" s="172">
        <v>34</v>
      </c>
      <c r="N162" s="172">
        <v>20</v>
      </c>
      <c r="O162" s="173">
        <v>7</v>
      </c>
      <c r="P162" s="167" t="s">
        <v>277</v>
      </c>
      <c r="Q162" s="173">
        <v>5</v>
      </c>
      <c r="R162" s="173">
        <v>5</v>
      </c>
      <c r="S162" s="173">
        <v>2</v>
      </c>
      <c r="T162" s="172">
        <v>12</v>
      </c>
    </row>
    <row r="163" spans="1:20" ht="16.5" customHeight="1" x14ac:dyDescent="0.2">
      <c r="A163" s="7"/>
      <c r="B163" s="7"/>
      <c r="C163" s="7" t="s">
        <v>396</v>
      </c>
      <c r="D163" s="7"/>
      <c r="E163" s="7"/>
      <c r="F163" s="7"/>
      <c r="G163" s="7"/>
      <c r="H163" s="7"/>
      <c r="I163" s="7"/>
      <c r="J163" s="7"/>
      <c r="K163" s="7"/>
      <c r="L163" s="9"/>
      <c r="M163" s="10"/>
      <c r="N163" s="10"/>
      <c r="O163" s="10"/>
      <c r="P163" s="10"/>
      <c r="Q163" s="10"/>
      <c r="R163" s="10"/>
      <c r="S163" s="10"/>
      <c r="T163" s="10"/>
    </row>
    <row r="164" spans="1:20" ht="16.5" customHeight="1" x14ac:dyDescent="0.2">
      <c r="A164" s="7"/>
      <c r="B164" s="7"/>
      <c r="C164" s="7"/>
      <c r="D164" s="7" t="s">
        <v>461</v>
      </c>
      <c r="E164" s="7"/>
      <c r="F164" s="7"/>
      <c r="G164" s="7"/>
      <c r="H164" s="7"/>
      <c r="I164" s="7"/>
      <c r="J164" s="7"/>
      <c r="K164" s="7"/>
      <c r="L164" s="9"/>
      <c r="M164" s="10"/>
      <c r="N164" s="10"/>
      <c r="O164" s="10"/>
      <c r="P164" s="10"/>
      <c r="Q164" s="10"/>
      <c r="R164" s="10"/>
      <c r="S164" s="10"/>
      <c r="T164" s="10"/>
    </row>
    <row r="165" spans="1:20" ht="29.45" customHeight="1" x14ac:dyDescent="0.2">
      <c r="A165" s="7"/>
      <c r="B165" s="7"/>
      <c r="C165" s="7"/>
      <c r="D165" s="7"/>
      <c r="E165" s="259" t="s">
        <v>146</v>
      </c>
      <c r="F165" s="259"/>
      <c r="G165" s="259"/>
      <c r="H165" s="259"/>
      <c r="I165" s="259"/>
      <c r="J165" s="259"/>
      <c r="K165" s="259"/>
      <c r="L165" s="9" t="s">
        <v>58</v>
      </c>
      <c r="M165" s="174">
        <v>3.9</v>
      </c>
      <c r="N165" s="174">
        <v>4.3</v>
      </c>
      <c r="O165" s="174">
        <v>1.3</v>
      </c>
      <c r="P165" s="168" t="s">
        <v>277</v>
      </c>
      <c r="Q165" s="174">
        <v>2</v>
      </c>
      <c r="R165" s="171">
        <v>15</v>
      </c>
      <c r="S165" s="174">
        <v>7.3</v>
      </c>
      <c r="T165" s="174">
        <v>8.6</v>
      </c>
    </row>
    <row r="166" spans="1:20" ht="16.5" customHeight="1" x14ac:dyDescent="0.2">
      <c r="A166" s="7"/>
      <c r="B166" s="7"/>
      <c r="C166" s="7"/>
      <c r="D166" s="7"/>
      <c r="E166" s="7" t="s">
        <v>144</v>
      </c>
      <c r="F166" s="7"/>
      <c r="G166" s="7"/>
      <c r="H166" s="7"/>
      <c r="I166" s="7"/>
      <c r="J166" s="7"/>
      <c r="K166" s="7"/>
      <c r="L166" s="9" t="s">
        <v>58</v>
      </c>
      <c r="M166" s="174">
        <v>2.8</v>
      </c>
      <c r="N166" s="174">
        <v>2.4</v>
      </c>
      <c r="O166" s="174" t="s">
        <v>113</v>
      </c>
      <c r="P166" s="168" t="s">
        <v>277</v>
      </c>
      <c r="Q166" s="174">
        <v>4.9000000000000004</v>
      </c>
      <c r="R166" s="171">
        <v>10.7</v>
      </c>
      <c r="S166" s="174">
        <v>2.5</v>
      </c>
      <c r="T166" s="174" t="s">
        <v>113</v>
      </c>
    </row>
    <row r="167" spans="1:20" ht="16.5" customHeight="1" x14ac:dyDescent="0.2">
      <c r="A167" s="7"/>
      <c r="B167" s="7"/>
      <c r="C167" s="7"/>
      <c r="D167" s="7"/>
      <c r="E167" s="7" t="s">
        <v>458</v>
      </c>
      <c r="F167" s="7"/>
      <c r="G167" s="7"/>
      <c r="H167" s="7"/>
      <c r="I167" s="7"/>
      <c r="J167" s="7"/>
      <c r="K167" s="7"/>
      <c r="L167" s="9" t="s">
        <v>58</v>
      </c>
      <c r="M167" s="174">
        <v>3.3</v>
      </c>
      <c r="N167" s="174">
        <v>2.7</v>
      </c>
      <c r="O167" s="174">
        <v>0.9</v>
      </c>
      <c r="P167" s="168" t="s">
        <v>277</v>
      </c>
      <c r="Q167" s="174">
        <v>3.1</v>
      </c>
      <c r="R167" s="171">
        <v>12.1</v>
      </c>
      <c r="S167" s="174">
        <v>3.7</v>
      </c>
      <c r="T167" s="174">
        <v>8.4</v>
      </c>
    </row>
    <row r="168" spans="1:20" ht="16.5" customHeight="1" x14ac:dyDescent="0.2">
      <c r="A168" s="7"/>
      <c r="B168" s="7" t="s">
        <v>64</v>
      </c>
      <c r="C168" s="7"/>
      <c r="D168" s="7"/>
      <c r="E168" s="7"/>
      <c r="F168" s="7"/>
      <c r="G168" s="7"/>
      <c r="H168" s="7"/>
      <c r="I168" s="7"/>
      <c r="J168" s="7"/>
      <c r="K168" s="7"/>
      <c r="L168" s="9"/>
      <c r="M168" s="10"/>
      <c r="N168" s="10"/>
      <c r="O168" s="10"/>
      <c r="P168" s="10"/>
      <c r="Q168" s="10"/>
      <c r="R168" s="10"/>
      <c r="S168" s="10"/>
      <c r="T168" s="10"/>
    </row>
    <row r="169" spans="1:20" ht="16.5" customHeight="1" x14ac:dyDescent="0.2">
      <c r="A169" s="7"/>
      <c r="B169" s="7"/>
      <c r="C169" s="7" t="s">
        <v>336</v>
      </c>
      <c r="D169" s="7"/>
      <c r="E169" s="7"/>
      <c r="F169" s="7"/>
      <c r="G169" s="7"/>
      <c r="H169" s="7"/>
      <c r="I169" s="7"/>
      <c r="J169" s="7"/>
      <c r="K169" s="7"/>
      <c r="L169" s="9"/>
      <c r="M169" s="10"/>
      <c r="N169" s="10"/>
      <c r="O169" s="10"/>
      <c r="P169" s="10"/>
      <c r="Q169" s="10"/>
      <c r="R169" s="10"/>
      <c r="S169" s="10"/>
      <c r="T169" s="10"/>
    </row>
    <row r="170" spans="1:20" ht="16.5" customHeight="1" x14ac:dyDescent="0.2">
      <c r="A170" s="7"/>
      <c r="B170" s="7"/>
      <c r="C170" s="7"/>
      <c r="D170" s="7" t="s">
        <v>457</v>
      </c>
      <c r="E170" s="7"/>
      <c r="F170" s="7"/>
      <c r="G170" s="7"/>
      <c r="H170" s="7"/>
      <c r="I170" s="7"/>
      <c r="J170" s="7"/>
      <c r="K170" s="7"/>
      <c r="L170" s="9"/>
      <c r="M170" s="10"/>
      <c r="N170" s="10"/>
      <c r="O170" s="10"/>
      <c r="P170" s="10"/>
      <c r="Q170" s="10"/>
      <c r="R170" s="10"/>
      <c r="S170" s="10"/>
      <c r="T170" s="10"/>
    </row>
    <row r="171" spans="1:20" ht="29.45" customHeight="1" x14ac:dyDescent="0.2">
      <c r="A171" s="7"/>
      <c r="B171" s="7"/>
      <c r="C171" s="7"/>
      <c r="D171" s="7"/>
      <c r="E171" s="259" t="s">
        <v>146</v>
      </c>
      <c r="F171" s="259"/>
      <c r="G171" s="259"/>
      <c r="H171" s="259"/>
      <c r="I171" s="259"/>
      <c r="J171" s="259"/>
      <c r="K171" s="259"/>
      <c r="L171" s="9" t="s">
        <v>53</v>
      </c>
      <c r="M171" s="173">
        <v>6</v>
      </c>
      <c r="N171" s="173" t="s">
        <v>113</v>
      </c>
      <c r="O171" s="173">
        <v>1</v>
      </c>
      <c r="P171" s="167" t="s">
        <v>277</v>
      </c>
      <c r="Q171" s="173" t="s">
        <v>113</v>
      </c>
      <c r="R171" s="173" t="s">
        <v>113</v>
      </c>
      <c r="S171" s="173" t="s">
        <v>113</v>
      </c>
      <c r="T171" s="173">
        <v>5</v>
      </c>
    </row>
    <row r="172" spans="1:20" ht="16.5" customHeight="1" x14ac:dyDescent="0.2">
      <c r="A172" s="7"/>
      <c r="B172" s="7"/>
      <c r="C172" s="7"/>
      <c r="D172" s="7"/>
      <c r="E172" s="7" t="s">
        <v>144</v>
      </c>
      <c r="F172" s="7"/>
      <c r="G172" s="7"/>
      <c r="H172" s="7"/>
      <c r="I172" s="7"/>
      <c r="J172" s="7"/>
      <c r="K172" s="7"/>
      <c r="L172" s="9" t="s">
        <v>53</v>
      </c>
      <c r="M172" s="173">
        <v>5</v>
      </c>
      <c r="N172" s="173">
        <v>1</v>
      </c>
      <c r="O172" s="173" t="s">
        <v>113</v>
      </c>
      <c r="P172" s="167" t="s">
        <v>277</v>
      </c>
      <c r="Q172" s="173" t="s">
        <v>113</v>
      </c>
      <c r="R172" s="173" t="s">
        <v>113</v>
      </c>
      <c r="S172" s="173" t="s">
        <v>113</v>
      </c>
      <c r="T172" s="173">
        <v>1</v>
      </c>
    </row>
    <row r="173" spans="1:20" ht="16.5" customHeight="1" x14ac:dyDescent="0.2">
      <c r="A173" s="7"/>
      <c r="B173" s="7"/>
      <c r="C173" s="7"/>
      <c r="D173" s="7"/>
      <c r="E173" s="7" t="s">
        <v>458</v>
      </c>
      <c r="F173" s="7"/>
      <c r="G173" s="7"/>
      <c r="H173" s="7"/>
      <c r="I173" s="7"/>
      <c r="J173" s="7"/>
      <c r="K173" s="7"/>
      <c r="L173" s="9" t="s">
        <v>53</v>
      </c>
      <c r="M173" s="172">
        <v>11</v>
      </c>
      <c r="N173" s="173">
        <v>1</v>
      </c>
      <c r="O173" s="173">
        <v>1</v>
      </c>
      <c r="P173" s="167" t="s">
        <v>277</v>
      </c>
      <c r="Q173" s="173" t="s">
        <v>113</v>
      </c>
      <c r="R173" s="173" t="s">
        <v>113</v>
      </c>
      <c r="S173" s="173" t="s">
        <v>113</v>
      </c>
      <c r="T173" s="173">
        <v>6</v>
      </c>
    </row>
    <row r="174" spans="1:20" ht="16.5" customHeight="1" x14ac:dyDescent="0.2">
      <c r="A174" s="7"/>
      <c r="B174" s="7"/>
      <c r="C174" s="7" t="s">
        <v>396</v>
      </c>
      <c r="D174" s="7"/>
      <c r="E174" s="7"/>
      <c r="F174" s="7"/>
      <c r="G174" s="7"/>
      <c r="H174" s="7"/>
      <c r="I174" s="7"/>
      <c r="J174" s="7"/>
      <c r="K174" s="7"/>
      <c r="L174" s="9"/>
      <c r="M174" s="10"/>
      <c r="N174" s="10"/>
      <c r="O174" s="10"/>
      <c r="P174" s="10"/>
      <c r="Q174" s="10"/>
      <c r="R174" s="10"/>
      <c r="S174" s="10"/>
      <c r="T174" s="10"/>
    </row>
    <row r="175" spans="1:20" ht="16.5" customHeight="1" x14ac:dyDescent="0.2">
      <c r="A175" s="7"/>
      <c r="B175" s="7"/>
      <c r="C175" s="7"/>
      <c r="D175" s="7" t="s">
        <v>457</v>
      </c>
      <c r="E175" s="7"/>
      <c r="F175" s="7"/>
      <c r="G175" s="7"/>
      <c r="H175" s="7"/>
      <c r="I175" s="7"/>
      <c r="J175" s="7"/>
      <c r="K175" s="7"/>
      <c r="L175" s="9"/>
      <c r="M175" s="10"/>
      <c r="N175" s="10"/>
      <c r="O175" s="10"/>
      <c r="P175" s="10"/>
      <c r="Q175" s="10"/>
      <c r="R175" s="10"/>
      <c r="S175" s="10"/>
      <c r="T175" s="10"/>
    </row>
    <row r="176" spans="1:20" ht="29.45" customHeight="1" x14ac:dyDescent="0.2">
      <c r="A176" s="7"/>
      <c r="B176" s="7"/>
      <c r="C176" s="7"/>
      <c r="D176" s="7"/>
      <c r="E176" s="259" t="s">
        <v>146</v>
      </c>
      <c r="F176" s="259"/>
      <c r="G176" s="259"/>
      <c r="H176" s="259"/>
      <c r="I176" s="259"/>
      <c r="J176" s="259"/>
      <c r="K176" s="259"/>
      <c r="L176" s="9" t="s">
        <v>58</v>
      </c>
      <c r="M176" s="174">
        <v>1.1000000000000001</v>
      </c>
      <c r="N176" s="174" t="s">
        <v>113</v>
      </c>
      <c r="O176" s="174">
        <v>0.2</v>
      </c>
      <c r="P176" s="168" t="s">
        <v>277</v>
      </c>
      <c r="Q176" s="174" t="s">
        <v>113</v>
      </c>
      <c r="R176" s="174" t="s">
        <v>113</v>
      </c>
      <c r="S176" s="174" t="s">
        <v>113</v>
      </c>
      <c r="T176" s="174">
        <v>3.9</v>
      </c>
    </row>
    <row r="177" spans="1:20" ht="16.5" customHeight="1" x14ac:dyDescent="0.2">
      <c r="A177" s="7"/>
      <c r="B177" s="7"/>
      <c r="C177" s="7"/>
      <c r="D177" s="7"/>
      <c r="E177" s="7" t="s">
        <v>144</v>
      </c>
      <c r="F177" s="7"/>
      <c r="G177" s="7"/>
      <c r="H177" s="7"/>
      <c r="I177" s="7"/>
      <c r="J177" s="7"/>
      <c r="K177" s="7"/>
      <c r="L177" s="9" t="s">
        <v>58</v>
      </c>
      <c r="M177" s="174">
        <v>1.1000000000000001</v>
      </c>
      <c r="N177" s="174">
        <v>0.2</v>
      </c>
      <c r="O177" s="174" t="s">
        <v>113</v>
      </c>
      <c r="P177" s="168" t="s">
        <v>277</v>
      </c>
      <c r="Q177" s="174" t="s">
        <v>113</v>
      </c>
      <c r="R177" s="174" t="s">
        <v>113</v>
      </c>
      <c r="S177" s="174" t="s">
        <v>113</v>
      </c>
      <c r="T177" s="171">
        <v>12.6</v>
      </c>
    </row>
    <row r="178" spans="1:20" ht="16.5" customHeight="1" x14ac:dyDescent="0.2">
      <c r="A178" s="7"/>
      <c r="B178" s="7"/>
      <c r="C178" s="7"/>
      <c r="D178" s="7"/>
      <c r="E178" s="7" t="s">
        <v>458</v>
      </c>
      <c r="F178" s="7"/>
      <c r="G178" s="7"/>
      <c r="H178" s="7"/>
      <c r="I178" s="7"/>
      <c r="J178" s="7"/>
      <c r="K178" s="7"/>
      <c r="L178" s="9" t="s">
        <v>58</v>
      </c>
      <c r="M178" s="174">
        <v>1.1000000000000001</v>
      </c>
      <c r="N178" s="174">
        <v>0.1</v>
      </c>
      <c r="O178" s="174">
        <v>0.2</v>
      </c>
      <c r="P178" s="168" t="s">
        <v>277</v>
      </c>
      <c r="Q178" s="174" t="s">
        <v>113</v>
      </c>
      <c r="R178" s="174" t="s">
        <v>113</v>
      </c>
      <c r="S178" s="174" t="s">
        <v>113</v>
      </c>
      <c r="T178" s="174">
        <v>4.4000000000000004</v>
      </c>
    </row>
    <row r="179" spans="1:20" ht="16.5" customHeight="1" x14ac:dyDescent="0.2">
      <c r="A179" s="7"/>
      <c r="B179" s="7"/>
      <c r="C179" s="7" t="s">
        <v>336</v>
      </c>
      <c r="D179" s="7"/>
      <c r="E179" s="7"/>
      <c r="F179" s="7"/>
      <c r="G179" s="7"/>
      <c r="H179" s="7"/>
      <c r="I179" s="7"/>
      <c r="J179" s="7"/>
      <c r="K179" s="7"/>
      <c r="L179" s="9"/>
      <c r="M179" s="10"/>
      <c r="N179" s="10"/>
      <c r="O179" s="10"/>
      <c r="P179" s="10"/>
      <c r="Q179" s="10"/>
      <c r="R179" s="10"/>
      <c r="S179" s="10"/>
      <c r="T179" s="10"/>
    </row>
    <row r="180" spans="1:20" ht="16.5" customHeight="1" x14ac:dyDescent="0.2">
      <c r="A180" s="7"/>
      <c r="B180" s="7"/>
      <c r="C180" s="7"/>
      <c r="D180" s="7" t="s">
        <v>459</v>
      </c>
      <c r="E180" s="7"/>
      <c r="F180" s="7"/>
      <c r="G180" s="7"/>
      <c r="H180" s="7"/>
      <c r="I180" s="7"/>
      <c r="J180" s="7"/>
      <c r="K180" s="7"/>
      <c r="L180" s="9"/>
      <c r="M180" s="10"/>
      <c r="N180" s="10"/>
      <c r="O180" s="10"/>
      <c r="P180" s="10"/>
      <c r="Q180" s="10"/>
      <c r="R180" s="10"/>
      <c r="S180" s="10"/>
      <c r="T180" s="10"/>
    </row>
    <row r="181" spans="1:20" ht="29.45" customHeight="1" x14ac:dyDescent="0.2">
      <c r="A181" s="7"/>
      <c r="B181" s="7"/>
      <c r="C181" s="7"/>
      <c r="D181" s="7"/>
      <c r="E181" s="259" t="s">
        <v>146</v>
      </c>
      <c r="F181" s="259"/>
      <c r="G181" s="259"/>
      <c r="H181" s="259"/>
      <c r="I181" s="259"/>
      <c r="J181" s="259"/>
      <c r="K181" s="259"/>
      <c r="L181" s="9" t="s">
        <v>53</v>
      </c>
      <c r="M181" s="172">
        <v>38</v>
      </c>
      <c r="N181" s="173" t="s">
        <v>113</v>
      </c>
      <c r="O181" s="172">
        <v>11</v>
      </c>
      <c r="P181" s="167" t="s">
        <v>277</v>
      </c>
      <c r="Q181" s="173">
        <v>4</v>
      </c>
      <c r="R181" s="173">
        <v>3</v>
      </c>
      <c r="S181" s="173">
        <v>2</v>
      </c>
      <c r="T181" s="172">
        <v>38</v>
      </c>
    </row>
    <row r="182" spans="1:20" ht="16.5" customHeight="1" x14ac:dyDescent="0.2">
      <c r="A182" s="7"/>
      <c r="B182" s="7"/>
      <c r="C182" s="7"/>
      <c r="D182" s="7"/>
      <c r="E182" s="7" t="s">
        <v>144</v>
      </c>
      <c r="F182" s="7"/>
      <c r="G182" s="7"/>
      <c r="H182" s="7"/>
      <c r="I182" s="7"/>
      <c r="J182" s="7"/>
      <c r="K182" s="7"/>
      <c r="L182" s="9" t="s">
        <v>53</v>
      </c>
      <c r="M182" s="172">
        <v>23</v>
      </c>
      <c r="N182" s="172">
        <v>12</v>
      </c>
      <c r="O182" s="173">
        <v>2</v>
      </c>
      <c r="P182" s="167" t="s">
        <v>277</v>
      </c>
      <c r="Q182" s="173">
        <v>6</v>
      </c>
      <c r="R182" s="173">
        <v>6</v>
      </c>
      <c r="S182" s="173">
        <v>2</v>
      </c>
      <c r="T182" s="173">
        <v>9</v>
      </c>
    </row>
    <row r="183" spans="1:20" ht="16.5" customHeight="1" x14ac:dyDescent="0.2">
      <c r="A183" s="7"/>
      <c r="B183" s="7"/>
      <c r="C183" s="7"/>
      <c r="D183" s="7"/>
      <c r="E183" s="7" t="s">
        <v>458</v>
      </c>
      <c r="F183" s="7"/>
      <c r="G183" s="7"/>
      <c r="H183" s="7"/>
      <c r="I183" s="7"/>
      <c r="J183" s="7"/>
      <c r="K183" s="7"/>
      <c r="L183" s="9" t="s">
        <v>53</v>
      </c>
      <c r="M183" s="172">
        <v>62</v>
      </c>
      <c r="N183" s="172">
        <v>12</v>
      </c>
      <c r="O183" s="172">
        <v>13</v>
      </c>
      <c r="P183" s="167" t="s">
        <v>277</v>
      </c>
      <c r="Q183" s="172">
        <v>10</v>
      </c>
      <c r="R183" s="173">
        <v>9</v>
      </c>
      <c r="S183" s="173">
        <v>4</v>
      </c>
      <c r="T183" s="172">
        <v>47</v>
      </c>
    </row>
    <row r="184" spans="1:20" ht="16.5" customHeight="1" x14ac:dyDescent="0.2">
      <c r="A184" s="7"/>
      <c r="B184" s="7"/>
      <c r="C184" s="7" t="s">
        <v>396</v>
      </c>
      <c r="D184" s="7"/>
      <c r="E184" s="7"/>
      <c r="F184" s="7"/>
      <c r="G184" s="7"/>
      <c r="H184" s="7"/>
      <c r="I184" s="7"/>
      <c r="J184" s="7"/>
      <c r="K184" s="7"/>
      <c r="L184" s="9"/>
      <c r="M184" s="10"/>
      <c r="N184" s="10"/>
      <c r="O184" s="10"/>
      <c r="P184" s="10"/>
      <c r="Q184" s="10"/>
      <c r="R184" s="10"/>
      <c r="S184" s="10"/>
      <c r="T184" s="10"/>
    </row>
    <row r="185" spans="1:20" ht="16.5" customHeight="1" x14ac:dyDescent="0.2">
      <c r="A185" s="7"/>
      <c r="B185" s="7"/>
      <c r="C185" s="7"/>
      <c r="D185" s="7" t="s">
        <v>459</v>
      </c>
      <c r="E185" s="7"/>
      <c r="F185" s="7"/>
      <c r="G185" s="7"/>
      <c r="H185" s="7"/>
      <c r="I185" s="7"/>
      <c r="J185" s="7"/>
      <c r="K185" s="7"/>
      <c r="L185" s="9"/>
      <c r="M185" s="10"/>
      <c r="N185" s="10"/>
      <c r="O185" s="10"/>
      <c r="P185" s="10"/>
      <c r="Q185" s="10"/>
      <c r="R185" s="10"/>
      <c r="S185" s="10"/>
      <c r="T185" s="10"/>
    </row>
    <row r="186" spans="1:20" ht="29.45" customHeight="1" x14ac:dyDescent="0.2">
      <c r="A186" s="7"/>
      <c r="B186" s="7"/>
      <c r="C186" s="7"/>
      <c r="D186" s="7"/>
      <c r="E186" s="259" t="s">
        <v>146</v>
      </c>
      <c r="F186" s="259"/>
      <c r="G186" s="259"/>
      <c r="H186" s="259"/>
      <c r="I186" s="259"/>
      <c r="J186" s="259"/>
      <c r="K186" s="259"/>
      <c r="L186" s="9" t="s">
        <v>58</v>
      </c>
      <c r="M186" s="174">
        <v>7.2</v>
      </c>
      <c r="N186" s="174" t="s">
        <v>113</v>
      </c>
      <c r="O186" s="174">
        <v>2.4</v>
      </c>
      <c r="P186" s="168" t="s">
        <v>277</v>
      </c>
      <c r="Q186" s="174">
        <v>3.5</v>
      </c>
      <c r="R186" s="171">
        <v>33.200000000000003</v>
      </c>
      <c r="S186" s="171">
        <v>22.1</v>
      </c>
      <c r="T186" s="171">
        <v>29.6</v>
      </c>
    </row>
    <row r="187" spans="1:20" ht="16.5" customHeight="1" x14ac:dyDescent="0.2">
      <c r="A187" s="7"/>
      <c r="B187" s="7"/>
      <c r="C187" s="7"/>
      <c r="D187" s="7"/>
      <c r="E187" s="7" t="s">
        <v>144</v>
      </c>
      <c r="F187" s="7"/>
      <c r="G187" s="7"/>
      <c r="H187" s="7"/>
      <c r="I187" s="7"/>
      <c r="J187" s="7"/>
      <c r="K187" s="7"/>
      <c r="L187" s="9" t="s">
        <v>58</v>
      </c>
      <c r="M187" s="174">
        <v>5</v>
      </c>
      <c r="N187" s="174">
        <v>2.1</v>
      </c>
      <c r="O187" s="174">
        <v>1</v>
      </c>
      <c r="P187" s="168" t="s">
        <v>277</v>
      </c>
      <c r="Q187" s="174">
        <v>9.1999999999999993</v>
      </c>
      <c r="R187" s="171">
        <v>19.899999999999999</v>
      </c>
      <c r="S187" s="174">
        <v>6.6</v>
      </c>
      <c r="T187" s="170">
        <v>113.4</v>
      </c>
    </row>
    <row r="188" spans="1:20" ht="16.5" customHeight="1" x14ac:dyDescent="0.2">
      <c r="A188" s="7"/>
      <c r="B188" s="7"/>
      <c r="C188" s="7"/>
      <c r="D188" s="7"/>
      <c r="E188" s="7" t="s">
        <v>458</v>
      </c>
      <c r="F188" s="7"/>
      <c r="G188" s="7"/>
      <c r="H188" s="7"/>
      <c r="I188" s="7"/>
      <c r="J188" s="7"/>
      <c r="K188" s="7"/>
      <c r="L188" s="9" t="s">
        <v>58</v>
      </c>
      <c r="M188" s="174">
        <v>6.2</v>
      </c>
      <c r="N188" s="174">
        <v>1.7</v>
      </c>
      <c r="O188" s="174">
        <v>2</v>
      </c>
      <c r="P188" s="168" t="s">
        <v>277</v>
      </c>
      <c r="Q188" s="174">
        <v>5.6</v>
      </c>
      <c r="R188" s="171">
        <v>23</v>
      </c>
      <c r="S188" s="171">
        <v>10.199999999999999</v>
      </c>
      <c r="T188" s="171">
        <v>34.5</v>
      </c>
    </row>
    <row r="189" spans="1:20" ht="16.5" customHeight="1" x14ac:dyDescent="0.2">
      <c r="A189" s="7"/>
      <c r="B189" s="7"/>
      <c r="C189" s="7" t="s">
        <v>336</v>
      </c>
      <c r="D189" s="7"/>
      <c r="E189" s="7"/>
      <c r="F189" s="7"/>
      <c r="G189" s="7"/>
      <c r="H189" s="7"/>
      <c r="I189" s="7"/>
      <c r="J189" s="7"/>
      <c r="K189" s="7"/>
      <c r="L189" s="9"/>
      <c r="M189" s="10"/>
      <c r="N189" s="10"/>
      <c r="O189" s="10"/>
      <c r="P189" s="10"/>
      <c r="Q189" s="10"/>
      <c r="R189" s="10"/>
      <c r="S189" s="10"/>
      <c r="T189" s="10"/>
    </row>
    <row r="190" spans="1:20" ht="16.5" customHeight="1" x14ac:dyDescent="0.2">
      <c r="A190" s="7"/>
      <c r="B190" s="7"/>
      <c r="C190" s="7"/>
      <c r="D190" s="7" t="s">
        <v>460</v>
      </c>
      <c r="E190" s="7"/>
      <c r="F190" s="7"/>
      <c r="G190" s="7"/>
      <c r="H190" s="7"/>
      <c r="I190" s="7"/>
      <c r="J190" s="7"/>
      <c r="K190" s="7"/>
      <c r="L190" s="9"/>
      <c r="M190" s="10"/>
      <c r="N190" s="10"/>
      <c r="O190" s="10"/>
      <c r="P190" s="10"/>
      <c r="Q190" s="10"/>
      <c r="R190" s="10"/>
      <c r="S190" s="10"/>
      <c r="T190" s="10"/>
    </row>
    <row r="191" spans="1:20" ht="29.45" customHeight="1" x14ac:dyDescent="0.2">
      <c r="A191" s="7"/>
      <c r="B191" s="7"/>
      <c r="C191" s="7"/>
      <c r="D191" s="7"/>
      <c r="E191" s="259" t="s">
        <v>146</v>
      </c>
      <c r="F191" s="259"/>
      <c r="G191" s="259"/>
      <c r="H191" s="259"/>
      <c r="I191" s="259"/>
      <c r="J191" s="259"/>
      <c r="K191" s="259"/>
      <c r="L191" s="9" t="s">
        <v>53</v>
      </c>
      <c r="M191" s="173">
        <v>6</v>
      </c>
      <c r="N191" s="173" t="s">
        <v>113</v>
      </c>
      <c r="O191" s="173">
        <v>1</v>
      </c>
      <c r="P191" s="167" t="s">
        <v>277</v>
      </c>
      <c r="Q191" s="173" t="s">
        <v>113</v>
      </c>
      <c r="R191" s="173" t="s">
        <v>113</v>
      </c>
      <c r="S191" s="173" t="s">
        <v>113</v>
      </c>
      <c r="T191" s="173">
        <v>4</v>
      </c>
    </row>
    <row r="192" spans="1:20" ht="16.5" customHeight="1" x14ac:dyDescent="0.2">
      <c r="A192" s="7"/>
      <c r="B192" s="7"/>
      <c r="C192" s="7"/>
      <c r="D192" s="7"/>
      <c r="E192" s="7" t="s">
        <v>144</v>
      </c>
      <c r="F192" s="7"/>
      <c r="G192" s="7"/>
      <c r="H192" s="7"/>
      <c r="I192" s="7"/>
      <c r="J192" s="7"/>
      <c r="K192" s="7"/>
      <c r="L192" s="9" t="s">
        <v>53</v>
      </c>
      <c r="M192" s="173">
        <v>5</v>
      </c>
      <c r="N192" s="173">
        <v>1</v>
      </c>
      <c r="O192" s="173" t="s">
        <v>113</v>
      </c>
      <c r="P192" s="167" t="s">
        <v>277</v>
      </c>
      <c r="Q192" s="173" t="s">
        <v>113</v>
      </c>
      <c r="R192" s="173" t="s">
        <v>113</v>
      </c>
      <c r="S192" s="173" t="s">
        <v>113</v>
      </c>
      <c r="T192" s="173">
        <v>1</v>
      </c>
    </row>
    <row r="193" spans="1:20" ht="16.5" customHeight="1" x14ac:dyDescent="0.2">
      <c r="A193" s="7"/>
      <c r="B193" s="7"/>
      <c r="C193" s="7"/>
      <c r="D193" s="7"/>
      <c r="E193" s="7" t="s">
        <v>458</v>
      </c>
      <c r="F193" s="7"/>
      <c r="G193" s="7"/>
      <c r="H193" s="7"/>
      <c r="I193" s="7"/>
      <c r="J193" s="7"/>
      <c r="K193" s="7"/>
      <c r="L193" s="9" t="s">
        <v>53</v>
      </c>
      <c r="M193" s="172">
        <v>11</v>
      </c>
      <c r="N193" s="173">
        <v>1</v>
      </c>
      <c r="O193" s="173" t="s">
        <v>113</v>
      </c>
      <c r="P193" s="167" t="s">
        <v>277</v>
      </c>
      <c r="Q193" s="173" t="s">
        <v>113</v>
      </c>
      <c r="R193" s="173" t="s">
        <v>113</v>
      </c>
      <c r="S193" s="173" t="s">
        <v>113</v>
      </c>
      <c r="T193" s="173">
        <v>5</v>
      </c>
    </row>
    <row r="194" spans="1:20" ht="16.5" customHeight="1" x14ac:dyDescent="0.2">
      <c r="A194" s="7"/>
      <c r="B194" s="7"/>
      <c r="C194" s="7" t="s">
        <v>396</v>
      </c>
      <c r="D194" s="7"/>
      <c r="E194" s="7"/>
      <c r="F194" s="7"/>
      <c r="G194" s="7"/>
      <c r="H194" s="7"/>
      <c r="I194" s="7"/>
      <c r="J194" s="7"/>
      <c r="K194" s="7"/>
      <c r="L194" s="9"/>
      <c r="M194" s="10"/>
      <c r="N194" s="10"/>
      <c r="O194" s="10"/>
      <c r="P194" s="10"/>
      <c r="Q194" s="10"/>
      <c r="R194" s="10"/>
      <c r="S194" s="10"/>
      <c r="T194" s="10"/>
    </row>
    <row r="195" spans="1:20" ht="16.5" customHeight="1" x14ac:dyDescent="0.2">
      <c r="A195" s="7"/>
      <c r="B195" s="7"/>
      <c r="C195" s="7"/>
      <c r="D195" s="7" t="s">
        <v>460</v>
      </c>
      <c r="E195" s="7"/>
      <c r="F195" s="7"/>
      <c r="G195" s="7"/>
      <c r="H195" s="7"/>
      <c r="I195" s="7"/>
      <c r="J195" s="7"/>
      <c r="K195" s="7"/>
      <c r="L195" s="9"/>
      <c r="M195" s="10"/>
      <c r="N195" s="10"/>
      <c r="O195" s="10"/>
      <c r="P195" s="10"/>
      <c r="Q195" s="10"/>
      <c r="R195" s="10"/>
      <c r="S195" s="10"/>
      <c r="T195" s="10"/>
    </row>
    <row r="196" spans="1:20" ht="29.45" customHeight="1" x14ac:dyDescent="0.2">
      <c r="A196" s="7"/>
      <c r="B196" s="7"/>
      <c r="C196" s="7"/>
      <c r="D196" s="7"/>
      <c r="E196" s="259" t="s">
        <v>146</v>
      </c>
      <c r="F196" s="259"/>
      <c r="G196" s="259"/>
      <c r="H196" s="259"/>
      <c r="I196" s="259"/>
      <c r="J196" s="259"/>
      <c r="K196" s="259"/>
      <c r="L196" s="9" t="s">
        <v>58</v>
      </c>
      <c r="M196" s="174">
        <v>1.1000000000000001</v>
      </c>
      <c r="N196" s="174" t="s">
        <v>113</v>
      </c>
      <c r="O196" s="174">
        <v>0.2</v>
      </c>
      <c r="P196" s="168" t="s">
        <v>277</v>
      </c>
      <c r="Q196" s="174" t="s">
        <v>113</v>
      </c>
      <c r="R196" s="174" t="s">
        <v>113</v>
      </c>
      <c r="S196" s="174" t="s">
        <v>113</v>
      </c>
      <c r="T196" s="174">
        <v>3.1</v>
      </c>
    </row>
    <row r="197" spans="1:20" ht="16.5" customHeight="1" x14ac:dyDescent="0.2">
      <c r="A197" s="7"/>
      <c r="B197" s="7"/>
      <c r="C197" s="7"/>
      <c r="D197" s="7"/>
      <c r="E197" s="7" t="s">
        <v>144</v>
      </c>
      <c r="F197" s="7"/>
      <c r="G197" s="7"/>
      <c r="H197" s="7"/>
      <c r="I197" s="7"/>
      <c r="J197" s="7"/>
      <c r="K197" s="7"/>
      <c r="L197" s="9" t="s">
        <v>58</v>
      </c>
      <c r="M197" s="174">
        <v>1.1000000000000001</v>
      </c>
      <c r="N197" s="174">
        <v>0.2</v>
      </c>
      <c r="O197" s="174" t="s">
        <v>113</v>
      </c>
      <c r="P197" s="168" t="s">
        <v>277</v>
      </c>
      <c r="Q197" s="174" t="s">
        <v>113</v>
      </c>
      <c r="R197" s="174" t="s">
        <v>113</v>
      </c>
      <c r="S197" s="174" t="s">
        <v>113</v>
      </c>
      <c r="T197" s="171">
        <v>12.6</v>
      </c>
    </row>
    <row r="198" spans="1:20" ht="16.5" customHeight="1" x14ac:dyDescent="0.2">
      <c r="A198" s="7"/>
      <c r="B198" s="7"/>
      <c r="C198" s="7"/>
      <c r="D198" s="7"/>
      <c r="E198" s="7" t="s">
        <v>458</v>
      </c>
      <c r="F198" s="7"/>
      <c r="G198" s="7"/>
      <c r="H198" s="7"/>
      <c r="I198" s="7"/>
      <c r="J198" s="7"/>
      <c r="K198" s="7"/>
      <c r="L198" s="9" t="s">
        <v>58</v>
      </c>
      <c r="M198" s="174">
        <v>1.1000000000000001</v>
      </c>
      <c r="N198" s="174">
        <v>0.1</v>
      </c>
      <c r="O198" s="174" t="s">
        <v>113</v>
      </c>
      <c r="P198" s="168" t="s">
        <v>277</v>
      </c>
      <c r="Q198" s="174" t="s">
        <v>113</v>
      </c>
      <c r="R198" s="174" t="s">
        <v>113</v>
      </c>
      <c r="S198" s="174" t="s">
        <v>113</v>
      </c>
      <c r="T198" s="174">
        <v>3.7</v>
      </c>
    </row>
    <row r="199" spans="1:20" ht="16.5" customHeight="1" x14ac:dyDescent="0.2">
      <c r="A199" s="7"/>
      <c r="B199" s="7"/>
      <c r="C199" s="7" t="s">
        <v>336</v>
      </c>
      <c r="D199" s="7"/>
      <c r="E199" s="7"/>
      <c r="F199" s="7"/>
      <c r="G199" s="7"/>
      <c r="H199" s="7"/>
      <c r="I199" s="7"/>
      <c r="J199" s="7"/>
      <c r="K199" s="7"/>
      <c r="L199" s="9"/>
      <c r="M199" s="10"/>
      <c r="N199" s="10"/>
      <c r="O199" s="10"/>
      <c r="P199" s="10"/>
      <c r="Q199" s="10"/>
      <c r="R199" s="10"/>
      <c r="S199" s="10"/>
      <c r="T199" s="10"/>
    </row>
    <row r="200" spans="1:20" ht="16.5" customHeight="1" x14ac:dyDescent="0.2">
      <c r="A200" s="7"/>
      <c r="B200" s="7"/>
      <c r="C200" s="7"/>
      <c r="D200" s="7" t="s">
        <v>461</v>
      </c>
      <c r="E200" s="7"/>
      <c r="F200" s="7"/>
      <c r="G200" s="7"/>
      <c r="H200" s="7"/>
      <c r="I200" s="7"/>
      <c r="J200" s="7"/>
      <c r="K200" s="7"/>
      <c r="L200" s="9"/>
      <c r="M200" s="10"/>
      <c r="N200" s="10"/>
      <c r="O200" s="10"/>
      <c r="P200" s="10"/>
      <c r="Q200" s="10"/>
      <c r="R200" s="10"/>
      <c r="S200" s="10"/>
      <c r="T200" s="10"/>
    </row>
    <row r="201" spans="1:20" ht="29.45" customHeight="1" x14ac:dyDescent="0.2">
      <c r="A201" s="7"/>
      <c r="B201" s="7"/>
      <c r="C201" s="7"/>
      <c r="D201" s="7"/>
      <c r="E201" s="259" t="s">
        <v>146</v>
      </c>
      <c r="F201" s="259"/>
      <c r="G201" s="259"/>
      <c r="H201" s="259"/>
      <c r="I201" s="259"/>
      <c r="J201" s="259"/>
      <c r="K201" s="259"/>
      <c r="L201" s="9" t="s">
        <v>53</v>
      </c>
      <c r="M201" s="172">
        <v>21</v>
      </c>
      <c r="N201" s="173" t="s">
        <v>113</v>
      </c>
      <c r="O201" s="173">
        <v>9</v>
      </c>
      <c r="P201" s="167" t="s">
        <v>277</v>
      </c>
      <c r="Q201" s="173">
        <v>3</v>
      </c>
      <c r="R201" s="173">
        <v>2</v>
      </c>
      <c r="S201" s="173">
        <v>1</v>
      </c>
      <c r="T201" s="172">
        <v>25</v>
      </c>
    </row>
    <row r="202" spans="1:20" ht="16.5" customHeight="1" x14ac:dyDescent="0.2">
      <c r="A202" s="7"/>
      <c r="B202" s="7"/>
      <c r="C202" s="7"/>
      <c r="D202" s="7"/>
      <c r="E202" s="7" t="s">
        <v>144</v>
      </c>
      <c r="F202" s="7"/>
      <c r="G202" s="7"/>
      <c r="H202" s="7"/>
      <c r="I202" s="7"/>
      <c r="J202" s="7"/>
      <c r="K202" s="7"/>
      <c r="L202" s="9" t="s">
        <v>53</v>
      </c>
      <c r="M202" s="172">
        <v>16</v>
      </c>
      <c r="N202" s="173">
        <v>3</v>
      </c>
      <c r="O202" s="173">
        <v>2</v>
      </c>
      <c r="P202" s="167" t="s">
        <v>277</v>
      </c>
      <c r="Q202" s="173">
        <v>3</v>
      </c>
      <c r="R202" s="173">
        <v>5</v>
      </c>
      <c r="S202" s="173">
        <v>1</v>
      </c>
      <c r="T202" s="173">
        <v>1</v>
      </c>
    </row>
    <row r="203" spans="1:20" ht="16.5" customHeight="1" x14ac:dyDescent="0.2">
      <c r="A203" s="7"/>
      <c r="B203" s="7"/>
      <c r="C203" s="7"/>
      <c r="D203" s="7"/>
      <c r="E203" s="7" t="s">
        <v>458</v>
      </c>
      <c r="F203" s="7"/>
      <c r="G203" s="7"/>
      <c r="H203" s="7"/>
      <c r="I203" s="7"/>
      <c r="J203" s="7"/>
      <c r="K203" s="7"/>
      <c r="L203" s="9" t="s">
        <v>53</v>
      </c>
      <c r="M203" s="172">
        <v>38</v>
      </c>
      <c r="N203" s="173">
        <v>3</v>
      </c>
      <c r="O203" s="172">
        <v>11</v>
      </c>
      <c r="P203" s="167" t="s">
        <v>277</v>
      </c>
      <c r="Q203" s="173">
        <v>6</v>
      </c>
      <c r="R203" s="173">
        <v>7</v>
      </c>
      <c r="S203" s="173">
        <v>2</v>
      </c>
      <c r="T203" s="172">
        <v>26</v>
      </c>
    </row>
    <row r="204" spans="1:20" ht="16.5" customHeight="1" x14ac:dyDescent="0.2">
      <c r="A204" s="7"/>
      <c r="B204" s="7"/>
      <c r="C204" s="7" t="s">
        <v>396</v>
      </c>
      <c r="D204" s="7"/>
      <c r="E204" s="7"/>
      <c r="F204" s="7"/>
      <c r="G204" s="7"/>
      <c r="H204" s="7"/>
      <c r="I204" s="7"/>
      <c r="J204" s="7"/>
      <c r="K204" s="7"/>
      <c r="L204" s="9"/>
      <c r="M204" s="10"/>
      <c r="N204" s="10"/>
      <c r="O204" s="10"/>
      <c r="P204" s="10"/>
      <c r="Q204" s="10"/>
      <c r="R204" s="10"/>
      <c r="S204" s="10"/>
      <c r="T204" s="10"/>
    </row>
    <row r="205" spans="1:20" ht="16.5" customHeight="1" x14ac:dyDescent="0.2">
      <c r="A205" s="7"/>
      <c r="B205" s="7"/>
      <c r="C205" s="7"/>
      <c r="D205" s="7" t="s">
        <v>461</v>
      </c>
      <c r="E205" s="7"/>
      <c r="F205" s="7"/>
      <c r="G205" s="7"/>
      <c r="H205" s="7"/>
      <c r="I205" s="7"/>
      <c r="J205" s="7"/>
      <c r="K205" s="7"/>
      <c r="L205" s="9"/>
      <c r="M205" s="10"/>
      <c r="N205" s="10"/>
      <c r="O205" s="10"/>
      <c r="P205" s="10"/>
      <c r="Q205" s="10"/>
      <c r="R205" s="10"/>
      <c r="S205" s="10"/>
      <c r="T205" s="10"/>
    </row>
    <row r="206" spans="1:20" ht="29.45" customHeight="1" x14ac:dyDescent="0.2">
      <c r="A206" s="7"/>
      <c r="B206" s="7"/>
      <c r="C206" s="7"/>
      <c r="D206" s="7"/>
      <c r="E206" s="259" t="s">
        <v>146</v>
      </c>
      <c r="F206" s="259"/>
      <c r="G206" s="259"/>
      <c r="H206" s="259"/>
      <c r="I206" s="259"/>
      <c r="J206" s="259"/>
      <c r="K206" s="259"/>
      <c r="L206" s="9" t="s">
        <v>58</v>
      </c>
      <c r="M206" s="174">
        <v>4</v>
      </c>
      <c r="N206" s="174" t="s">
        <v>113</v>
      </c>
      <c r="O206" s="174">
        <v>2</v>
      </c>
      <c r="P206" s="168" t="s">
        <v>277</v>
      </c>
      <c r="Q206" s="174">
        <v>2.6</v>
      </c>
      <c r="R206" s="171">
        <v>22.1</v>
      </c>
      <c r="S206" s="171">
        <v>11</v>
      </c>
      <c r="T206" s="171">
        <v>19.5</v>
      </c>
    </row>
    <row r="207" spans="1:20" ht="16.5" customHeight="1" x14ac:dyDescent="0.2">
      <c r="A207" s="7"/>
      <c r="B207" s="7"/>
      <c r="C207" s="7"/>
      <c r="D207" s="7"/>
      <c r="E207" s="7" t="s">
        <v>144</v>
      </c>
      <c r="F207" s="7"/>
      <c r="G207" s="7"/>
      <c r="H207" s="7"/>
      <c r="I207" s="7"/>
      <c r="J207" s="7"/>
      <c r="K207" s="7"/>
      <c r="L207" s="9" t="s">
        <v>58</v>
      </c>
      <c r="M207" s="174">
        <v>3.5</v>
      </c>
      <c r="N207" s="174">
        <v>0.5</v>
      </c>
      <c r="O207" s="174">
        <v>1</v>
      </c>
      <c r="P207" s="168" t="s">
        <v>277</v>
      </c>
      <c r="Q207" s="174">
        <v>4.5999999999999996</v>
      </c>
      <c r="R207" s="171">
        <v>16.600000000000001</v>
      </c>
      <c r="S207" s="174">
        <v>3.3</v>
      </c>
      <c r="T207" s="171">
        <v>12.6</v>
      </c>
    </row>
    <row r="208" spans="1:20" ht="16.5" customHeight="1" x14ac:dyDescent="0.2">
      <c r="A208" s="7"/>
      <c r="B208" s="7"/>
      <c r="C208" s="7"/>
      <c r="D208" s="7"/>
      <c r="E208" s="7" t="s">
        <v>458</v>
      </c>
      <c r="F208" s="7"/>
      <c r="G208" s="7"/>
      <c r="H208" s="7"/>
      <c r="I208" s="7"/>
      <c r="J208" s="7"/>
      <c r="K208" s="7"/>
      <c r="L208" s="9" t="s">
        <v>58</v>
      </c>
      <c r="M208" s="174">
        <v>3.8</v>
      </c>
      <c r="N208" s="174">
        <v>0.4</v>
      </c>
      <c r="O208" s="174">
        <v>1.7</v>
      </c>
      <c r="P208" s="168" t="s">
        <v>277</v>
      </c>
      <c r="Q208" s="174">
        <v>3.4</v>
      </c>
      <c r="R208" s="171">
        <v>17.899999999999999</v>
      </c>
      <c r="S208" s="174">
        <v>5.0999999999999996</v>
      </c>
      <c r="T208" s="171">
        <v>19.100000000000001</v>
      </c>
    </row>
    <row r="209" spans="1:20" ht="16.5" customHeight="1" x14ac:dyDescent="0.2">
      <c r="A209" s="7"/>
      <c r="B209" s="7" t="s">
        <v>65</v>
      </c>
      <c r="C209" s="7"/>
      <c r="D209" s="7"/>
      <c r="E209" s="7"/>
      <c r="F209" s="7"/>
      <c r="G209" s="7"/>
      <c r="H209" s="7"/>
      <c r="I209" s="7"/>
      <c r="J209" s="7"/>
      <c r="K209" s="7"/>
      <c r="L209" s="9"/>
      <c r="M209" s="10"/>
      <c r="N209" s="10"/>
      <c r="O209" s="10"/>
      <c r="P209" s="10"/>
      <c r="Q209" s="10"/>
      <c r="R209" s="10"/>
      <c r="S209" s="10"/>
      <c r="T209" s="10"/>
    </row>
    <row r="210" spans="1:20" ht="16.5" customHeight="1" x14ac:dyDescent="0.2">
      <c r="A210" s="7"/>
      <c r="B210" s="7"/>
      <c r="C210" s="7" t="s">
        <v>336</v>
      </c>
      <c r="D210" s="7"/>
      <c r="E210" s="7"/>
      <c r="F210" s="7"/>
      <c r="G210" s="7"/>
      <c r="H210" s="7"/>
      <c r="I210" s="7"/>
      <c r="J210" s="7"/>
      <c r="K210" s="7"/>
      <c r="L210" s="9"/>
      <c r="M210" s="10"/>
      <c r="N210" s="10"/>
      <c r="O210" s="10"/>
      <c r="P210" s="10"/>
      <c r="Q210" s="10"/>
      <c r="R210" s="10"/>
      <c r="S210" s="10"/>
      <c r="T210" s="10"/>
    </row>
    <row r="211" spans="1:20" ht="16.5" customHeight="1" x14ac:dyDescent="0.2">
      <c r="A211" s="7"/>
      <c r="B211" s="7"/>
      <c r="C211" s="7"/>
      <c r="D211" s="7" t="s">
        <v>457</v>
      </c>
      <c r="E211" s="7"/>
      <c r="F211" s="7"/>
      <c r="G211" s="7"/>
      <c r="H211" s="7"/>
      <c r="I211" s="7"/>
      <c r="J211" s="7"/>
      <c r="K211" s="7"/>
      <c r="L211" s="9"/>
      <c r="M211" s="10"/>
      <c r="N211" s="10"/>
      <c r="O211" s="10"/>
      <c r="P211" s="10"/>
      <c r="Q211" s="10"/>
      <c r="R211" s="10"/>
      <c r="S211" s="10"/>
      <c r="T211" s="10"/>
    </row>
    <row r="212" spans="1:20" ht="29.45" customHeight="1" x14ac:dyDescent="0.2">
      <c r="A212" s="7"/>
      <c r="B212" s="7"/>
      <c r="C212" s="7"/>
      <c r="D212" s="7"/>
      <c r="E212" s="259" t="s">
        <v>146</v>
      </c>
      <c r="F212" s="259"/>
      <c r="G212" s="259"/>
      <c r="H212" s="259"/>
      <c r="I212" s="259"/>
      <c r="J212" s="259"/>
      <c r="K212" s="259"/>
      <c r="L212" s="9" t="s">
        <v>53</v>
      </c>
      <c r="M212" s="173">
        <v>6</v>
      </c>
      <c r="N212" s="173">
        <v>1</v>
      </c>
      <c r="O212" s="173">
        <v>1</v>
      </c>
      <c r="P212" s="167" t="s">
        <v>277</v>
      </c>
      <c r="Q212" s="173" t="s">
        <v>113</v>
      </c>
      <c r="R212" s="173" t="s">
        <v>113</v>
      </c>
      <c r="S212" s="173" t="s">
        <v>113</v>
      </c>
      <c r="T212" s="173" t="s">
        <v>113</v>
      </c>
    </row>
    <row r="213" spans="1:20" ht="16.5" customHeight="1" x14ac:dyDescent="0.2">
      <c r="A213" s="7"/>
      <c r="B213" s="7"/>
      <c r="C213" s="7"/>
      <c r="D213" s="7"/>
      <c r="E213" s="7" t="s">
        <v>144</v>
      </c>
      <c r="F213" s="7"/>
      <c r="G213" s="7"/>
      <c r="H213" s="7"/>
      <c r="I213" s="7"/>
      <c r="J213" s="7"/>
      <c r="K213" s="7"/>
      <c r="L213" s="9" t="s">
        <v>53</v>
      </c>
      <c r="M213" s="173">
        <v>6</v>
      </c>
      <c r="N213" s="173">
        <v>1</v>
      </c>
      <c r="O213" s="173">
        <v>1</v>
      </c>
      <c r="P213" s="167" t="s">
        <v>277</v>
      </c>
      <c r="Q213" s="173" t="s">
        <v>113</v>
      </c>
      <c r="R213" s="173" t="s">
        <v>113</v>
      </c>
      <c r="S213" s="173" t="s">
        <v>113</v>
      </c>
      <c r="T213" s="173" t="s">
        <v>113</v>
      </c>
    </row>
    <row r="214" spans="1:20" ht="16.5" customHeight="1" x14ac:dyDescent="0.2">
      <c r="A214" s="7"/>
      <c r="B214" s="7"/>
      <c r="C214" s="7"/>
      <c r="D214" s="7"/>
      <c r="E214" s="7" t="s">
        <v>458</v>
      </c>
      <c r="F214" s="7"/>
      <c r="G214" s="7"/>
      <c r="H214" s="7"/>
      <c r="I214" s="7"/>
      <c r="J214" s="7"/>
      <c r="K214" s="7"/>
      <c r="L214" s="9" t="s">
        <v>53</v>
      </c>
      <c r="M214" s="172">
        <v>12</v>
      </c>
      <c r="N214" s="173">
        <v>2</v>
      </c>
      <c r="O214" s="173">
        <v>2</v>
      </c>
      <c r="P214" s="167" t="s">
        <v>277</v>
      </c>
      <c r="Q214" s="173" t="s">
        <v>113</v>
      </c>
      <c r="R214" s="173" t="s">
        <v>113</v>
      </c>
      <c r="S214" s="173" t="s">
        <v>113</v>
      </c>
      <c r="T214" s="173" t="s">
        <v>113</v>
      </c>
    </row>
    <row r="215" spans="1:20" ht="16.5" customHeight="1" x14ac:dyDescent="0.2">
      <c r="A215" s="7"/>
      <c r="B215" s="7"/>
      <c r="C215" s="7" t="s">
        <v>396</v>
      </c>
      <c r="D215" s="7"/>
      <c r="E215" s="7"/>
      <c r="F215" s="7"/>
      <c r="G215" s="7"/>
      <c r="H215" s="7"/>
      <c r="I215" s="7"/>
      <c r="J215" s="7"/>
      <c r="K215" s="7"/>
      <c r="L215" s="9"/>
      <c r="M215" s="10"/>
      <c r="N215" s="10"/>
      <c r="O215" s="10"/>
      <c r="P215" s="10"/>
      <c r="Q215" s="10"/>
      <c r="R215" s="10"/>
      <c r="S215" s="10"/>
      <c r="T215" s="10"/>
    </row>
    <row r="216" spans="1:20" ht="16.5" customHeight="1" x14ac:dyDescent="0.2">
      <c r="A216" s="7"/>
      <c r="B216" s="7"/>
      <c r="C216" s="7"/>
      <c r="D216" s="7" t="s">
        <v>457</v>
      </c>
      <c r="E216" s="7"/>
      <c r="F216" s="7"/>
      <c r="G216" s="7"/>
      <c r="H216" s="7"/>
      <c r="I216" s="7"/>
      <c r="J216" s="7"/>
      <c r="K216" s="7"/>
      <c r="L216" s="9"/>
      <c r="M216" s="10"/>
      <c r="N216" s="10"/>
      <c r="O216" s="10"/>
      <c r="P216" s="10"/>
      <c r="Q216" s="10"/>
      <c r="R216" s="10"/>
      <c r="S216" s="10"/>
      <c r="T216" s="10"/>
    </row>
    <row r="217" spans="1:20" ht="29.45" customHeight="1" x14ac:dyDescent="0.2">
      <c r="A217" s="7"/>
      <c r="B217" s="7"/>
      <c r="C217" s="7"/>
      <c r="D217" s="7"/>
      <c r="E217" s="259" t="s">
        <v>146</v>
      </c>
      <c r="F217" s="259"/>
      <c r="G217" s="259"/>
      <c r="H217" s="259"/>
      <c r="I217" s="259"/>
      <c r="J217" s="259"/>
      <c r="K217" s="259"/>
      <c r="L217" s="9" t="s">
        <v>58</v>
      </c>
      <c r="M217" s="174">
        <v>1</v>
      </c>
      <c r="N217" s="174">
        <v>1</v>
      </c>
      <c r="O217" s="174">
        <v>0.2</v>
      </c>
      <c r="P217" s="168" t="s">
        <v>277</v>
      </c>
      <c r="Q217" s="174" t="s">
        <v>113</v>
      </c>
      <c r="R217" s="174" t="s">
        <v>113</v>
      </c>
      <c r="S217" s="174" t="s">
        <v>113</v>
      </c>
      <c r="T217" s="174" t="s">
        <v>113</v>
      </c>
    </row>
    <row r="218" spans="1:20" ht="16.5" customHeight="1" x14ac:dyDescent="0.2">
      <c r="A218" s="7"/>
      <c r="B218" s="7"/>
      <c r="C218" s="7"/>
      <c r="D218" s="7"/>
      <c r="E218" s="7" t="s">
        <v>144</v>
      </c>
      <c r="F218" s="7"/>
      <c r="G218" s="7"/>
      <c r="H218" s="7"/>
      <c r="I218" s="7"/>
      <c r="J218" s="7"/>
      <c r="K218" s="7"/>
      <c r="L218" s="9" t="s">
        <v>58</v>
      </c>
      <c r="M218" s="174">
        <v>1.3</v>
      </c>
      <c r="N218" s="174">
        <v>0.2</v>
      </c>
      <c r="O218" s="174">
        <v>0.5</v>
      </c>
      <c r="P218" s="168" t="s">
        <v>277</v>
      </c>
      <c r="Q218" s="174" t="s">
        <v>113</v>
      </c>
      <c r="R218" s="174" t="s">
        <v>113</v>
      </c>
      <c r="S218" s="174" t="s">
        <v>113</v>
      </c>
      <c r="T218" s="174" t="s">
        <v>113</v>
      </c>
    </row>
    <row r="219" spans="1:20" ht="16.5" customHeight="1" x14ac:dyDescent="0.2">
      <c r="A219" s="7"/>
      <c r="B219" s="7"/>
      <c r="C219" s="7"/>
      <c r="D219" s="7"/>
      <c r="E219" s="7" t="s">
        <v>458</v>
      </c>
      <c r="F219" s="7"/>
      <c r="G219" s="7"/>
      <c r="H219" s="7"/>
      <c r="I219" s="7"/>
      <c r="J219" s="7"/>
      <c r="K219" s="7"/>
      <c r="L219" s="9" t="s">
        <v>58</v>
      </c>
      <c r="M219" s="174">
        <v>1.1000000000000001</v>
      </c>
      <c r="N219" s="174">
        <v>0.3</v>
      </c>
      <c r="O219" s="174">
        <v>0.3</v>
      </c>
      <c r="P219" s="168" t="s">
        <v>277</v>
      </c>
      <c r="Q219" s="174" t="s">
        <v>113</v>
      </c>
      <c r="R219" s="174" t="s">
        <v>113</v>
      </c>
      <c r="S219" s="174" t="s">
        <v>113</v>
      </c>
      <c r="T219" s="174" t="s">
        <v>113</v>
      </c>
    </row>
    <row r="220" spans="1:20" ht="16.5" customHeight="1" x14ac:dyDescent="0.2">
      <c r="A220" s="7"/>
      <c r="B220" s="7"/>
      <c r="C220" s="7" t="s">
        <v>336</v>
      </c>
      <c r="D220" s="7"/>
      <c r="E220" s="7"/>
      <c r="F220" s="7"/>
      <c r="G220" s="7"/>
      <c r="H220" s="7"/>
      <c r="I220" s="7"/>
      <c r="J220" s="7"/>
      <c r="K220" s="7"/>
      <c r="L220" s="9"/>
      <c r="M220" s="10"/>
      <c r="N220" s="10"/>
      <c r="O220" s="10"/>
      <c r="P220" s="10"/>
      <c r="Q220" s="10"/>
      <c r="R220" s="10"/>
      <c r="S220" s="10"/>
      <c r="T220" s="10"/>
    </row>
    <row r="221" spans="1:20" ht="16.5" customHeight="1" x14ac:dyDescent="0.2">
      <c r="A221" s="7"/>
      <c r="B221" s="7"/>
      <c r="C221" s="7"/>
      <c r="D221" s="7" t="s">
        <v>459</v>
      </c>
      <c r="E221" s="7"/>
      <c r="F221" s="7"/>
      <c r="G221" s="7"/>
      <c r="H221" s="7"/>
      <c r="I221" s="7"/>
      <c r="J221" s="7"/>
      <c r="K221" s="7"/>
      <c r="L221" s="9"/>
      <c r="M221" s="10"/>
      <c r="N221" s="10"/>
      <c r="O221" s="10"/>
      <c r="P221" s="10"/>
      <c r="Q221" s="10"/>
      <c r="R221" s="10"/>
      <c r="S221" s="10"/>
      <c r="T221" s="10"/>
    </row>
    <row r="222" spans="1:20" ht="29.45" customHeight="1" x14ac:dyDescent="0.2">
      <c r="A222" s="7"/>
      <c r="B222" s="7"/>
      <c r="C222" s="7"/>
      <c r="D222" s="7"/>
      <c r="E222" s="259" t="s">
        <v>146</v>
      </c>
      <c r="F222" s="259"/>
      <c r="G222" s="259"/>
      <c r="H222" s="259"/>
      <c r="I222" s="259"/>
      <c r="J222" s="259"/>
      <c r="K222" s="259"/>
      <c r="L222" s="9" t="s">
        <v>53</v>
      </c>
      <c r="M222" s="172">
        <v>15</v>
      </c>
      <c r="N222" s="173">
        <v>1</v>
      </c>
      <c r="O222" s="172">
        <v>16</v>
      </c>
      <c r="P222" s="167" t="s">
        <v>277</v>
      </c>
      <c r="Q222" s="173">
        <v>5</v>
      </c>
      <c r="R222" s="173">
        <v>1</v>
      </c>
      <c r="S222" s="173">
        <v>2</v>
      </c>
      <c r="T222" s="173">
        <v>4</v>
      </c>
    </row>
    <row r="223" spans="1:20" ht="16.5" customHeight="1" x14ac:dyDescent="0.2">
      <c r="A223" s="7"/>
      <c r="B223" s="7"/>
      <c r="C223" s="7"/>
      <c r="D223" s="7"/>
      <c r="E223" s="7" t="s">
        <v>144</v>
      </c>
      <c r="F223" s="7"/>
      <c r="G223" s="7"/>
      <c r="H223" s="7"/>
      <c r="I223" s="7"/>
      <c r="J223" s="7"/>
      <c r="K223" s="7"/>
      <c r="L223" s="9" t="s">
        <v>53</v>
      </c>
      <c r="M223" s="172">
        <v>15</v>
      </c>
      <c r="N223" s="173">
        <v>3</v>
      </c>
      <c r="O223" s="172">
        <v>13</v>
      </c>
      <c r="P223" s="167" t="s">
        <v>277</v>
      </c>
      <c r="Q223" s="173">
        <v>4</v>
      </c>
      <c r="R223" s="173">
        <v>3</v>
      </c>
      <c r="S223" s="173">
        <v>2</v>
      </c>
      <c r="T223" s="173">
        <v>4</v>
      </c>
    </row>
    <row r="224" spans="1:20" ht="16.5" customHeight="1" x14ac:dyDescent="0.2">
      <c r="A224" s="7"/>
      <c r="B224" s="7"/>
      <c r="C224" s="7"/>
      <c r="D224" s="7"/>
      <c r="E224" s="7" t="s">
        <v>458</v>
      </c>
      <c r="F224" s="7"/>
      <c r="G224" s="7"/>
      <c r="H224" s="7"/>
      <c r="I224" s="7"/>
      <c r="J224" s="7"/>
      <c r="K224" s="7"/>
      <c r="L224" s="9" t="s">
        <v>53</v>
      </c>
      <c r="M224" s="172">
        <v>30</v>
      </c>
      <c r="N224" s="173">
        <v>4</v>
      </c>
      <c r="O224" s="172">
        <v>29</v>
      </c>
      <c r="P224" s="167" t="s">
        <v>277</v>
      </c>
      <c r="Q224" s="173">
        <v>9</v>
      </c>
      <c r="R224" s="173">
        <v>4</v>
      </c>
      <c r="S224" s="173">
        <v>4</v>
      </c>
      <c r="T224" s="173">
        <v>8</v>
      </c>
    </row>
    <row r="225" spans="1:20" ht="16.5" customHeight="1" x14ac:dyDescent="0.2">
      <c r="A225" s="7"/>
      <c r="B225" s="7"/>
      <c r="C225" s="7" t="s">
        <v>396</v>
      </c>
      <c r="D225" s="7"/>
      <c r="E225" s="7"/>
      <c r="F225" s="7"/>
      <c r="G225" s="7"/>
      <c r="H225" s="7"/>
      <c r="I225" s="7"/>
      <c r="J225" s="7"/>
      <c r="K225" s="7"/>
      <c r="L225" s="9"/>
      <c r="M225" s="10"/>
      <c r="N225" s="10"/>
      <c r="O225" s="10"/>
      <c r="P225" s="10"/>
      <c r="Q225" s="10"/>
      <c r="R225" s="10"/>
      <c r="S225" s="10"/>
      <c r="T225" s="10"/>
    </row>
    <row r="226" spans="1:20" ht="16.5" customHeight="1" x14ac:dyDescent="0.2">
      <c r="A226" s="7"/>
      <c r="B226" s="7"/>
      <c r="C226" s="7"/>
      <c r="D226" s="7" t="s">
        <v>459</v>
      </c>
      <c r="E226" s="7"/>
      <c r="F226" s="7"/>
      <c r="G226" s="7"/>
      <c r="H226" s="7"/>
      <c r="I226" s="7"/>
      <c r="J226" s="7"/>
      <c r="K226" s="7"/>
      <c r="L226" s="9"/>
      <c r="M226" s="10"/>
      <c r="N226" s="10"/>
      <c r="O226" s="10"/>
      <c r="P226" s="10"/>
      <c r="Q226" s="10"/>
      <c r="R226" s="10"/>
      <c r="S226" s="10"/>
      <c r="T226" s="10"/>
    </row>
    <row r="227" spans="1:20" ht="29.45" customHeight="1" x14ac:dyDescent="0.2">
      <c r="A227" s="7"/>
      <c r="B227" s="7"/>
      <c r="C227" s="7"/>
      <c r="D227" s="7"/>
      <c r="E227" s="259" t="s">
        <v>146</v>
      </c>
      <c r="F227" s="259"/>
      <c r="G227" s="259"/>
      <c r="H227" s="259"/>
      <c r="I227" s="259"/>
      <c r="J227" s="259"/>
      <c r="K227" s="259"/>
      <c r="L227" s="9" t="s">
        <v>58</v>
      </c>
      <c r="M227" s="174">
        <v>2.6</v>
      </c>
      <c r="N227" s="174">
        <v>1</v>
      </c>
      <c r="O227" s="174">
        <v>3.4</v>
      </c>
      <c r="P227" s="168" t="s">
        <v>277</v>
      </c>
      <c r="Q227" s="174">
        <v>4.4000000000000004</v>
      </c>
      <c r="R227" s="171">
        <v>19.600000000000001</v>
      </c>
      <c r="S227" s="171">
        <v>19.5</v>
      </c>
      <c r="T227" s="174">
        <v>2.4</v>
      </c>
    </row>
    <row r="228" spans="1:20" ht="16.5" customHeight="1" x14ac:dyDescent="0.2">
      <c r="A228" s="7"/>
      <c r="B228" s="7"/>
      <c r="C228" s="7"/>
      <c r="D228" s="7"/>
      <c r="E228" s="7" t="s">
        <v>144</v>
      </c>
      <c r="F228" s="7"/>
      <c r="G228" s="7"/>
      <c r="H228" s="7"/>
      <c r="I228" s="7"/>
      <c r="J228" s="7"/>
      <c r="K228" s="7"/>
      <c r="L228" s="9" t="s">
        <v>58</v>
      </c>
      <c r="M228" s="174">
        <v>3.1</v>
      </c>
      <c r="N228" s="174">
        <v>0.6</v>
      </c>
      <c r="O228" s="174">
        <v>6.2</v>
      </c>
      <c r="P228" s="168" t="s">
        <v>277</v>
      </c>
      <c r="Q228" s="174">
        <v>4.8</v>
      </c>
      <c r="R228" s="171">
        <v>10.6</v>
      </c>
      <c r="S228" s="171">
        <v>10</v>
      </c>
      <c r="T228" s="171">
        <v>43.9</v>
      </c>
    </row>
    <row r="229" spans="1:20" ht="16.5" customHeight="1" x14ac:dyDescent="0.2">
      <c r="A229" s="7"/>
      <c r="B229" s="7"/>
      <c r="C229" s="7"/>
      <c r="D229" s="7"/>
      <c r="E229" s="7" t="s">
        <v>458</v>
      </c>
      <c r="F229" s="7"/>
      <c r="G229" s="7"/>
      <c r="H229" s="7"/>
      <c r="I229" s="7"/>
      <c r="J229" s="7"/>
      <c r="K229" s="7"/>
      <c r="L229" s="9" t="s">
        <v>58</v>
      </c>
      <c r="M229" s="174">
        <v>2.8</v>
      </c>
      <c r="N229" s="174">
        <v>0.7</v>
      </c>
      <c r="O229" s="174">
        <v>4.3</v>
      </c>
      <c r="P229" s="168" t="s">
        <v>277</v>
      </c>
      <c r="Q229" s="174">
        <v>4.5999999999999996</v>
      </c>
      <c r="R229" s="171">
        <v>11.9</v>
      </c>
      <c r="S229" s="171">
        <v>13.2</v>
      </c>
      <c r="T229" s="174">
        <v>4.5</v>
      </c>
    </row>
    <row r="230" spans="1:20" ht="16.5" customHeight="1" x14ac:dyDescent="0.2">
      <c r="A230" s="7"/>
      <c r="B230" s="7"/>
      <c r="C230" s="7" t="s">
        <v>336</v>
      </c>
      <c r="D230" s="7"/>
      <c r="E230" s="7"/>
      <c r="F230" s="7"/>
      <c r="G230" s="7"/>
      <c r="H230" s="7"/>
      <c r="I230" s="7"/>
      <c r="J230" s="7"/>
      <c r="K230" s="7"/>
      <c r="L230" s="9"/>
      <c r="M230" s="10"/>
      <c r="N230" s="10"/>
      <c r="O230" s="10"/>
      <c r="P230" s="10"/>
      <c r="Q230" s="10"/>
      <c r="R230" s="10"/>
      <c r="S230" s="10"/>
      <c r="T230" s="10"/>
    </row>
    <row r="231" spans="1:20" ht="16.5" customHeight="1" x14ac:dyDescent="0.2">
      <c r="A231" s="7"/>
      <c r="B231" s="7"/>
      <c r="C231" s="7"/>
      <c r="D231" s="7" t="s">
        <v>460</v>
      </c>
      <c r="E231" s="7"/>
      <c r="F231" s="7"/>
      <c r="G231" s="7"/>
      <c r="H231" s="7"/>
      <c r="I231" s="7"/>
      <c r="J231" s="7"/>
      <c r="K231" s="7"/>
      <c r="L231" s="9"/>
      <c r="M231" s="10"/>
      <c r="N231" s="10"/>
      <c r="O231" s="10"/>
      <c r="P231" s="10"/>
      <c r="Q231" s="10"/>
      <c r="R231" s="10"/>
      <c r="S231" s="10"/>
      <c r="T231" s="10"/>
    </row>
    <row r="232" spans="1:20" ht="29.45" customHeight="1" x14ac:dyDescent="0.2">
      <c r="A232" s="7"/>
      <c r="B232" s="7"/>
      <c r="C232" s="7"/>
      <c r="D232" s="7"/>
      <c r="E232" s="259" t="s">
        <v>146</v>
      </c>
      <c r="F232" s="259"/>
      <c r="G232" s="259"/>
      <c r="H232" s="259"/>
      <c r="I232" s="259"/>
      <c r="J232" s="259"/>
      <c r="K232" s="259"/>
      <c r="L232" s="9" t="s">
        <v>53</v>
      </c>
      <c r="M232" s="173">
        <v>4</v>
      </c>
      <c r="N232" s="173">
        <v>1</v>
      </c>
      <c r="O232" s="173">
        <v>1</v>
      </c>
      <c r="P232" s="167" t="s">
        <v>277</v>
      </c>
      <c r="Q232" s="173" t="s">
        <v>113</v>
      </c>
      <c r="R232" s="173" t="s">
        <v>113</v>
      </c>
      <c r="S232" s="173" t="s">
        <v>113</v>
      </c>
      <c r="T232" s="173" t="s">
        <v>113</v>
      </c>
    </row>
    <row r="233" spans="1:20" ht="16.5" customHeight="1" x14ac:dyDescent="0.2">
      <c r="A233" s="7"/>
      <c r="B233" s="7"/>
      <c r="C233" s="7"/>
      <c r="D233" s="7"/>
      <c r="E233" s="7" t="s">
        <v>144</v>
      </c>
      <c r="F233" s="7"/>
      <c r="G233" s="7"/>
      <c r="H233" s="7"/>
      <c r="I233" s="7"/>
      <c r="J233" s="7"/>
      <c r="K233" s="7"/>
      <c r="L233" s="9" t="s">
        <v>53</v>
      </c>
      <c r="M233" s="173">
        <v>4</v>
      </c>
      <c r="N233" s="173">
        <v>1</v>
      </c>
      <c r="O233" s="173">
        <v>1</v>
      </c>
      <c r="P233" s="167" t="s">
        <v>277</v>
      </c>
      <c r="Q233" s="173" t="s">
        <v>113</v>
      </c>
      <c r="R233" s="173" t="s">
        <v>113</v>
      </c>
      <c r="S233" s="173" t="s">
        <v>113</v>
      </c>
      <c r="T233" s="173" t="s">
        <v>113</v>
      </c>
    </row>
    <row r="234" spans="1:20" ht="16.5" customHeight="1" x14ac:dyDescent="0.2">
      <c r="A234" s="7"/>
      <c r="B234" s="7"/>
      <c r="C234" s="7"/>
      <c r="D234" s="7"/>
      <c r="E234" s="7" t="s">
        <v>458</v>
      </c>
      <c r="F234" s="7"/>
      <c r="G234" s="7"/>
      <c r="H234" s="7"/>
      <c r="I234" s="7"/>
      <c r="J234" s="7"/>
      <c r="K234" s="7"/>
      <c r="L234" s="9" t="s">
        <v>53</v>
      </c>
      <c r="M234" s="173">
        <v>8</v>
      </c>
      <c r="N234" s="173">
        <v>2</v>
      </c>
      <c r="O234" s="173">
        <v>2</v>
      </c>
      <c r="P234" s="167" t="s">
        <v>277</v>
      </c>
      <c r="Q234" s="173" t="s">
        <v>113</v>
      </c>
      <c r="R234" s="173" t="s">
        <v>113</v>
      </c>
      <c r="S234" s="173" t="s">
        <v>113</v>
      </c>
      <c r="T234" s="173" t="s">
        <v>113</v>
      </c>
    </row>
    <row r="235" spans="1:20" ht="16.5" customHeight="1" x14ac:dyDescent="0.2">
      <c r="A235" s="7"/>
      <c r="B235" s="7"/>
      <c r="C235" s="7" t="s">
        <v>396</v>
      </c>
      <c r="D235" s="7"/>
      <c r="E235" s="7"/>
      <c r="F235" s="7"/>
      <c r="G235" s="7"/>
      <c r="H235" s="7"/>
      <c r="I235" s="7"/>
      <c r="J235" s="7"/>
      <c r="K235" s="7"/>
      <c r="L235" s="9"/>
      <c r="M235" s="10"/>
      <c r="N235" s="10"/>
      <c r="O235" s="10"/>
      <c r="P235" s="10"/>
      <c r="Q235" s="10"/>
      <c r="R235" s="10"/>
      <c r="S235" s="10"/>
      <c r="T235" s="10"/>
    </row>
    <row r="236" spans="1:20" ht="16.5" customHeight="1" x14ac:dyDescent="0.2">
      <c r="A236" s="7"/>
      <c r="B236" s="7"/>
      <c r="C236" s="7"/>
      <c r="D236" s="7" t="s">
        <v>460</v>
      </c>
      <c r="E236" s="7"/>
      <c r="F236" s="7"/>
      <c r="G236" s="7"/>
      <c r="H236" s="7"/>
      <c r="I236" s="7"/>
      <c r="J236" s="7"/>
      <c r="K236" s="7"/>
      <c r="L236" s="9"/>
      <c r="M236" s="10"/>
      <c r="N236" s="10"/>
      <c r="O236" s="10"/>
      <c r="P236" s="10"/>
      <c r="Q236" s="10"/>
      <c r="R236" s="10"/>
      <c r="S236" s="10"/>
      <c r="T236" s="10"/>
    </row>
    <row r="237" spans="1:20" ht="29.45" customHeight="1" x14ac:dyDescent="0.2">
      <c r="A237" s="7"/>
      <c r="B237" s="7"/>
      <c r="C237" s="7"/>
      <c r="D237" s="7"/>
      <c r="E237" s="259" t="s">
        <v>146</v>
      </c>
      <c r="F237" s="259"/>
      <c r="G237" s="259"/>
      <c r="H237" s="259"/>
      <c r="I237" s="259"/>
      <c r="J237" s="259"/>
      <c r="K237" s="259"/>
      <c r="L237" s="9" t="s">
        <v>58</v>
      </c>
      <c r="M237" s="174">
        <v>0.7</v>
      </c>
      <c r="N237" s="174">
        <v>1</v>
      </c>
      <c r="O237" s="174">
        <v>0.2</v>
      </c>
      <c r="P237" s="168" t="s">
        <v>277</v>
      </c>
      <c r="Q237" s="174" t="s">
        <v>113</v>
      </c>
      <c r="R237" s="174" t="s">
        <v>113</v>
      </c>
      <c r="S237" s="174" t="s">
        <v>113</v>
      </c>
      <c r="T237" s="174" t="s">
        <v>113</v>
      </c>
    </row>
    <row r="238" spans="1:20" ht="16.5" customHeight="1" x14ac:dyDescent="0.2">
      <c r="A238" s="7"/>
      <c r="B238" s="7"/>
      <c r="C238" s="7"/>
      <c r="D238" s="7"/>
      <c r="E238" s="7" t="s">
        <v>144</v>
      </c>
      <c r="F238" s="7"/>
      <c r="G238" s="7"/>
      <c r="H238" s="7"/>
      <c r="I238" s="7"/>
      <c r="J238" s="7"/>
      <c r="K238" s="7"/>
      <c r="L238" s="9" t="s">
        <v>58</v>
      </c>
      <c r="M238" s="174">
        <v>0.8</v>
      </c>
      <c r="N238" s="174">
        <v>0.2</v>
      </c>
      <c r="O238" s="174">
        <v>0.5</v>
      </c>
      <c r="P238" s="168" t="s">
        <v>277</v>
      </c>
      <c r="Q238" s="174" t="s">
        <v>113</v>
      </c>
      <c r="R238" s="174" t="s">
        <v>113</v>
      </c>
      <c r="S238" s="174" t="s">
        <v>113</v>
      </c>
      <c r="T238" s="174" t="s">
        <v>113</v>
      </c>
    </row>
    <row r="239" spans="1:20" ht="16.5" customHeight="1" x14ac:dyDescent="0.2">
      <c r="A239" s="7"/>
      <c r="B239" s="7"/>
      <c r="C239" s="7"/>
      <c r="D239" s="7"/>
      <c r="E239" s="7" t="s">
        <v>458</v>
      </c>
      <c r="F239" s="7"/>
      <c r="G239" s="7"/>
      <c r="H239" s="7"/>
      <c r="I239" s="7"/>
      <c r="J239" s="7"/>
      <c r="K239" s="7"/>
      <c r="L239" s="9" t="s">
        <v>58</v>
      </c>
      <c r="M239" s="174">
        <v>0.7</v>
      </c>
      <c r="N239" s="174">
        <v>0.3</v>
      </c>
      <c r="O239" s="174">
        <v>0.3</v>
      </c>
      <c r="P239" s="168" t="s">
        <v>277</v>
      </c>
      <c r="Q239" s="174" t="s">
        <v>113</v>
      </c>
      <c r="R239" s="174" t="s">
        <v>113</v>
      </c>
      <c r="S239" s="174" t="s">
        <v>113</v>
      </c>
      <c r="T239" s="174" t="s">
        <v>113</v>
      </c>
    </row>
    <row r="240" spans="1:20" ht="16.5" customHeight="1" x14ac:dyDescent="0.2">
      <c r="A240" s="7"/>
      <c r="B240" s="7"/>
      <c r="C240" s="7" t="s">
        <v>336</v>
      </c>
      <c r="D240" s="7"/>
      <c r="E240" s="7"/>
      <c r="F240" s="7"/>
      <c r="G240" s="7"/>
      <c r="H240" s="7"/>
      <c r="I240" s="7"/>
      <c r="J240" s="7"/>
      <c r="K240" s="7"/>
      <c r="L240" s="9"/>
      <c r="M240" s="10"/>
      <c r="N240" s="10"/>
      <c r="O240" s="10"/>
      <c r="P240" s="10"/>
      <c r="Q240" s="10"/>
      <c r="R240" s="10"/>
      <c r="S240" s="10"/>
      <c r="T240" s="10"/>
    </row>
    <row r="241" spans="1:20" ht="16.5" customHeight="1" x14ac:dyDescent="0.2">
      <c r="A241" s="7"/>
      <c r="B241" s="7"/>
      <c r="C241" s="7"/>
      <c r="D241" s="7" t="s">
        <v>461</v>
      </c>
      <c r="E241" s="7"/>
      <c r="F241" s="7"/>
      <c r="G241" s="7"/>
      <c r="H241" s="7"/>
      <c r="I241" s="7"/>
      <c r="J241" s="7"/>
      <c r="K241" s="7"/>
      <c r="L241" s="9"/>
      <c r="M241" s="10"/>
      <c r="N241" s="10"/>
      <c r="O241" s="10"/>
      <c r="P241" s="10"/>
      <c r="Q241" s="10"/>
      <c r="R241" s="10"/>
      <c r="S241" s="10"/>
      <c r="T241" s="10"/>
    </row>
    <row r="242" spans="1:20" ht="29.45" customHeight="1" x14ac:dyDescent="0.2">
      <c r="A242" s="7"/>
      <c r="B242" s="7"/>
      <c r="C242" s="7"/>
      <c r="D242" s="7"/>
      <c r="E242" s="259" t="s">
        <v>146</v>
      </c>
      <c r="F242" s="259"/>
      <c r="G242" s="259"/>
      <c r="H242" s="259"/>
      <c r="I242" s="259"/>
      <c r="J242" s="259"/>
      <c r="K242" s="259"/>
      <c r="L242" s="9" t="s">
        <v>53</v>
      </c>
      <c r="M242" s="172">
        <v>14</v>
      </c>
      <c r="N242" s="173">
        <v>1</v>
      </c>
      <c r="O242" s="172">
        <v>14</v>
      </c>
      <c r="P242" s="167" t="s">
        <v>277</v>
      </c>
      <c r="Q242" s="173">
        <v>3</v>
      </c>
      <c r="R242" s="173">
        <v>1</v>
      </c>
      <c r="S242" s="173">
        <v>2</v>
      </c>
      <c r="T242" s="173">
        <v>2</v>
      </c>
    </row>
    <row r="243" spans="1:20" ht="16.5" customHeight="1" x14ac:dyDescent="0.2">
      <c r="A243" s="7"/>
      <c r="B243" s="7"/>
      <c r="C243" s="7"/>
      <c r="D243" s="7"/>
      <c r="E243" s="7" t="s">
        <v>144</v>
      </c>
      <c r="F243" s="7"/>
      <c r="G243" s="7"/>
      <c r="H243" s="7"/>
      <c r="I243" s="7"/>
      <c r="J243" s="7"/>
      <c r="K243" s="7"/>
      <c r="L243" s="9" t="s">
        <v>53</v>
      </c>
      <c r="M243" s="172">
        <v>11</v>
      </c>
      <c r="N243" s="173">
        <v>2</v>
      </c>
      <c r="O243" s="173">
        <v>3</v>
      </c>
      <c r="P243" s="167" t="s">
        <v>277</v>
      </c>
      <c r="Q243" s="173">
        <v>4</v>
      </c>
      <c r="R243" s="173">
        <v>3</v>
      </c>
      <c r="S243" s="173">
        <v>1</v>
      </c>
      <c r="T243" s="173">
        <v>2</v>
      </c>
    </row>
    <row r="244" spans="1:20" ht="16.5" customHeight="1" x14ac:dyDescent="0.2">
      <c r="A244" s="7"/>
      <c r="B244" s="7"/>
      <c r="C244" s="7"/>
      <c r="D244" s="7"/>
      <c r="E244" s="7" t="s">
        <v>458</v>
      </c>
      <c r="F244" s="7"/>
      <c r="G244" s="7"/>
      <c r="H244" s="7"/>
      <c r="I244" s="7"/>
      <c r="J244" s="7"/>
      <c r="K244" s="7"/>
      <c r="L244" s="9" t="s">
        <v>53</v>
      </c>
      <c r="M244" s="172">
        <v>25</v>
      </c>
      <c r="N244" s="173">
        <v>3</v>
      </c>
      <c r="O244" s="172">
        <v>17</v>
      </c>
      <c r="P244" s="167" t="s">
        <v>277</v>
      </c>
      <c r="Q244" s="173">
        <v>7</v>
      </c>
      <c r="R244" s="173">
        <v>4</v>
      </c>
      <c r="S244" s="173">
        <v>3</v>
      </c>
      <c r="T244" s="173">
        <v>4</v>
      </c>
    </row>
    <row r="245" spans="1:20" ht="16.5" customHeight="1" x14ac:dyDescent="0.2">
      <c r="A245" s="7"/>
      <c r="B245" s="7"/>
      <c r="C245" s="7" t="s">
        <v>396</v>
      </c>
      <c r="D245" s="7"/>
      <c r="E245" s="7"/>
      <c r="F245" s="7"/>
      <c r="G245" s="7"/>
      <c r="H245" s="7"/>
      <c r="I245" s="7"/>
      <c r="J245" s="7"/>
      <c r="K245" s="7"/>
      <c r="L245" s="9"/>
      <c r="M245" s="10"/>
      <c r="N245" s="10"/>
      <c r="O245" s="10"/>
      <c r="P245" s="10"/>
      <c r="Q245" s="10"/>
      <c r="R245" s="10"/>
      <c r="S245" s="10"/>
      <c r="T245" s="10"/>
    </row>
    <row r="246" spans="1:20" ht="16.5" customHeight="1" x14ac:dyDescent="0.2">
      <c r="A246" s="7"/>
      <c r="B246" s="7"/>
      <c r="C246" s="7"/>
      <c r="D246" s="7" t="s">
        <v>461</v>
      </c>
      <c r="E246" s="7"/>
      <c r="F246" s="7"/>
      <c r="G246" s="7"/>
      <c r="H246" s="7"/>
      <c r="I246" s="7"/>
      <c r="J246" s="7"/>
      <c r="K246" s="7"/>
      <c r="L246" s="9"/>
      <c r="M246" s="10"/>
      <c r="N246" s="10"/>
      <c r="O246" s="10"/>
      <c r="P246" s="10"/>
      <c r="Q246" s="10"/>
      <c r="R246" s="10"/>
      <c r="S246" s="10"/>
      <c r="T246" s="10"/>
    </row>
    <row r="247" spans="1:20" ht="29.45" customHeight="1" x14ac:dyDescent="0.2">
      <c r="A247" s="7"/>
      <c r="B247" s="7"/>
      <c r="C247" s="7"/>
      <c r="D247" s="7"/>
      <c r="E247" s="259" t="s">
        <v>146</v>
      </c>
      <c r="F247" s="259"/>
      <c r="G247" s="259"/>
      <c r="H247" s="259"/>
      <c r="I247" s="259"/>
      <c r="J247" s="259"/>
      <c r="K247" s="259"/>
      <c r="L247" s="9" t="s">
        <v>58</v>
      </c>
      <c r="M247" s="174">
        <v>2.4</v>
      </c>
      <c r="N247" s="174">
        <v>1</v>
      </c>
      <c r="O247" s="174">
        <v>3</v>
      </c>
      <c r="P247" s="168" t="s">
        <v>277</v>
      </c>
      <c r="Q247" s="174">
        <v>2.7</v>
      </c>
      <c r="R247" s="171">
        <v>19.600000000000001</v>
      </c>
      <c r="S247" s="171">
        <v>19.5</v>
      </c>
      <c r="T247" s="174">
        <v>1.2</v>
      </c>
    </row>
    <row r="248" spans="1:20" ht="16.5" customHeight="1" x14ac:dyDescent="0.2">
      <c r="A248" s="7"/>
      <c r="B248" s="7"/>
      <c r="C248" s="7"/>
      <c r="D248" s="7"/>
      <c r="E248" s="7" t="s">
        <v>144</v>
      </c>
      <c r="F248" s="7"/>
      <c r="G248" s="7"/>
      <c r="H248" s="7"/>
      <c r="I248" s="7"/>
      <c r="J248" s="7"/>
      <c r="K248" s="7"/>
      <c r="L248" s="9" t="s">
        <v>58</v>
      </c>
      <c r="M248" s="174">
        <v>2.2999999999999998</v>
      </c>
      <c r="N248" s="174">
        <v>0.4</v>
      </c>
      <c r="O248" s="174">
        <v>1.4</v>
      </c>
      <c r="P248" s="168" t="s">
        <v>277</v>
      </c>
      <c r="Q248" s="174">
        <v>4.8</v>
      </c>
      <c r="R248" s="171">
        <v>10.6</v>
      </c>
      <c r="S248" s="174">
        <v>5</v>
      </c>
      <c r="T248" s="171">
        <v>21.9</v>
      </c>
    </row>
    <row r="249" spans="1:20" ht="16.5" customHeight="1" x14ac:dyDescent="0.2">
      <c r="A249" s="7"/>
      <c r="B249" s="7"/>
      <c r="C249" s="7"/>
      <c r="D249" s="7"/>
      <c r="E249" s="7" t="s">
        <v>458</v>
      </c>
      <c r="F249" s="7"/>
      <c r="G249" s="7"/>
      <c r="H249" s="7"/>
      <c r="I249" s="7"/>
      <c r="J249" s="7"/>
      <c r="K249" s="7"/>
      <c r="L249" s="9" t="s">
        <v>58</v>
      </c>
      <c r="M249" s="174">
        <v>2.2999999999999998</v>
      </c>
      <c r="N249" s="174">
        <v>0.5</v>
      </c>
      <c r="O249" s="174">
        <v>2.5</v>
      </c>
      <c r="P249" s="168" t="s">
        <v>277</v>
      </c>
      <c r="Q249" s="174">
        <v>3.6</v>
      </c>
      <c r="R249" s="171">
        <v>11.9</v>
      </c>
      <c r="S249" s="174">
        <v>9.9</v>
      </c>
      <c r="T249" s="174">
        <v>2.2000000000000002</v>
      </c>
    </row>
    <row r="250" spans="1:20" ht="16.5" customHeight="1" x14ac:dyDescent="0.2">
      <c r="A250" s="7"/>
      <c r="B250" s="7" t="s">
        <v>66</v>
      </c>
      <c r="C250" s="7"/>
      <c r="D250" s="7"/>
      <c r="E250" s="7"/>
      <c r="F250" s="7"/>
      <c r="G250" s="7"/>
      <c r="H250" s="7"/>
      <c r="I250" s="7"/>
      <c r="J250" s="7"/>
      <c r="K250" s="7"/>
      <c r="L250" s="9"/>
      <c r="M250" s="10"/>
      <c r="N250" s="10"/>
      <c r="O250" s="10"/>
      <c r="P250" s="10"/>
      <c r="Q250" s="10"/>
      <c r="R250" s="10"/>
      <c r="S250" s="10"/>
      <c r="T250" s="10"/>
    </row>
    <row r="251" spans="1:20" ht="16.5" customHeight="1" x14ac:dyDescent="0.2">
      <c r="A251" s="7"/>
      <c r="B251" s="7"/>
      <c r="C251" s="7" t="s">
        <v>336</v>
      </c>
      <c r="D251" s="7"/>
      <c r="E251" s="7"/>
      <c r="F251" s="7"/>
      <c r="G251" s="7"/>
      <c r="H251" s="7"/>
      <c r="I251" s="7"/>
      <c r="J251" s="7"/>
      <c r="K251" s="7"/>
      <c r="L251" s="9"/>
      <c r="M251" s="10"/>
      <c r="N251" s="10"/>
      <c r="O251" s="10"/>
      <c r="P251" s="10"/>
      <c r="Q251" s="10"/>
      <c r="R251" s="10"/>
      <c r="S251" s="10"/>
      <c r="T251" s="10"/>
    </row>
    <row r="252" spans="1:20" ht="16.5" customHeight="1" x14ac:dyDescent="0.2">
      <c r="A252" s="7"/>
      <c r="B252" s="7"/>
      <c r="C252" s="7"/>
      <c r="D252" s="7" t="s">
        <v>457</v>
      </c>
      <c r="E252" s="7"/>
      <c r="F252" s="7"/>
      <c r="G252" s="7"/>
      <c r="H252" s="7"/>
      <c r="I252" s="7"/>
      <c r="J252" s="7"/>
      <c r="K252" s="7"/>
      <c r="L252" s="9"/>
      <c r="M252" s="10"/>
      <c r="N252" s="10"/>
      <c r="O252" s="10"/>
      <c r="P252" s="10"/>
      <c r="Q252" s="10"/>
      <c r="R252" s="10"/>
      <c r="S252" s="10"/>
      <c r="T252" s="10"/>
    </row>
    <row r="253" spans="1:20" ht="29.45" customHeight="1" x14ac:dyDescent="0.2">
      <c r="A253" s="7"/>
      <c r="B253" s="7"/>
      <c r="C253" s="7"/>
      <c r="D253" s="7"/>
      <c r="E253" s="259" t="s">
        <v>146</v>
      </c>
      <c r="F253" s="259"/>
      <c r="G253" s="259"/>
      <c r="H253" s="259"/>
      <c r="I253" s="259"/>
      <c r="J253" s="259"/>
      <c r="K253" s="259"/>
      <c r="L253" s="9" t="s">
        <v>53</v>
      </c>
      <c r="M253" s="173">
        <v>5</v>
      </c>
      <c r="N253" s="173" t="s">
        <v>113</v>
      </c>
      <c r="O253" s="173" t="s">
        <v>113</v>
      </c>
      <c r="P253" s="167" t="s">
        <v>277</v>
      </c>
      <c r="Q253" s="173" t="s">
        <v>113</v>
      </c>
      <c r="R253" s="173" t="s">
        <v>113</v>
      </c>
      <c r="S253" s="173" t="s">
        <v>113</v>
      </c>
      <c r="T253" s="173">
        <v>3</v>
      </c>
    </row>
    <row r="254" spans="1:20" ht="16.5" customHeight="1" x14ac:dyDescent="0.2">
      <c r="A254" s="7"/>
      <c r="B254" s="7"/>
      <c r="C254" s="7"/>
      <c r="D254" s="7"/>
      <c r="E254" s="7" t="s">
        <v>144</v>
      </c>
      <c r="F254" s="7"/>
      <c r="G254" s="7"/>
      <c r="H254" s="7"/>
      <c r="I254" s="7"/>
      <c r="J254" s="7"/>
      <c r="K254" s="7"/>
      <c r="L254" s="9" t="s">
        <v>53</v>
      </c>
      <c r="M254" s="173">
        <v>3</v>
      </c>
      <c r="N254" s="173">
        <v>2</v>
      </c>
      <c r="O254" s="173">
        <v>1</v>
      </c>
      <c r="P254" s="167" t="s">
        <v>277</v>
      </c>
      <c r="Q254" s="173" t="s">
        <v>113</v>
      </c>
      <c r="R254" s="173" t="s">
        <v>113</v>
      </c>
      <c r="S254" s="173" t="s">
        <v>113</v>
      </c>
      <c r="T254" s="173" t="s">
        <v>113</v>
      </c>
    </row>
    <row r="255" spans="1:20" ht="16.5" customHeight="1" x14ac:dyDescent="0.2">
      <c r="A255" s="7"/>
      <c r="B255" s="7"/>
      <c r="C255" s="7"/>
      <c r="D255" s="7"/>
      <c r="E255" s="7" t="s">
        <v>458</v>
      </c>
      <c r="F255" s="7"/>
      <c r="G255" s="7"/>
      <c r="H255" s="7"/>
      <c r="I255" s="7"/>
      <c r="J255" s="7"/>
      <c r="K255" s="7"/>
      <c r="L255" s="9" t="s">
        <v>53</v>
      </c>
      <c r="M255" s="173">
        <v>8</v>
      </c>
      <c r="N255" s="173">
        <v>2</v>
      </c>
      <c r="O255" s="173">
        <v>1</v>
      </c>
      <c r="P255" s="167" t="s">
        <v>277</v>
      </c>
      <c r="Q255" s="173" t="s">
        <v>113</v>
      </c>
      <c r="R255" s="173" t="s">
        <v>113</v>
      </c>
      <c r="S255" s="173" t="s">
        <v>113</v>
      </c>
      <c r="T255" s="173">
        <v>3</v>
      </c>
    </row>
    <row r="256" spans="1:20" ht="16.5" customHeight="1" x14ac:dyDescent="0.2">
      <c r="A256" s="7"/>
      <c r="B256" s="7"/>
      <c r="C256" s="7" t="s">
        <v>396</v>
      </c>
      <c r="D256" s="7"/>
      <c r="E256" s="7"/>
      <c r="F256" s="7"/>
      <c r="G256" s="7"/>
      <c r="H256" s="7"/>
      <c r="I256" s="7"/>
      <c r="J256" s="7"/>
      <c r="K256" s="7"/>
      <c r="L256" s="9"/>
      <c r="M256" s="10"/>
      <c r="N256" s="10"/>
      <c r="O256" s="10"/>
      <c r="P256" s="10"/>
      <c r="Q256" s="10"/>
      <c r="R256" s="10"/>
      <c r="S256" s="10"/>
      <c r="T256" s="10"/>
    </row>
    <row r="257" spans="1:20" ht="16.5" customHeight="1" x14ac:dyDescent="0.2">
      <c r="A257" s="7"/>
      <c r="B257" s="7"/>
      <c r="C257" s="7"/>
      <c r="D257" s="7" t="s">
        <v>457</v>
      </c>
      <c r="E257" s="7"/>
      <c r="F257" s="7"/>
      <c r="G257" s="7"/>
      <c r="H257" s="7"/>
      <c r="I257" s="7"/>
      <c r="J257" s="7"/>
      <c r="K257" s="7"/>
      <c r="L257" s="9"/>
      <c r="M257" s="10"/>
      <c r="N257" s="10"/>
      <c r="O257" s="10"/>
      <c r="P257" s="10"/>
      <c r="Q257" s="10"/>
      <c r="R257" s="10"/>
      <c r="S257" s="10"/>
      <c r="T257" s="10"/>
    </row>
    <row r="258" spans="1:20" ht="29.45" customHeight="1" x14ac:dyDescent="0.2">
      <c r="A258" s="7"/>
      <c r="B258" s="7"/>
      <c r="C258" s="7"/>
      <c r="D258" s="7"/>
      <c r="E258" s="259" t="s">
        <v>146</v>
      </c>
      <c r="F258" s="259"/>
      <c r="G258" s="259"/>
      <c r="H258" s="259"/>
      <c r="I258" s="259"/>
      <c r="J258" s="259"/>
      <c r="K258" s="259"/>
      <c r="L258" s="9" t="s">
        <v>58</v>
      </c>
      <c r="M258" s="174">
        <v>0.9</v>
      </c>
      <c r="N258" s="174" t="s">
        <v>113</v>
      </c>
      <c r="O258" s="174" t="s">
        <v>113</v>
      </c>
      <c r="P258" s="168" t="s">
        <v>277</v>
      </c>
      <c r="Q258" s="174" t="s">
        <v>113</v>
      </c>
      <c r="R258" s="174" t="s">
        <v>113</v>
      </c>
      <c r="S258" s="174" t="s">
        <v>113</v>
      </c>
      <c r="T258" s="174">
        <v>2.1</v>
      </c>
    </row>
    <row r="259" spans="1:20" ht="16.5" customHeight="1" x14ac:dyDescent="0.2">
      <c r="A259" s="7"/>
      <c r="B259" s="7"/>
      <c r="C259" s="7"/>
      <c r="D259" s="7"/>
      <c r="E259" s="7" t="s">
        <v>144</v>
      </c>
      <c r="F259" s="7"/>
      <c r="G259" s="7"/>
      <c r="H259" s="7"/>
      <c r="I259" s="7"/>
      <c r="J259" s="7"/>
      <c r="K259" s="7"/>
      <c r="L259" s="9" t="s">
        <v>58</v>
      </c>
      <c r="M259" s="174">
        <v>0.6</v>
      </c>
      <c r="N259" s="174">
        <v>0.5</v>
      </c>
      <c r="O259" s="174">
        <v>0.5</v>
      </c>
      <c r="P259" s="168" t="s">
        <v>277</v>
      </c>
      <c r="Q259" s="174" t="s">
        <v>113</v>
      </c>
      <c r="R259" s="174" t="s">
        <v>113</v>
      </c>
      <c r="S259" s="174" t="s">
        <v>113</v>
      </c>
      <c r="T259" s="174" t="s">
        <v>113</v>
      </c>
    </row>
    <row r="260" spans="1:20" ht="16.5" customHeight="1" x14ac:dyDescent="0.2">
      <c r="A260" s="7"/>
      <c r="B260" s="7"/>
      <c r="C260" s="7"/>
      <c r="D260" s="7"/>
      <c r="E260" s="7" t="s">
        <v>458</v>
      </c>
      <c r="F260" s="7"/>
      <c r="G260" s="7"/>
      <c r="H260" s="7"/>
      <c r="I260" s="7"/>
      <c r="J260" s="7"/>
      <c r="K260" s="7"/>
      <c r="L260" s="9" t="s">
        <v>58</v>
      </c>
      <c r="M260" s="174">
        <v>0.8</v>
      </c>
      <c r="N260" s="174">
        <v>0.4</v>
      </c>
      <c r="O260" s="174">
        <v>0.2</v>
      </c>
      <c r="P260" s="168" t="s">
        <v>277</v>
      </c>
      <c r="Q260" s="174" t="s">
        <v>113</v>
      </c>
      <c r="R260" s="174" t="s">
        <v>113</v>
      </c>
      <c r="S260" s="174" t="s">
        <v>113</v>
      </c>
      <c r="T260" s="174">
        <v>2</v>
      </c>
    </row>
    <row r="261" spans="1:20" ht="16.5" customHeight="1" x14ac:dyDescent="0.2">
      <c r="A261" s="7"/>
      <c r="B261" s="7"/>
      <c r="C261" s="7" t="s">
        <v>336</v>
      </c>
      <c r="D261" s="7"/>
      <c r="E261" s="7"/>
      <c r="F261" s="7"/>
      <c r="G261" s="7"/>
      <c r="H261" s="7"/>
      <c r="I261" s="7"/>
      <c r="J261" s="7"/>
      <c r="K261" s="7"/>
      <c r="L261" s="9"/>
      <c r="M261" s="10"/>
      <c r="N261" s="10"/>
      <c r="O261" s="10"/>
      <c r="P261" s="10"/>
      <c r="Q261" s="10"/>
      <c r="R261" s="10"/>
      <c r="S261" s="10"/>
      <c r="T261" s="10"/>
    </row>
    <row r="262" spans="1:20" ht="16.5" customHeight="1" x14ac:dyDescent="0.2">
      <c r="A262" s="7"/>
      <c r="B262" s="7"/>
      <c r="C262" s="7"/>
      <c r="D262" s="7" t="s">
        <v>459</v>
      </c>
      <c r="E262" s="7"/>
      <c r="F262" s="7"/>
      <c r="G262" s="7"/>
      <c r="H262" s="7"/>
      <c r="I262" s="7"/>
      <c r="J262" s="7"/>
      <c r="K262" s="7"/>
      <c r="L262" s="9"/>
      <c r="M262" s="10"/>
      <c r="N262" s="10"/>
      <c r="O262" s="10"/>
      <c r="P262" s="10"/>
      <c r="Q262" s="10"/>
      <c r="R262" s="10"/>
      <c r="S262" s="10"/>
      <c r="T262" s="10"/>
    </row>
    <row r="263" spans="1:20" ht="29.45" customHeight="1" x14ac:dyDescent="0.2">
      <c r="A263" s="7"/>
      <c r="B263" s="7"/>
      <c r="C263" s="7"/>
      <c r="D263" s="7"/>
      <c r="E263" s="259" t="s">
        <v>146</v>
      </c>
      <c r="F263" s="259"/>
      <c r="G263" s="259"/>
      <c r="H263" s="259"/>
      <c r="I263" s="259"/>
      <c r="J263" s="259"/>
      <c r="K263" s="259"/>
      <c r="L263" s="9" t="s">
        <v>53</v>
      </c>
      <c r="M263" s="172">
        <v>12</v>
      </c>
      <c r="N263" s="173" t="s">
        <v>113</v>
      </c>
      <c r="O263" s="172">
        <v>18</v>
      </c>
      <c r="P263" s="167" t="s">
        <v>277</v>
      </c>
      <c r="Q263" s="173">
        <v>2</v>
      </c>
      <c r="R263" s="173" t="s">
        <v>113</v>
      </c>
      <c r="S263" s="173" t="s">
        <v>113</v>
      </c>
      <c r="T263" s="172">
        <v>12</v>
      </c>
    </row>
    <row r="264" spans="1:20" ht="16.5" customHeight="1" x14ac:dyDescent="0.2">
      <c r="A264" s="7"/>
      <c r="B264" s="7"/>
      <c r="C264" s="7"/>
      <c r="D264" s="7"/>
      <c r="E264" s="7" t="s">
        <v>144</v>
      </c>
      <c r="F264" s="7"/>
      <c r="G264" s="7"/>
      <c r="H264" s="7"/>
      <c r="I264" s="7"/>
      <c r="J264" s="7"/>
      <c r="K264" s="7"/>
      <c r="L264" s="9" t="s">
        <v>53</v>
      </c>
      <c r="M264" s="172">
        <v>18</v>
      </c>
      <c r="N264" s="173" t="s">
        <v>113</v>
      </c>
      <c r="O264" s="173">
        <v>7</v>
      </c>
      <c r="P264" s="167" t="s">
        <v>277</v>
      </c>
      <c r="Q264" s="173">
        <v>3</v>
      </c>
      <c r="R264" s="173">
        <v>3</v>
      </c>
      <c r="S264" s="173" t="s">
        <v>113</v>
      </c>
      <c r="T264" s="173" t="s">
        <v>113</v>
      </c>
    </row>
    <row r="265" spans="1:20" ht="16.5" customHeight="1" x14ac:dyDescent="0.2">
      <c r="A265" s="7"/>
      <c r="B265" s="7"/>
      <c r="C265" s="7"/>
      <c r="D265" s="7"/>
      <c r="E265" s="7" t="s">
        <v>458</v>
      </c>
      <c r="F265" s="7"/>
      <c r="G265" s="7"/>
      <c r="H265" s="7"/>
      <c r="I265" s="7"/>
      <c r="J265" s="7"/>
      <c r="K265" s="7"/>
      <c r="L265" s="9" t="s">
        <v>53</v>
      </c>
      <c r="M265" s="172">
        <v>30</v>
      </c>
      <c r="N265" s="173" t="s">
        <v>113</v>
      </c>
      <c r="O265" s="172">
        <v>25</v>
      </c>
      <c r="P265" s="167" t="s">
        <v>277</v>
      </c>
      <c r="Q265" s="173">
        <v>5</v>
      </c>
      <c r="R265" s="173">
        <v>3</v>
      </c>
      <c r="S265" s="173" t="s">
        <v>113</v>
      </c>
      <c r="T265" s="172">
        <v>12</v>
      </c>
    </row>
    <row r="266" spans="1:20" ht="16.5" customHeight="1" x14ac:dyDescent="0.2">
      <c r="A266" s="7"/>
      <c r="B266" s="7"/>
      <c r="C266" s="7" t="s">
        <v>396</v>
      </c>
      <c r="D266" s="7"/>
      <c r="E266" s="7"/>
      <c r="F266" s="7"/>
      <c r="G266" s="7"/>
      <c r="H266" s="7"/>
      <c r="I266" s="7"/>
      <c r="J266" s="7"/>
      <c r="K266" s="7"/>
      <c r="L266" s="9"/>
      <c r="M266" s="10"/>
      <c r="N266" s="10"/>
      <c r="O266" s="10"/>
      <c r="P266" s="10"/>
      <c r="Q266" s="10"/>
      <c r="R266" s="10"/>
      <c r="S266" s="10"/>
      <c r="T266" s="10"/>
    </row>
    <row r="267" spans="1:20" ht="16.5" customHeight="1" x14ac:dyDescent="0.2">
      <c r="A267" s="7"/>
      <c r="B267" s="7"/>
      <c r="C267" s="7"/>
      <c r="D267" s="7" t="s">
        <v>459</v>
      </c>
      <c r="E267" s="7"/>
      <c r="F267" s="7"/>
      <c r="G267" s="7"/>
      <c r="H267" s="7"/>
      <c r="I267" s="7"/>
      <c r="J267" s="7"/>
      <c r="K267" s="7"/>
      <c r="L267" s="9"/>
      <c r="M267" s="10"/>
      <c r="N267" s="10"/>
      <c r="O267" s="10"/>
      <c r="P267" s="10"/>
      <c r="Q267" s="10"/>
      <c r="R267" s="10"/>
      <c r="S267" s="10"/>
      <c r="T267" s="10"/>
    </row>
    <row r="268" spans="1:20" ht="29.45" customHeight="1" x14ac:dyDescent="0.2">
      <c r="A268" s="7"/>
      <c r="B268" s="7"/>
      <c r="C268" s="7"/>
      <c r="D268" s="7"/>
      <c r="E268" s="259" t="s">
        <v>146</v>
      </c>
      <c r="F268" s="259"/>
      <c r="G268" s="259"/>
      <c r="H268" s="259"/>
      <c r="I268" s="259"/>
      <c r="J268" s="259"/>
      <c r="K268" s="259"/>
      <c r="L268" s="9" t="s">
        <v>58</v>
      </c>
      <c r="M268" s="174">
        <v>2.2000000000000002</v>
      </c>
      <c r="N268" s="174" t="s">
        <v>113</v>
      </c>
      <c r="O268" s="174">
        <v>4.5</v>
      </c>
      <c r="P268" s="168" t="s">
        <v>277</v>
      </c>
      <c r="Q268" s="174">
        <v>2.2999999999999998</v>
      </c>
      <c r="R268" s="174" t="s">
        <v>113</v>
      </c>
      <c r="S268" s="174" t="s">
        <v>113</v>
      </c>
      <c r="T268" s="174">
        <v>8.3000000000000007</v>
      </c>
    </row>
    <row r="269" spans="1:20" ht="16.5" customHeight="1" x14ac:dyDescent="0.2">
      <c r="A269" s="7"/>
      <c r="B269" s="7"/>
      <c r="C269" s="7"/>
      <c r="D269" s="7"/>
      <c r="E269" s="7" t="s">
        <v>144</v>
      </c>
      <c r="F269" s="7"/>
      <c r="G269" s="7"/>
      <c r="H269" s="7"/>
      <c r="I269" s="7"/>
      <c r="J269" s="7"/>
      <c r="K269" s="7"/>
      <c r="L269" s="9" t="s">
        <v>58</v>
      </c>
      <c r="M269" s="174">
        <v>3.7</v>
      </c>
      <c r="N269" s="174" t="s">
        <v>113</v>
      </c>
      <c r="O269" s="174">
        <v>3.2</v>
      </c>
      <c r="P269" s="168" t="s">
        <v>277</v>
      </c>
      <c r="Q269" s="174">
        <v>3.4</v>
      </c>
      <c r="R269" s="174">
        <v>9.5</v>
      </c>
      <c r="S269" s="174" t="s">
        <v>113</v>
      </c>
      <c r="T269" s="174" t="s">
        <v>113</v>
      </c>
    </row>
    <row r="270" spans="1:20" ht="16.5" customHeight="1" x14ac:dyDescent="0.2">
      <c r="A270" s="7"/>
      <c r="B270" s="7"/>
      <c r="C270" s="7"/>
      <c r="D270" s="7"/>
      <c r="E270" s="7" t="s">
        <v>458</v>
      </c>
      <c r="F270" s="7"/>
      <c r="G270" s="7"/>
      <c r="H270" s="7"/>
      <c r="I270" s="7"/>
      <c r="J270" s="7"/>
      <c r="K270" s="7"/>
      <c r="L270" s="9" t="s">
        <v>58</v>
      </c>
      <c r="M270" s="174">
        <v>2.9</v>
      </c>
      <c r="N270" s="174" t="s">
        <v>113</v>
      </c>
      <c r="O270" s="174">
        <v>4.0999999999999996</v>
      </c>
      <c r="P270" s="168" t="s">
        <v>277</v>
      </c>
      <c r="Q270" s="174">
        <v>2.9</v>
      </c>
      <c r="R270" s="174">
        <v>8</v>
      </c>
      <c r="S270" s="174" t="s">
        <v>113</v>
      </c>
      <c r="T270" s="174">
        <v>7.9</v>
      </c>
    </row>
    <row r="271" spans="1:20" ht="16.5" customHeight="1" x14ac:dyDescent="0.2">
      <c r="A271" s="7"/>
      <c r="B271" s="7"/>
      <c r="C271" s="7" t="s">
        <v>336</v>
      </c>
      <c r="D271" s="7"/>
      <c r="E271" s="7"/>
      <c r="F271" s="7"/>
      <c r="G271" s="7"/>
      <c r="H271" s="7"/>
      <c r="I271" s="7"/>
      <c r="J271" s="7"/>
      <c r="K271" s="7"/>
      <c r="L271" s="9"/>
      <c r="M271" s="10"/>
      <c r="N271" s="10"/>
      <c r="O271" s="10"/>
      <c r="P271" s="10"/>
      <c r="Q271" s="10"/>
      <c r="R271" s="10"/>
      <c r="S271" s="10"/>
      <c r="T271" s="10"/>
    </row>
    <row r="272" spans="1:20" ht="16.5" customHeight="1" x14ac:dyDescent="0.2">
      <c r="A272" s="7"/>
      <c r="B272" s="7"/>
      <c r="C272" s="7"/>
      <c r="D272" s="7" t="s">
        <v>460</v>
      </c>
      <c r="E272" s="7"/>
      <c r="F272" s="7"/>
      <c r="G272" s="7"/>
      <c r="H272" s="7"/>
      <c r="I272" s="7"/>
      <c r="J272" s="7"/>
      <c r="K272" s="7"/>
      <c r="L272" s="9"/>
      <c r="M272" s="10"/>
      <c r="N272" s="10"/>
      <c r="O272" s="10"/>
      <c r="P272" s="10"/>
      <c r="Q272" s="10"/>
      <c r="R272" s="10"/>
      <c r="S272" s="10"/>
      <c r="T272" s="10"/>
    </row>
    <row r="273" spans="1:20" ht="29.45" customHeight="1" x14ac:dyDescent="0.2">
      <c r="A273" s="7"/>
      <c r="B273" s="7"/>
      <c r="C273" s="7"/>
      <c r="D273" s="7"/>
      <c r="E273" s="259" t="s">
        <v>146</v>
      </c>
      <c r="F273" s="259"/>
      <c r="G273" s="259"/>
      <c r="H273" s="259"/>
      <c r="I273" s="259"/>
      <c r="J273" s="259"/>
      <c r="K273" s="259"/>
      <c r="L273" s="9" t="s">
        <v>53</v>
      </c>
      <c r="M273" s="173">
        <v>4</v>
      </c>
      <c r="N273" s="167" t="s">
        <v>277</v>
      </c>
      <c r="O273" s="173" t="s">
        <v>113</v>
      </c>
      <c r="P273" s="167" t="s">
        <v>277</v>
      </c>
      <c r="Q273" s="173" t="s">
        <v>113</v>
      </c>
      <c r="R273" s="173" t="s">
        <v>113</v>
      </c>
      <c r="S273" s="173" t="s">
        <v>113</v>
      </c>
      <c r="T273" s="173">
        <v>2</v>
      </c>
    </row>
    <row r="274" spans="1:20" ht="16.5" customHeight="1" x14ac:dyDescent="0.2">
      <c r="A274" s="7"/>
      <c r="B274" s="7"/>
      <c r="C274" s="7"/>
      <c r="D274" s="7"/>
      <c r="E274" s="7" t="s">
        <v>144</v>
      </c>
      <c r="F274" s="7"/>
      <c r="G274" s="7"/>
      <c r="H274" s="7"/>
      <c r="I274" s="7"/>
      <c r="J274" s="7"/>
      <c r="K274" s="7"/>
      <c r="L274" s="9" t="s">
        <v>53</v>
      </c>
      <c r="M274" s="173">
        <v>3</v>
      </c>
      <c r="N274" s="173">
        <v>1</v>
      </c>
      <c r="O274" s="173">
        <v>1</v>
      </c>
      <c r="P274" s="167" t="s">
        <v>277</v>
      </c>
      <c r="Q274" s="173" t="s">
        <v>113</v>
      </c>
      <c r="R274" s="173" t="s">
        <v>113</v>
      </c>
      <c r="S274" s="173" t="s">
        <v>113</v>
      </c>
      <c r="T274" s="173" t="s">
        <v>113</v>
      </c>
    </row>
    <row r="275" spans="1:20" ht="16.5" customHeight="1" x14ac:dyDescent="0.2">
      <c r="A275" s="7"/>
      <c r="B275" s="7"/>
      <c r="C275" s="7"/>
      <c r="D275" s="7"/>
      <c r="E275" s="7" t="s">
        <v>458</v>
      </c>
      <c r="F275" s="7"/>
      <c r="G275" s="7"/>
      <c r="H275" s="7"/>
      <c r="I275" s="7"/>
      <c r="J275" s="7"/>
      <c r="K275" s="7"/>
      <c r="L275" s="9" t="s">
        <v>53</v>
      </c>
      <c r="M275" s="173">
        <v>7</v>
      </c>
      <c r="N275" s="173">
        <v>1</v>
      </c>
      <c r="O275" s="173">
        <v>1</v>
      </c>
      <c r="P275" s="167" t="s">
        <v>277</v>
      </c>
      <c r="Q275" s="173" t="s">
        <v>113</v>
      </c>
      <c r="R275" s="173" t="s">
        <v>113</v>
      </c>
      <c r="S275" s="173" t="s">
        <v>113</v>
      </c>
      <c r="T275" s="173">
        <v>2</v>
      </c>
    </row>
    <row r="276" spans="1:20" ht="16.5" customHeight="1" x14ac:dyDescent="0.2">
      <c r="A276" s="7"/>
      <c r="B276" s="7"/>
      <c r="C276" s="7" t="s">
        <v>396</v>
      </c>
      <c r="D276" s="7"/>
      <c r="E276" s="7"/>
      <c r="F276" s="7"/>
      <c r="G276" s="7"/>
      <c r="H276" s="7"/>
      <c r="I276" s="7"/>
      <c r="J276" s="7"/>
      <c r="K276" s="7"/>
      <c r="L276" s="9"/>
      <c r="M276" s="10"/>
      <c r="N276" s="10"/>
      <c r="O276" s="10"/>
      <c r="P276" s="10"/>
      <c r="Q276" s="10"/>
      <c r="R276" s="10"/>
      <c r="S276" s="10"/>
      <c r="T276" s="10"/>
    </row>
    <row r="277" spans="1:20" ht="16.5" customHeight="1" x14ac:dyDescent="0.2">
      <c r="A277" s="7"/>
      <c r="B277" s="7"/>
      <c r="C277" s="7"/>
      <c r="D277" s="7" t="s">
        <v>460</v>
      </c>
      <c r="E277" s="7"/>
      <c r="F277" s="7"/>
      <c r="G277" s="7"/>
      <c r="H277" s="7"/>
      <c r="I277" s="7"/>
      <c r="J277" s="7"/>
      <c r="K277" s="7"/>
      <c r="L277" s="9"/>
      <c r="M277" s="10"/>
      <c r="N277" s="10"/>
      <c r="O277" s="10"/>
      <c r="P277" s="10"/>
      <c r="Q277" s="10"/>
      <c r="R277" s="10"/>
      <c r="S277" s="10"/>
      <c r="T277" s="10"/>
    </row>
    <row r="278" spans="1:20" ht="29.45" customHeight="1" x14ac:dyDescent="0.2">
      <c r="A278" s="7"/>
      <c r="B278" s="7"/>
      <c r="C278" s="7"/>
      <c r="D278" s="7"/>
      <c r="E278" s="259" t="s">
        <v>146</v>
      </c>
      <c r="F278" s="259"/>
      <c r="G278" s="259"/>
      <c r="H278" s="259"/>
      <c r="I278" s="259"/>
      <c r="J278" s="259"/>
      <c r="K278" s="259"/>
      <c r="L278" s="9" t="s">
        <v>58</v>
      </c>
      <c r="M278" s="174">
        <v>0.7</v>
      </c>
      <c r="N278" s="168" t="s">
        <v>277</v>
      </c>
      <c r="O278" s="174" t="s">
        <v>113</v>
      </c>
      <c r="P278" s="168" t="s">
        <v>277</v>
      </c>
      <c r="Q278" s="174" t="s">
        <v>113</v>
      </c>
      <c r="R278" s="174" t="s">
        <v>113</v>
      </c>
      <c r="S278" s="174" t="s">
        <v>113</v>
      </c>
      <c r="T278" s="174">
        <v>1.4</v>
      </c>
    </row>
    <row r="279" spans="1:20" ht="16.5" customHeight="1" x14ac:dyDescent="0.2">
      <c r="A279" s="7"/>
      <c r="B279" s="7"/>
      <c r="C279" s="7"/>
      <c r="D279" s="7"/>
      <c r="E279" s="7" t="s">
        <v>144</v>
      </c>
      <c r="F279" s="7"/>
      <c r="G279" s="7"/>
      <c r="H279" s="7"/>
      <c r="I279" s="7"/>
      <c r="J279" s="7"/>
      <c r="K279" s="7"/>
      <c r="L279" s="9" t="s">
        <v>58</v>
      </c>
      <c r="M279" s="174">
        <v>0.6</v>
      </c>
      <c r="N279" s="174">
        <v>0.2</v>
      </c>
      <c r="O279" s="174">
        <v>0.5</v>
      </c>
      <c r="P279" s="168" t="s">
        <v>277</v>
      </c>
      <c r="Q279" s="174" t="s">
        <v>113</v>
      </c>
      <c r="R279" s="174" t="s">
        <v>113</v>
      </c>
      <c r="S279" s="174" t="s">
        <v>113</v>
      </c>
      <c r="T279" s="174" t="s">
        <v>113</v>
      </c>
    </row>
    <row r="280" spans="1:20" ht="16.5" customHeight="1" x14ac:dyDescent="0.2">
      <c r="A280" s="7"/>
      <c r="B280" s="7"/>
      <c r="C280" s="7"/>
      <c r="D280" s="7"/>
      <c r="E280" s="7" t="s">
        <v>458</v>
      </c>
      <c r="F280" s="7"/>
      <c r="G280" s="7"/>
      <c r="H280" s="7"/>
      <c r="I280" s="7"/>
      <c r="J280" s="7"/>
      <c r="K280" s="7"/>
      <c r="L280" s="9" t="s">
        <v>58</v>
      </c>
      <c r="M280" s="174">
        <v>0.7</v>
      </c>
      <c r="N280" s="174">
        <v>0.2</v>
      </c>
      <c r="O280" s="174">
        <v>0.2</v>
      </c>
      <c r="P280" s="168" t="s">
        <v>277</v>
      </c>
      <c r="Q280" s="174" t="s">
        <v>113</v>
      </c>
      <c r="R280" s="174" t="s">
        <v>113</v>
      </c>
      <c r="S280" s="174" t="s">
        <v>113</v>
      </c>
      <c r="T280" s="174">
        <v>1.3</v>
      </c>
    </row>
    <row r="281" spans="1:20" ht="16.5" customHeight="1" x14ac:dyDescent="0.2">
      <c r="A281" s="7"/>
      <c r="B281" s="7"/>
      <c r="C281" s="7" t="s">
        <v>336</v>
      </c>
      <c r="D281" s="7"/>
      <c r="E281" s="7"/>
      <c r="F281" s="7"/>
      <c r="G281" s="7"/>
      <c r="H281" s="7"/>
      <c r="I281" s="7"/>
      <c r="J281" s="7"/>
      <c r="K281" s="7"/>
      <c r="L281" s="9"/>
      <c r="M281" s="10"/>
      <c r="N281" s="10"/>
      <c r="O281" s="10"/>
      <c r="P281" s="10"/>
      <c r="Q281" s="10"/>
      <c r="R281" s="10"/>
      <c r="S281" s="10"/>
      <c r="T281" s="10"/>
    </row>
    <row r="282" spans="1:20" ht="16.5" customHeight="1" x14ac:dyDescent="0.2">
      <c r="A282" s="7"/>
      <c r="B282" s="7"/>
      <c r="C282" s="7"/>
      <c r="D282" s="7" t="s">
        <v>461</v>
      </c>
      <c r="E282" s="7"/>
      <c r="F282" s="7"/>
      <c r="G282" s="7"/>
      <c r="H282" s="7"/>
      <c r="I282" s="7"/>
      <c r="J282" s="7"/>
      <c r="K282" s="7"/>
      <c r="L282" s="9"/>
      <c r="M282" s="10"/>
      <c r="N282" s="10"/>
      <c r="O282" s="10"/>
      <c r="P282" s="10"/>
      <c r="Q282" s="10"/>
      <c r="R282" s="10"/>
      <c r="S282" s="10"/>
      <c r="T282" s="10"/>
    </row>
    <row r="283" spans="1:20" ht="29.45" customHeight="1" x14ac:dyDescent="0.2">
      <c r="A283" s="7"/>
      <c r="B283" s="7"/>
      <c r="C283" s="7"/>
      <c r="D283" s="7"/>
      <c r="E283" s="259" t="s">
        <v>146</v>
      </c>
      <c r="F283" s="259"/>
      <c r="G283" s="259"/>
      <c r="H283" s="259"/>
      <c r="I283" s="259"/>
      <c r="J283" s="259"/>
      <c r="K283" s="259"/>
      <c r="L283" s="9" t="s">
        <v>53</v>
      </c>
      <c r="M283" s="173">
        <v>9</v>
      </c>
      <c r="N283" s="167" t="s">
        <v>277</v>
      </c>
      <c r="O283" s="172">
        <v>13</v>
      </c>
      <c r="P283" s="167" t="s">
        <v>277</v>
      </c>
      <c r="Q283" s="173">
        <v>2</v>
      </c>
      <c r="R283" s="173" t="s">
        <v>113</v>
      </c>
      <c r="S283" s="173" t="s">
        <v>113</v>
      </c>
      <c r="T283" s="173">
        <v>3</v>
      </c>
    </row>
    <row r="284" spans="1:20" ht="16.5" customHeight="1" x14ac:dyDescent="0.2">
      <c r="A284" s="7"/>
      <c r="B284" s="7"/>
      <c r="C284" s="7"/>
      <c r="D284" s="7"/>
      <c r="E284" s="7" t="s">
        <v>144</v>
      </c>
      <c r="F284" s="7"/>
      <c r="G284" s="7"/>
      <c r="H284" s="7"/>
      <c r="I284" s="7"/>
      <c r="J284" s="7"/>
      <c r="K284" s="7"/>
      <c r="L284" s="9" t="s">
        <v>53</v>
      </c>
      <c r="M284" s="172">
        <v>13</v>
      </c>
      <c r="N284" s="167" t="s">
        <v>277</v>
      </c>
      <c r="O284" s="173">
        <v>4</v>
      </c>
      <c r="P284" s="167" t="s">
        <v>277</v>
      </c>
      <c r="Q284" s="173">
        <v>3</v>
      </c>
      <c r="R284" s="173">
        <v>2</v>
      </c>
      <c r="S284" s="173" t="s">
        <v>113</v>
      </c>
      <c r="T284" s="173" t="s">
        <v>113</v>
      </c>
    </row>
    <row r="285" spans="1:20" ht="16.5" customHeight="1" x14ac:dyDescent="0.2">
      <c r="A285" s="7"/>
      <c r="B285" s="7"/>
      <c r="C285" s="7"/>
      <c r="D285" s="7"/>
      <c r="E285" s="7" t="s">
        <v>458</v>
      </c>
      <c r="F285" s="7"/>
      <c r="G285" s="7"/>
      <c r="H285" s="7"/>
      <c r="I285" s="7"/>
      <c r="J285" s="7"/>
      <c r="K285" s="7"/>
      <c r="L285" s="9" t="s">
        <v>53</v>
      </c>
      <c r="M285" s="172">
        <v>22</v>
      </c>
      <c r="N285" s="167" t="s">
        <v>277</v>
      </c>
      <c r="O285" s="172">
        <v>17</v>
      </c>
      <c r="P285" s="167" t="s">
        <v>277</v>
      </c>
      <c r="Q285" s="173">
        <v>5</v>
      </c>
      <c r="R285" s="173">
        <v>2</v>
      </c>
      <c r="S285" s="173" t="s">
        <v>113</v>
      </c>
      <c r="T285" s="173">
        <v>3</v>
      </c>
    </row>
    <row r="286" spans="1:20" ht="16.5" customHeight="1" x14ac:dyDescent="0.2">
      <c r="A286" s="7"/>
      <c r="B286" s="7"/>
      <c r="C286" s="7" t="s">
        <v>396</v>
      </c>
      <c r="D286" s="7"/>
      <c r="E286" s="7"/>
      <c r="F286" s="7"/>
      <c r="G286" s="7"/>
      <c r="H286" s="7"/>
      <c r="I286" s="7"/>
      <c r="J286" s="7"/>
      <c r="K286" s="7"/>
      <c r="L286" s="9"/>
      <c r="M286" s="10"/>
      <c r="N286" s="10"/>
      <c r="O286" s="10"/>
      <c r="P286" s="10"/>
      <c r="Q286" s="10"/>
      <c r="R286" s="10"/>
      <c r="S286" s="10"/>
      <c r="T286" s="10"/>
    </row>
    <row r="287" spans="1:20" ht="16.5" customHeight="1" x14ac:dyDescent="0.2">
      <c r="A287" s="7"/>
      <c r="B287" s="7"/>
      <c r="C287" s="7"/>
      <c r="D287" s="7" t="s">
        <v>461</v>
      </c>
      <c r="E287" s="7"/>
      <c r="F287" s="7"/>
      <c r="G287" s="7"/>
      <c r="H287" s="7"/>
      <c r="I287" s="7"/>
      <c r="J287" s="7"/>
      <c r="K287" s="7"/>
      <c r="L287" s="9"/>
      <c r="M287" s="10"/>
      <c r="N287" s="10"/>
      <c r="O287" s="10"/>
      <c r="P287" s="10"/>
      <c r="Q287" s="10"/>
      <c r="R287" s="10"/>
      <c r="S287" s="10"/>
      <c r="T287" s="10"/>
    </row>
    <row r="288" spans="1:20" ht="29.45" customHeight="1" x14ac:dyDescent="0.2">
      <c r="A288" s="7"/>
      <c r="B288" s="7"/>
      <c r="C288" s="7"/>
      <c r="D288" s="7"/>
      <c r="E288" s="259" t="s">
        <v>146</v>
      </c>
      <c r="F288" s="259"/>
      <c r="G288" s="259"/>
      <c r="H288" s="259"/>
      <c r="I288" s="259"/>
      <c r="J288" s="259"/>
      <c r="K288" s="259"/>
      <c r="L288" s="9" t="s">
        <v>58</v>
      </c>
      <c r="M288" s="174">
        <v>1.6</v>
      </c>
      <c r="N288" s="168" t="s">
        <v>277</v>
      </c>
      <c r="O288" s="174">
        <v>3.3</v>
      </c>
      <c r="P288" s="168" t="s">
        <v>277</v>
      </c>
      <c r="Q288" s="174">
        <v>2.2999999999999998</v>
      </c>
      <c r="R288" s="174" t="s">
        <v>113</v>
      </c>
      <c r="S288" s="174" t="s">
        <v>113</v>
      </c>
      <c r="T288" s="174">
        <v>2.1</v>
      </c>
    </row>
    <row r="289" spans="1:20" ht="16.5" customHeight="1" x14ac:dyDescent="0.2">
      <c r="A289" s="7"/>
      <c r="B289" s="7"/>
      <c r="C289" s="7"/>
      <c r="D289" s="7"/>
      <c r="E289" s="7" t="s">
        <v>144</v>
      </c>
      <c r="F289" s="7"/>
      <c r="G289" s="7"/>
      <c r="H289" s="7"/>
      <c r="I289" s="7"/>
      <c r="J289" s="7"/>
      <c r="K289" s="7"/>
      <c r="L289" s="9" t="s">
        <v>58</v>
      </c>
      <c r="M289" s="174">
        <v>2.7</v>
      </c>
      <c r="N289" s="168" t="s">
        <v>277</v>
      </c>
      <c r="O289" s="174">
        <v>1.8</v>
      </c>
      <c r="P289" s="168" t="s">
        <v>277</v>
      </c>
      <c r="Q289" s="174">
        <v>3.4</v>
      </c>
      <c r="R289" s="174">
        <v>6.4</v>
      </c>
      <c r="S289" s="174" t="s">
        <v>113</v>
      </c>
      <c r="T289" s="174" t="s">
        <v>113</v>
      </c>
    </row>
    <row r="290" spans="1:20" ht="16.5" customHeight="1" x14ac:dyDescent="0.2">
      <c r="A290" s="14"/>
      <c r="B290" s="14"/>
      <c r="C290" s="14"/>
      <c r="D290" s="14"/>
      <c r="E290" s="14" t="s">
        <v>458</v>
      </c>
      <c r="F290" s="14"/>
      <c r="G290" s="14"/>
      <c r="H290" s="14"/>
      <c r="I290" s="14"/>
      <c r="J290" s="14"/>
      <c r="K290" s="14"/>
      <c r="L290" s="15" t="s">
        <v>58</v>
      </c>
      <c r="M290" s="175">
        <v>2.1</v>
      </c>
      <c r="N290" s="169" t="s">
        <v>277</v>
      </c>
      <c r="O290" s="175">
        <v>2.8</v>
      </c>
      <c r="P290" s="169" t="s">
        <v>277</v>
      </c>
      <c r="Q290" s="175">
        <v>2.9</v>
      </c>
      <c r="R290" s="175">
        <v>5.3</v>
      </c>
      <c r="S290" s="175" t="s">
        <v>113</v>
      </c>
      <c r="T290" s="175">
        <v>2</v>
      </c>
    </row>
    <row r="291" spans="1:20" ht="4.5" customHeight="1" x14ac:dyDescent="0.2">
      <c r="A291" s="23"/>
      <c r="B291" s="23"/>
      <c r="C291" s="2"/>
      <c r="D291" s="2"/>
      <c r="E291" s="2"/>
      <c r="F291" s="2"/>
      <c r="G291" s="2"/>
      <c r="H291" s="2"/>
      <c r="I291" s="2"/>
      <c r="J291" s="2"/>
      <c r="K291" s="2"/>
      <c r="L291" s="2"/>
      <c r="M291" s="2"/>
      <c r="N291" s="2"/>
      <c r="O291" s="2"/>
      <c r="P291" s="2"/>
      <c r="Q291" s="2"/>
      <c r="R291" s="2"/>
      <c r="S291" s="2"/>
      <c r="T291" s="2"/>
    </row>
    <row r="292" spans="1:20" ht="16.5" customHeight="1" x14ac:dyDescent="0.2">
      <c r="A292" s="23"/>
      <c r="B292" s="23"/>
      <c r="C292" s="252" t="s">
        <v>462</v>
      </c>
      <c r="D292" s="252"/>
      <c r="E292" s="252"/>
      <c r="F292" s="252"/>
      <c r="G292" s="252"/>
      <c r="H292" s="252"/>
      <c r="I292" s="252"/>
      <c r="J292" s="252"/>
      <c r="K292" s="252"/>
      <c r="L292" s="252"/>
      <c r="M292" s="252"/>
      <c r="N292" s="252"/>
      <c r="O292" s="252"/>
      <c r="P292" s="252"/>
      <c r="Q292" s="252"/>
      <c r="R292" s="252"/>
      <c r="S292" s="252"/>
      <c r="T292" s="252"/>
    </row>
    <row r="293" spans="1:20" ht="4.5" customHeight="1" x14ac:dyDescent="0.2">
      <c r="A293" s="23"/>
      <c r="B293" s="23"/>
      <c r="C293" s="2"/>
      <c r="D293" s="2"/>
      <c r="E293" s="2"/>
      <c r="F293" s="2"/>
      <c r="G293" s="2"/>
      <c r="H293" s="2"/>
      <c r="I293" s="2"/>
      <c r="J293" s="2"/>
      <c r="K293" s="2"/>
      <c r="L293" s="2"/>
      <c r="M293" s="2"/>
      <c r="N293" s="2"/>
      <c r="O293" s="2"/>
      <c r="P293" s="2"/>
      <c r="Q293" s="2"/>
      <c r="R293" s="2"/>
      <c r="S293" s="2"/>
      <c r="T293" s="2"/>
    </row>
    <row r="294" spans="1:20" ht="29.45" customHeight="1" x14ac:dyDescent="0.2">
      <c r="A294" s="114"/>
      <c r="B294" s="114"/>
      <c r="C294" s="252" t="s">
        <v>343</v>
      </c>
      <c r="D294" s="252"/>
      <c r="E294" s="252"/>
      <c r="F294" s="252"/>
      <c r="G294" s="252"/>
      <c r="H294" s="252"/>
      <c r="I294" s="252"/>
      <c r="J294" s="252"/>
      <c r="K294" s="252"/>
      <c r="L294" s="252"/>
      <c r="M294" s="252"/>
      <c r="N294" s="252"/>
      <c r="O294" s="252"/>
      <c r="P294" s="252"/>
      <c r="Q294" s="252"/>
      <c r="R294" s="252"/>
      <c r="S294" s="252"/>
      <c r="T294" s="252"/>
    </row>
    <row r="295" spans="1:20" ht="16.5" customHeight="1" x14ac:dyDescent="0.2">
      <c r="A295" s="114"/>
      <c r="B295" s="114"/>
      <c r="C295" s="252" t="s">
        <v>344</v>
      </c>
      <c r="D295" s="252"/>
      <c r="E295" s="252"/>
      <c r="F295" s="252"/>
      <c r="G295" s="252"/>
      <c r="H295" s="252"/>
      <c r="I295" s="252"/>
      <c r="J295" s="252"/>
      <c r="K295" s="252"/>
      <c r="L295" s="252"/>
      <c r="M295" s="252"/>
      <c r="N295" s="252"/>
      <c r="O295" s="252"/>
      <c r="P295" s="252"/>
      <c r="Q295" s="252"/>
      <c r="R295" s="252"/>
      <c r="S295" s="252"/>
      <c r="T295" s="252"/>
    </row>
    <row r="296" spans="1:20" ht="4.5" customHeight="1" x14ac:dyDescent="0.2">
      <c r="A296" s="23"/>
      <c r="B296" s="23"/>
      <c r="C296" s="2"/>
      <c r="D296" s="2"/>
      <c r="E296" s="2"/>
      <c r="F296" s="2"/>
      <c r="G296" s="2"/>
      <c r="H296" s="2"/>
      <c r="I296" s="2"/>
      <c r="J296" s="2"/>
      <c r="K296" s="2"/>
      <c r="L296" s="2"/>
      <c r="M296" s="2"/>
      <c r="N296" s="2"/>
      <c r="O296" s="2"/>
      <c r="P296" s="2"/>
      <c r="Q296" s="2"/>
      <c r="R296" s="2"/>
      <c r="S296" s="2"/>
      <c r="T296" s="2"/>
    </row>
    <row r="297" spans="1:20" ht="55.15" customHeight="1" x14ac:dyDescent="0.2">
      <c r="A297" s="23" t="s">
        <v>67</v>
      </c>
      <c r="B297" s="23"/>
      <c r="C297" s="252" t="s">
        <v>422</v>
      </c>
      <c r="D297" s="252"/>
      <c r="E297" s="252"/>
      <c r="F297" s="252"/>
      <c r="G297" s="252"/>
      <c r="H297" s="252"/>
      <c r="I297" s="252"/>
      <c r="J297" s="252"/>
      <c r="K297" s="252"/>
      <c r="L297" s="252"/>
      <c r="M297" s="252"/>
      <c r="N297" s="252"/>
      <c r="O297" s="252"/>
      <c r="P297" s="252"/>
      <c r="Q297" s="252"/>
      <c r="R297" s="252"/>
      <c r="S297" s="252"/>
      <c r="T297" s="252"/>
    </row>
    <row r="298" spans="1:20" ht="16.5" customHeight="1" x14ac:dyDescent="0.2">
      <c r="A298" s="23" t="s">
        <v>68</v>
      </c>
      <c r="B298" s="23"/>
      <c r="C298" s="252" t="s">
        <v>463</v>
      </c>
      <c r="D298" s="252"/>
      <c r="E298" s="252"/>
      <c r="F298" s="252"/>
      <c r="G298" s="252"/>
      <c r="H298" s="252"/>
      <c r="I298" s="252"/>
      <c r="J298" s="252"/>
      <c r="K298" s="252"/>
      <c r="L298" s="252"/>
      <c r="M298" s="252"/>
      <c r="N298" s="252"/>
      <c r="O298" s="252"/>
      <c r="P298" s="252"/>
      <c r="Q298" s="252"/>
      <c r="R298" s="252"/>
      <c r="S298" s="252"/>
      <c r="T298" s="252"/>
    </row>
    <row r="299" spans="1:20" ht="29.45" customHeight="1" x14ac:dyDescent="0.2">
      <c r="A299" s="23" t="s">
        <v>69</v>
      </c>
      <c r="B299" s="23"/>
      <c r="C299" s="252" t="s">
        <v>464</v>
      </c>
      <c r="D299" s="252"/>
      <c r="E299" s="252"/>
      <c r="F299" s="252"/>
      <c r="G299" s="252"/>
      <c r="H299" s="252"/>
      <c r="I299" s="252"/>
      <c r="J299" s="252"/>
      <c r="K299" s="252"/>
      <c r="L299" s="252"/>
      <c r="M299" s="252"/>
      <c r="N299" s="252"/>
      <c r="O299" s="252"/>
      <c r="P299" s="252"/>
      <c r="Q299" s="252"/>
      <c r="R299" s="252"/>
      <c r="S299" s="252"/>
      <c r="T299" s="252"/>
    </row>
    <row r="300" spans="1:20" ht="42.4" customHeight="1" x14ac:dyDescent="0.2">
      <c r="A300" s="23" t="s">
        <v>70</v>
      </c>
      <c r="B300" s="23"/>
      <c r="C300" s="252" t="s">
        <v>74</v>
      </c>
      <c r="D300" s="252"/>
      <c r="E300" s="252"/>
      <c r="F300" s="252"/>
      <c r="G300" s="252"/>
      <c r="H300" s="252"/>
      <c r="I300" s="252"/>
      <c r="J300" s="252"/>
      <c r="K300" s="252"/>
      <c r="L300" s="252"/>
      <c r="M300" s="252"/>
      <c r="N300" s="252"/>
      <c r="O300" s="252"/>
      <c r="P300" s="252"/>
      <c r="Q300" s="252"/>
      <c r="R300" s="252"/>
      <c r="S300" s="252"/>
      <c r="T300" s="252"/>
    </row>
    <row r="301" spans="1:20" ht="42.4" customHeight="1" x14ac:dyDescent="0.2">
      <c r="A301" s="23" t="s">
        <v>71</v>
      </c>
      <c r="B301" s="23"/>
      <c r="C301" s="252" t="s">
        <v>465</v>
      </c>
      <c r="D301" s="252"/>
      <c r="E301" s="252"/>
      <c r="F301" s="252"/>
      <c r="G301" s="252"/>
      <c r="H301" s="252"/>
      <c r="I301" s="252"/>
      <c r="J301" s="252"/>
      <c r="K301" s="252"/>
      <c r="L301" s="252"/>
      <c r="M301" s="252"/>
      <c r="N301" s="252"/>
      <c r="O301" s="252"/>
      <c r="P301" s="252"/>
      <c r="Q301" s="252"/>
      <c r="R301" s="252"/>
      <c r="S301" s="252"/>
      <c r="T301" s="252"/>
    </row>
    <row r="302" spans="1:20" ht="29.45" customHeight="1" x14ac:dyDescent="0.2">
      <c r="A302" s="23" t="s">
        <v>72</v>
      </c>
      <c r="B302" s="23"/>
      <c r="C302" s="252" t="s">
        <v>403</v>
      </c>
      <c r="D302" s="252"/>
      <c r="E302" s="252"/>
      <c r="F302" s="252"/>
      <c r="G302" s="252"/>
      <c r="H302" s="252"/>
      <c r="I302" s="252"/>
      <c r="J302" s="252"/>
      <c r="K302" s="252"/>
      <c r="L302" s="252"/>
      <c r="M302" s="252"/>
      <c r="N302" s="252"/>
      <c r="O302" s="252"/>
      <c r="P302" s="252"/>
      <c r="Q302" s="252"/>
      <c r="R302" s="252"/>
      <c r="S302" s="252"/>
      <c r="T302" s="252"/>
    </row>
    <row r="303" spans="1:20" ht="29.45" customHeight="1" x14ac:dyDescent="0.2">
      <c r="A303" s="23" t="s">
        <v>73</v>
      </c>
      <c r="B303" s="23"/>
      <c r="C303" s="252" t="s">
        <v>404</v>
      </c>
      <c r="D303" s="252"/>
      <c r="E303" s="252"/>
      <c r="F303" s="252"/>
      <c r="G303" s="252"/>
      <c r="H303" s="252"/>
      <c r="I303" s="252"/>
      <c r="J303" s="252"/>
      <c r="K303" s="252"/>
      <c r="L303" s="252"/>
      <c r="M303" s="252"/>
      <c r="N303" s="252"/>
      <c r="O303" s="252"/>
      <c r="P303" s="252"/>
      <c r="Q303" s="252"/>
      <c r="R303" s="252"/>
      <c r="S303" s="252"/>
      <c r="T303" s="252"/>
    </row>
    <row r="304" spans="1:20" ht="29.45" customHeight="1" x14ac:dyDescent="0.2">
      <c r="A304" s="23"/>
      <c r="B304" s="23"/>
      <c r="C304" s="252" t="s">
        <v>75</v>
      </c>
      <c r="D304" s="252"/>
      <c r="E304" s="252"/>
      <c r="F304" s="252"/>
      <c r="G304" s="252"/>
      <c r="H304" s="252"/>
      <c r="I304" s="252"/>
      <c r="J304" s="252"/>
      <c r="K304" s="252"/>
      <c r="L304" s="252"/>
      <c r="M304" s="252"/>
      <c r="N304" s="252"/>
      <c r="O304" s="252"/>
      <c r="P304" s="252"/>
      <c r="Q304" s="252"/>
      <c r="R304" s="252"/>
      <c r="S304" s="252"/>
      <c r="T304" s="252"/>
    </row>
    <row r="305" spans="1:20" ht="29.45" customHeight="1" x14ac:dyDescent="0.2">
      <c r="A305" s="23"/>
      <c r="B305" s="23"/>
      <c r="C305" s="252" t="s">
        <v>466</v>
      </c>
      <c r="D305" s="252"/>
      <c r="E305" s="252"/>
      <c r="F305" s="252"/>
      <c r="G305" s="252"/>
      <c r="H305" s="252"/>
      <c r="I305" s="252"/>
      <c r="J305" s="252"/>
      <c r="K305" s="252"/>
      <c r="L305" s="252"/>
      <c r="M305" s="252"/>
      <c r="N305" s="252"/>
      <c r="O305" s="252"/>
      <c r="P305" s="252"/>
      <c r="Q305" s="252"/>
      <c r="R305" s="252"/>
      <c r="S305" s="252"/>
      <c r="T305" s="252"/>
    </row>
    <row r="306" spans="1:20" ht="16.5" customHeight="1" x14ac:dyDescent="0.2">
      <c r="A306" s="23"/>
      <c r="B306" s="23"/>
      <c r="C306" s="252" t="s">
        <v>405</v>
      </c>
      <c r="D306" s="252"/>
      <c r="E306" s="252"/>
      <c r="F306" s="252"/>
      <c r="G306" s="252"/>
      <c r="H306" s="252"/>
      <c r="I306" s="252"/>
      <c r="J306" s="252"/>
      <c r="K306" s="252"/>
      <c r="L306" s="252"/>
      <c r="M306" s="252"/>
      <c r="N306" s="252"/>
      <c r="O306" s="252"/>
      <c r="P306" s="252"/>
      <c r="Q306" s="252"/>
      <c r="R306" s="252"/>
      <c r="S306" s="252"/>
      <c r="T306" s="252"/>
    </row>
    <row r="307" spans="1:20" ht="29.45" customHeight="1" x14ac:dyDescent="0.2">
      <c r="A307" s="23" t="s">
        <v>148</v>
      </c>
      <c r="B307" s="23"/>
      <c r="C307" s="252" t="s">
        <v>76</v>
      </c>
      <c r="D307" s="252"/>
      <c r="E307" s="252"/>
      <c r="F307" s="252"/>
      <c r="G307" s="252"/>
      <c r="H307" s="252"/>
      <c r="I307" s="252"/>
      <c r="J307" s="252"/>
      <c r="K307" s="252"/>
      <c r="L307" s="252"/>
      <c r="M307" s="252"/>
      <c r="N307" s="252"/>
      <c r="O307" s="252"/>
      <c r="P307" s="252"/>
      <c r="Q307" s="252"/>
      <c r="R307" s="252"/>
      <c r="S307" s="252"/>
      <c r="T307" s="252"/>
    </row>
    <row r="308" spans="1:20" ht="29.45" customHeight="1" x14ac:dyDescent="0.2">
      <c r="A308" s="23" t="s">
        <v>419</v>
      </c>
      <c r="B308" s="23"/>
      <c r="C308" s="252" t="s">
        <v>467</v>
      </c>
      <c r="D308" s="252"/>
      <c r="E308" s="252"/>
      <c r="F308" s="252"/>
      <c r="G308" s="252"/>
      <c r="H308" s="252"/>
      <c r="I308" s="252"/>
      <c r="J308" s="252"/>
      <c r="K308" s="252"/>
      <c r="L308" s="252"/>
      <c r="M308" s="252"/>
      <c r="N308" s="252"/>
      <c r="O308" s="252"/>
      <c r="P308" s="252"/>
      <c r="Q308" s="252"/>
      <c r="R308" s="252"/>
      <c r="S308" s="252"/>
      <c r="T308" s="252"/>
    </row>
    <row r="309" spans="1:20" ht="16.5" customHeight="1" x14ac:dyDescent="0.2">
      <c r="A309" s="23" t="s">
        <v>420</v>
      </c>
      <c r="B309" s="23"/>
      <c r="C309" s="252" t="s">
        <v>151</v>
      </c>
      <c r="D309" s="252"/>
      <c r="E309" s="252"/>
      <c r="F309" s="252"/>
      <c r="G309" s="252"/>
      <c r="H309" s="252"/>
      <c r="I309" s="252"/>
      <c r="J309" s="252"/>
      <c r="K309" s="252"/>
      <c r="L309" s="252"/>
      <c r="M309" s="252"/>
      <c r="N309" s="252"/>
      <c r="O309" s="252"/>
      <c r="P309" s="252"/>
      <c r="Q309" s="252"/>
      <c r="R309" s="252"/>
      <c r="S309" s="252"/>
      <c r="T309" s="252"/>
    </row>
    <row r="310" spans="1:20" ht="4.5" customHeight="1" x14ac:dyDescent="0.2"/>
    <row r="311" spans="1:20" ht="16.5" customHeight="1" x14ac:dyDescent="0.2">
      <c r="A311" s="24" t="s">
        <v>80</v>
      </c>
      <c r="B311" s="23"/>
      <c r="C311" s="23"/>
      <c r="D311" s="23"/>
      <c r="E311" s="252" t="s">
        <v>97</v>
      </c>
      <c r="F311" s="252"/>
      <c r="G311" s="252"/>
      <c r="H311" s="252"/>
      <c r="I311" s="252"/>
      <c r="J311" s="252"/>
      <c r="K311" s="252"/>
      <c r="L311" s="252"/>
      <c r="M311" s="252"/>
      <c r="N311" s="252"/>
      <c r="O311" s="252"/>
      <c r="P311" s="252"/>
      <c r="Q311" s="252"/>
      <c r="R311" s="252"/>
      <c r="S311" s="252"/>
      <c r="T311" s="252"/>
    </row>
  </sheetData>
  <mergeCells count="74">
    <mergeCell ref="E7:K7"/>
    <mergeCell ref="E12:K12"/>
    <mergeCell ref="E17:K17"/>
    <mergeCell ref="E22:K22"/>
    <mergeCell ref="E27:K27"/>
    <mergeCell ref="E32:K32"/>
    <mergeCell ref="E37:K37"/>
    <mergeCell ref="E42:K42"/>
    <mergeCell ref="E48:K48"/>
    <mergeCell ref="E53:K53"/>
    <mergeCell ref="E58:K58"/>
    <mergeCell ref="E63:K63"/>
    <mergeCell ref="E68:K68"/>
    <mergeCell ref="E73:K73"/>
    <mergeCell ref="E78:K78"/>
    <mergeCell ref="E83:K83"/>
    <mergeCell ref="E89:K89"/>
    <mergeCell ref="E94:K94"/>
    <mergeCell ref="E99:K99"/>
    <mergeCell ref="E104:K104"/>
    <mergeCell ref="E109:K109"/>
    <mergeCell ref="E114:K114"/>
    <mergeCell ref="E119:K119"/>
    <mergeCell ref="E124:K124"/>
    <mergeCell ref="E130:K130"/>
    <mergeCell ref="E135:K135"/>
    <mergeCell ref="E140:K140"/>
    <mergeCell ref="E145:K145"/>
    <mergeCell ref="E150:K150"/>
    <mergeCell ref="E155:K155"/>
    <mergeCell ref="E160:K160"/>
    <mergeCell ref="E165:K165"/>
    <mergeCell ref="E171:K171"/>
    <mergeCell ref="E176:K176"/>
    <mergeCell ref="E181:K181"/>
    <mergeCell ref="E217:K217"/>
    <mergeCell ref="E222:K222"/>
    <mergeCell ref="E227:K227"/>
    <mergeCell ref="E232:K232"/>
    <mergeCell ref="E186:K186"/>
    <mergeCell ref="E191:K191"/>
    <mergeCell ref="E196:K196"/>
    <mergeCell ref="E201:K201"/>
    <mergeCell ref="E206:K206"/>
    <mergeCell ref="E288:K288"/>
    <mergeCell ref="K1:T1"/>
    <mergeCell ref="C292:T292"/>
    <mergeCell ref="C294:T294"/>
    <mergeCell ref="C295:T295"/>
    <mergeCell ref="E263:K263"/>
    <mergeCell ref="E268:K268"/>
    <mergeCell ref="E273:K273"/>
    <mergeCell ref="E278:K278"/>
    <mergeCell ref="E283:K283"/>
    <mergeCell ref="E237:K237"/>
    <mergeCell ref="E242:K242"/>
    <mergeCell ref="E247:K247"/>
    <mergeCell ref="E253:K253"/>
    <mergeCell ref="E258:K258"/>
    <mergeCell ref="E212:K212"/>
    <mergeCell ref="C297:T297"/>
    <mergeCell ref="C298:T298"/>
    <mergeCell ref="C299:T299"/>
    <mergeCell ref="C300:T300"/>
    <mergeCell ref="C301:T301"/>
    <mergeCell ref="C307:T307"/>
    <mergeCell ref="C308:T308"/>
    <mergeCell ref="C309:T309"/>
    <mergeCell ref="E311:T311"/>
    <mergeCell ref="C302:T302"/>
    <mergeCell ref="C303:T303"/>
    <mergeCell ref="C304:T304"/>
    <mergeCell ref="C305:T305"/>
    <mergeCell ref="C306:T306"/>
  </mergeCells>
  <pageMargins left="0.7" right="0.7" top="0.75" bottom="0.75" header="0.3" footer="0.3"/>
  <pageSetup paperSize="9" fitToHeight="0" orientation="landscape" horizontalDpi="300" verticalDpi="300" r:id="rId1"/>
  <headerFooter scaleWithDoc="0" alignWithMargins="0">
    <oddHeader>&amp;C&amp;"Arial"&amp;8TABLE 17A.19</oddHeader>
    <oddFooter>&amp;L&amp;"Arial"&amp;8REPORT ON
GOVERNMENT
SERVICES 2022&amp;R&amp;"Arial"&amp;8YOUTH JUSTICE
SERVICES
PAGE &amp;B&amp;P&amp;B</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41"/>
  <sheetViews>
    <sheetView showGridLines="0" workbookViewId="0"/>
  </sheetViews>
  <sheetFormatPr defaultColWidth="11.42578125" defaultRowHeight="12.75" x14ac:dyDescent="0.2"/>
  <cols>
    <col min="1" max="10" width="1.85546875" customWidth="1"/>
    <col min="11" max="11" width="35.140625" customWidth="1"/>
    <col min="12" max="12" width="5.7109375" customWidth="1"/>
    <col min="13" max="21" width="9.140625" customWidth="1"/>
  </cols>
  <sheetData>
    <row r="1" spans="1:21" ht="17.45" customHeight="1" x14ac:dyDescent="0.2">
      <c r="A1" s="8" t="s">
        <v>468</v>
      </c>
      <c r="B1" s="8"/>
      <c r="C1" s="8"/>
      <c r="D1" s="8"/>
      <c r="E1" s="8"/>
      <c r="F1" s="8"/>
      <c r="G1" s="8"/>
      <c r="H1" s="8"/>
      <c r="I1" s="8"/>
      <c r="J1" s="8"/>
      <c r="K1" s="257" t="s">
        <v>469</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470</v>
      </c>
      <c r="N2" s="13" t="s">
        <v>471</v>
      </c>
      <c r="O2" s="13" t="s">
        <v>472</v>
      </c>
      <c r="P2" s="13" t="s">
        <v>473</v>
      </c>
      <c r="Q2" s="13" t="s">
        <v>474</v>
      </c>
      <c r="R2" s="13" t="s">
        <v>475</v>
      </c>
      <c r="S2" s="13" t="s">
        <v>476</v>
      </c>
      <c r="T2" s="13" t="s">
        <v>477</v>
      </c>
      <c r="U2" s="13" t="s">
        <v>478</v>
      </c>
    </row>
    <row r="3" spans="1:21" ht="16.5" customHeight="1" x14ac:dyDescent="0.2">
      <c r="A3" s="7" t="s">
        <v>253</v>
      </c>
      <c r="B3" s="7"/>
      <c r="C3" s="7"/>
      <c r="D3" s="7"/>
      <c r="E3" s="7"/>
      <c r="F3" s="7"/>
      <c r="G3" s="7"/>
      <c r="H3" s="7"/>
      <c r="I3" s="7"/>
      <c r="J3" s="7"/>
      <c r="K3" s="7"/>
      <c r="L3" s="9"/>
      <c r="M3" s="10"/>
      <c r="N3" s="10"/>
      <c r="O3" s="10"/>
      <c r="P3" s="10"/>
      <c r="Q3" s="10"/>
      <c r="R3" s="10"/>
      <c r="S3" s="10"/>
      <c r="T3" s="10"/>
      <c r="U3" s="10"/>
    </row>
    <row r="4" spans="1:21" ht="16.5" customHeight="1" x14ac:dyDescent="0.2">
      <c r="A4" s="7"/>
      <c r="B4" s="7" t="s">
        <v>50</v>
      </c>
      <c r="C4" s="7"/>
      <c r="D4" s="7"/>
      <c r="E4" s="7"/>
      <c r="F4" s="7"/>
      <c r="G4" s="7"/>
      <c r="H4" s="7"/>
      <c r="I4" s="7"/>
      <c r="J4" s="7"/>
      <c r="K4" s="7"/>
      <c r="L4" s="9"/>
      <c r="M4" s="10"/>
      <c r="N4" s="10"/>
      <c r="O4" s="10"/>
      <c r="P4" s="10"/>
      <c r="Q4" s="10"/>
      <c r="R4" s="10"/>
      <c r="S4" s="10"/>
      <c r="T4" s="10"/>
      <c r="U4" s="10"/>
    </row>
    <row r="5" spans="1:21" ht="16.5" customHeight="1" x14ac:dyDescent="0.2">
      <c r="A5" s="7"/>
      <c r="B5" s="7"/>
      <c r="C5" s="7" t="s">
        <v>51</v>
      </c>
      <c r="D5" s="7"/>
      <c r="E5" s="7"/>
      <c r="F5" s="7"/>
      <c r="G5" s="7"/>
      <c r="H5" s="7"/>
      <c r="I5" s="7"/>
      <c r="J5" s="7"/>
      <c r="K5" s="7"/>
      <c r="L5" s="9" t="s">
        <v>53</v>
      </c>
      <c r="M5" s="179">
        <v>977</v>
      </c>
      <c r="N5" s="179">
        <v>686</v>
      </c>
      <c r="O5" s="182">
        <v>1382</v>
      </c>
      <c r="P5" s="179">
        <v>446</v>
      </c>
      <c r="Q5" s="179">
        <v>192</v>
      </c>
      <c r="R5" s="179">
        <v>109</v>
      </c>
      <c r="S5" s="176">
        <v>56</v>
      </c>
      <c r="T5" s="176">
        <v>84</v>
      </c>
      <c r="U5" s="182">
        <v>3934</v>
      </c>
    </row>
    <row r="6" spans="1:21" ht="16.5" customHeight="1" x14ac:dyDescent="0.2">
      <c r="A6" s="7"/>
      <c r="B6" s="7"/>
      <c r="C6" s="7" t="s">
        <v>479</v>
      </c>
      <c r="D6" s="7"/>
      <c r="E6" s="7"/>
      <c r="F6" s="7"/>
      <c r="G6" s="7"/>
      <c r="H6" s="7"/>
      <c r="I6" s="7"/>
      <c r="J6" s="7"/>
      <c r="K6" s="7"/>
      <c r="L6" s="9" t="s">
        <v>232</v>
      </c>
      <c r="M6" s="178">
        <v>73395</v>
      </c>
      <c r="N6" s="178">
        <v>71501</v>
      </c>
      <c r="O6" s="183">
        <v>127964</v>
      </c>
      <c r="P6" s="178">
        <v>22630</v>
      </c>
      <c r="Q6" s="182">
        <v>7078</v>
      </c>
      <c r="R6" s="182">
        <v>6991</v>
      </c>
      <c r="S6" s="182">
        <v>4824</v>
      </c>
      <c r="T6" s="178">
        <v>40236</v>
      </c>
      <c r="U6" s="183">
        <v>354620</v>
      </c>
    </row>
    <row r="7" spans="1:21" ht="16.5" customHeight="1" x14ac:dyDescent="0.2">
      <c r="A7" s="7"/>
      <c r="B7" s="7"/>
      <c r="C7" s="7" t="s">
        <v>480</v>
      </c>
      <c r="D7" s="7"/>
      <c r="E7" s="7"/>
      <c r="F7" s="7"/>
      <c r="G7" s="7"/>
      <c r="H7" s="7"/>
      <c r="I7" s="7"/>
      <c r="J7" s="7"/>
      <c r="K7" s="7"/>
      <c r="L7" s="9" t="s">
        <v>251</v>
      </c>
      <c r="M7" s="184">
        <v>205.58</v>
      </c>
      <c r="N7" s="184">
        <v>285.24</v>
      </c>
      <c r="O7" s="184">
        <v>253.42</v>
      </c>
      <c r="P7" s="184">
        <v>138.79</v>
      </c>
      <c r="Q7" s="184">
        <v>100.88</v>
      </c>
      <c r="R7" s="184">
        <v>175.12</v>
      </c>
      <c r="S7" s="184">
        <v>234.61</v>
      </c>
      <c r="T7" s="177">
        <v>1316.13</v>
      </c>
      <c r="U7" s="184">
        <v>246.8</v>
      </c>
    </row>
    <row r="8" spans="1:21" ht="16.5" customHeight="1" x14ac:dyDescent="0.2">
      <c r="A8" s="7"/>
      <c r="B8" s="7" t="s">
        <v>61</v>
      </c>
      <c r="C8" s="7"/>
      <c r="D8" s="7"/>
      <c r="E8" s="7"/>
      <c r="F8" s="7"/>
      <c r="G8" s="7"/>
      <c r="H8" s="7"/>
      <c r="I8" s="7"/>
      <c r="J8" s="7"/>
      <c r="K8" s="7"/>
      <c r="L8" s="9"/>
      <c r="M8" s="10"/>
      <c r="N8" s="10"/>
      <c r="O8" s="10"/>
      <c r="P8" s="10"/>
      <c r="Q8" s="10"/>
      <c r="R8" s="10"/>
      <c r="S8" s="10"/>
      <c r="T8" s="10"/>
      <c r="U8" s="10"/>
    </row>
    <row r="9" spans="1:21" ht="16.5" customHeight="1" x14ac:dyDescent="0.2">
      <c r="A9" s="7"/>
      <c r="B9" s="7"/>
      <c r="C9" s="7" t="s">
        <v>51</v>
      </c>
      <c r="D9" s="7"/>
      <c r="E9" s="7"/>
      <c r="F9" s="7"/>
      <c r="G9" s="7"/>
      <c r="H9" s="7"/>
      <c r="I9" s="7"/>
      <c r="J9" s="7"/>
      <c r="K9" s="7"/>
      <c r="L9" s="9" t="s">
        <v>53</v>
      </c>
      <c r="M9" s="182">
        <v>1045</v>
      </c>
      <c r="N9" s="179">
        <v>745</v>
      </c>
      <c r="O9" s="182">
        <v>1577</v>
      </c>
      <c r="P9" s="179">
        <v>578</v>
      </c>
      <c r="Q9" s="179">
        <v>190</v>
      </c>
      <c r="R9" s="179">
        <v>131</v>
      </c>
      <c r="S9" s="176">
        <v>55</v>
      </c>
      <c r="T9" s="179">
        <v>170</v>
      </c>
      <c r="U9" s="182">
        <v>4490</v>
      </c>
    </row>
    <row r="10" spans="1:21" ht="16.5" customHeight="1" x14ac:dyDescent="0.2">
      <c r="A10" s="7"/>
      <c r="B10" s="7"/>
      <c r="C10" s="7" t="s">
        <v>479</v>
      </c>
      <c r="D10" s="7"/>
      <c r="E10" s="7"/>
      <c r="F10" s="7"/>
      <c r="G10" s="7"/>
      <c r="H10" s="7"/>
      <c r="I10" s="7"/>
      <c r="J10" s="7"/>
      <c r="K10" s="7"/>
      <c r="L10" s="9" t="s">
        <v>232</v>
      </c>
      <c r="M10" s="178">
        <v>75788</v>
      </c>
      <c r="N10" s="178">
        <v>80764</v>
      </c>
      <c r="O10" s="183">
        <v>152688</v>
      </c>
      <c r="P10" s="178">
        <v>20764</v>
      </c>
      <c r="Q10" s="182">
        <v>8310</v>
      </c>
      <c r="R10" s="182">
        <v>7839</v>
      </c>
      <c r="S10" s="182">
        <v>5012</v>
      </c>
      <c r="T10" s="178">
        <v>35306</v>
      </c>
      <c r="U10" s="183">
        <v>386471</v>
      </c>
    </row>
    <row r="11" spans="1:21" ht="16.5" customHeight="1" x14ac:dyDescent="0.2">
      <c r="A11" s="7"/>
      <c r="B11" s="7"/>
      <c r="C11" s="7" t="s">
        <v>480</v>
      </c>
      <c r="D11" s="7"/>
      <c r="E11" s="7"/>
      <c r="F11" s="7"/>
      <c r="G11" s="7"/>
      <c r="H11" s="7"/>
      <c r="I11" s="7"/>
      <c r="J11" s="7"/>
      <c r="K11" s="7"/>
      <c r="L11" s="9" t="s">
        <v>251</v>
      </c>
      <c r="M11" s="184">
        <v>198.58</v>
      </c>
      <c r="N11" s="184">
        <v>296.77</v>
      </c>
      <c r="O11" s="184">
        <v>265.10000000000002</v>
      </c>
      <c r="P11" s="180">
        <v>98.37</v>
      </c>
      <c r="Q11" s="184">
        <v>120</v>
      </c>
      <c r="R11" s="184">
        <v>164.46</v>
      </c>
      <c r="S11" s="184">
        <v>248.15</v>
      </c>
      <c r="T11" s="184">
        <v>568.27</v>
      </c>
      <c r="U11" s="184">
        <v>235.64</v>
      </c>
    </row>
    <row r="12" spans="1:21" ht="16.5" customHeight="1" x14ac:dyDescent="0.2">
      <c r="A12" s="7"/>
      <c r="B12" s="7" t="s">
        <v>62</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51</v>
      </c>
      <c r="D13" s="7"/>
      <c r="E13" s="7"/>
      <c r="F13" s="7"/>
      <c r="G13" s="7"/>
      <c r="H13" s="7"/>
      <c r="I13" s="7"/>
      <c r="J13" s="7"/>
      <c r="K13" s="7"/>
      <c r="L13" s="9" t="s">
        <v>53</v>
      </c>
      <c r="M13" s="182">
        <v>1101</v>
      </c>
      <c r="N13" s="179">
        <v>767</v>
      </c>
      <c r="O13" s="182">
        <v>1691</v>
      </c>
      <c r="P13" s="179">
        <v>639</v>
      </c>
      <c r="Q13" s="179">
        <v>181</v>
      </c>
      <c r="R13" s="179">
        <v>144</v>
      </c>
      <c r="S13" s="176">
        <v>68</v>
      </c>
      <c r="T13" s="179">
        <v>157</v>
      </c>
      <c r="U13" s="182">
        <v>4749</v>
      </c>
    </row>
    <row r="14" spans="1:21" ht="16.5" customHeight="1" x14ac:dyDescent="0.2">
      <c r="A14" s="7"/>
      <c r="B14" s="7"/>
      <c r="C14" s="7" t="s">
        <v>479</v>
      </c>
      <c r="D14" s="7"/>
      <c r="E14" s="7"/>
      <c r="F14" s="7"/>
      <c r="G14" s="7"/>
      <c r="H14" s="7"/>
      <c r="I14" s="7"/>
      <c r="J14" s="7"/>
      <c r="K14" s="7"/>
      <c r="L14" s="9" t="s">
        <v>232</v>
      </c>
      <c r="M14" s="178">
        <v>63387</v>
      </c>
      <c r="N14" s="178">
        <v>73833</v>
      </c>
      <c r="O14" s="183">
        <v>136424</v>
      </c>
      <c r="P14" s="178">
        <v>21769</v>
      </c>
      <c r="Q14" s="178">
        <v>11761</v>
      </c>
      <c r="R14" s="182">
        <v>6945</v>
      </c>
      <c r="S14" s="182">
        <v>4367</v>
      </c>
      <c r="T14" s="178">
        <v>28913</v>
      </c>
      <c r="U14" s="183">
        <v>347399</v>
      </c>
    </row>
    <row r="15" spans="1:21" ht="16.5" customHeight="1" x14ac:dyDescent="0.2">
      <c r="A15" s="7"/>
      <c r="B15" s="7"/>
      <c r="C15" s="7" t="s">
        <v>480</v>
      </c>
      <c r="D15" s="7"/>
      <c r="E15" s="7"/>
      <c r="F15" s="7"/>
      <c r="G15" s="7"/>
      <c r="H15" s="7"/>
      <c r="I15" s="7"/>
      <c r="J15" s="7"/>
      <c r="K15" s="7"/>
      <c r="L15" s="9" t="s">
        <v>251</v>
      </c>
      <c r="M15" s="184">
        <v>157.62</v>
      </c>
      <c r="N15" s="184">
        <v>263.45</v>
      </c>
      <c r="O15" s="184">
        <v>220.87</v>
      </c>
      <c r="P15" s="180">
        <v>93.21</v>
      </c>
      <c r="Q15" s="184">
        <v>177.7</v>
      </c>
      <c r="R15" s="184">
        <v>132.41999999999999</v>
      </c>
      <c r="S15" s="184">
        <v>174.82</v>
      </c>
      <c r="T15" s="184">
        <v>505.49</v>
      </c>
      <c r="U15" s="184">
        <v>200.3</v>
      </c>
    </row>
    <row r="16" spans="1:21" ht="16.5" customHeight="1" x14ac:dyDescent="0.2">
      <c r="A16" s="7"/>
      <c r="B16" s="7" t="s">
        <v>63</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51</v>
      </c>
      <c r="D17" s="7"/>
      <c r="E17" s="7"/>
      <c r="F17" s="7"/>
      <c r="G17" s="7"/>
      <c r="H17" s="7"/>
      <c r="I17" s="7"/>
      <c r="J17" s="7"/>
      <c r="K17" s="7"/>
      <c r="L17" s="9" t="s">
        <v>53</v>
      </c>
      <c r="M17" s="182">
        <v>1091</v>
      </c>
      <c r="N17" s="179">
        <v>837</v>
      </c>
      <c r="O17" s="182">
        <v>1420</v>
      </c>
      <c r="P17" s="179">
        <v>639</v>
      </c>
      <c r="Q17" s="179">
        <v>211</v>
      </c>
      <c r="R17" s="179">
        <v>124</v>
      </c>
      <c r="S17" s="176">
        <v>88</v>
      </c>
      <c r="T17" s="179">
        <v>136</v>
      </c>
      <c r="U17" s="182">
        <v>4546</v>
      </c>
    </row>
    <row r="18" spans="1:21" ht="16.5" customHeight="1" x14ac:dyDescent="0.2">
      <c r="A18" s="7"/>
      <c r="B18" s="7"/>
      <c r="C18" s="7" t="s">
        <v>479</v>
      </c>
      <c r="D18" s="7"/>
      <c r="E18" s="7"/>
      <c r="F18" s="7"/>
      <c r="G18" s="7"/>
      <c r="H18" s="7"/>
      <c r="I18" s="7"/>
      <c r="J18" s="7"/>
      <c r="K18" s="7"/>
      <c r="L18" s="9" t="s">
        <v>232</v>
      </c>
      <c r="M18" s="178">
        <v>70844</v>
      </c>
      <c r="N18" s="178">
        <v>57976</v>
      </c>
      <c r="O18" s="183">
        <v>105631</v>
      </c>
      <c r="P18" s="178">
        <v>24601</v>
      </c>
      <c r="Q18" s="178">
        <v>11118</v>
      </c>
      <c r="R18" s="182">
        <v>6931</v>
      </c>
      <c r="S18" s="182">
        <v>3667</v>
      </c>
      <c r="T18" s="178">
        <v>20507</v>
      </c>
      <c r="U18" s="183">
        <v>301275</v>
      </c>
    </row>
    <row r="19" spans="1:21" ht="16.5" customHeight="1" x14ac:dyDescent="0.2">
      <c r="A19" s="7"/>
      <c r="B19" s="7"/>
      <c r="C19" s="7" t="s">
        <v>480</v>
      </c>
      <c r="D19" s="7"/>
      <c r="E19" s="7"/>
      <c r="F19" s="7"/>
      <c r="G19" s="7"/>
      <c r="H19" s="7"/>
      <c r="I19" s="7"/>
      <c r="J19" s="7"/>
      <c r="K19" s="7"/>
      <c r="L19" s="9" t="s">
        <v>251</v>
      </c>
      <c r="M19" s="184">
        <v>177.8</v>
      </c>
      <c r="N19" s="184">
        <v>189.75</v>
      </c>
      <c r="O19" s="184">
        <v>203.62</v>
      </c>
      <c r="P19" s="184">
        <v>105.49</v>
      </c>
      <c r="Q19" s="184">
        <v>143.99</v>
      </c>
      <c r="R19" s="184">
        <v>153.54</v>
      </c>
      <c r="S19" s="184">
        <v>113.96</v>
      </c>
      <c r="T19" s="184">
        <v>411.92</v>
      </c>
      <c r="U19" s="184">
        <v>181.46</v>
      </c>
    </row>
    <row r="20" spans="1:21" ht="16.5" customHeight="1" x14ac:dyDescent="0.2">
      <c r="A20" s="7"/>
      <c r="B20" s="7" t="s">
        <v>64</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51</v>
      </c>
      <c r="D21" s="7"/>
      <c r="E21" s="7"/>
      <c r="F21" s="7"/>
      <c r="G21" s="7"/>
      <c r="H21" s="7"/>
      <c r="I21" s="7"/>
      <c r="J21" s="7"/>
      <c r="K21" s="7"/>
      <c r="L21" s="9" t="s">
        <v>53</v>
      </c>
      <c r="M21" s="182">
        <v>1110</v>
      </c>
      <c r="N21" s="179">
        <v>854</v>
      </c>
      <c r="O21" s="182">
        <v>1239</v>
      </c>
      <c r="P21" s="179">
        <v>640</v>
      </c>
      <c r="Q21" s="179">
        <v>253</v>
      </c>
      <c r="R21" s="179">
        <v>123</v>
      </c>
      <c r="S21" s="176">
        <v>66</v>
      </c>
      <c r="T21" s="179">
        <v>143</v>
      </c>
      <c r="U21" s="182">
        <v>4427</v>
      </c>
    </row>
    <row r="22" spans="1:21" ht="16.5" customHeight="1" x14ac:dyDescent="0.2">
      <c r="A22" s="7"/>
      <c r="B22" s="7"/>
      <c r="C22" s="7" t="s">
        <v>479</v>
      </c>
      <c r="D22" s="7"/>
      <c r="E22" s="7"/>
      <c r="F22" s="7"/>
      <c r="G22" s="7"/>
      <c r="H22" s="7"/>
      <c r="I22" s="7"/>
      <c r="J22" s="7"/>
      <c r="K22" s="7"/>
      <c r="L22" s="9" t="s">
        <v>232</v>
      </c>
      <c r="M22" s="178">
        <v>68752</v>
      </c>
      <c r="N22" s="178">
        <v>51004</v>
      </c>
      <c r="O22" s="178">
        <v>80263</v>
      </c>
      <c r="P22" s="178">
        <v>27067</v>
      </c>
      <c r="Q22" s="178">
        <v>12213</v>
      </c>
      <c r="R22" s="182">
        <v>6575</v>
      </c>
      <c r="S22" s="182">
        <v>3316</v>
      </c>
      <c r="T22" s="182">
        <v>8760</v>
      </c>
      <c r="U22" s="183">
        <v>257949</v>
      </c>
    </row>
    <row r="23" spans="1:21" ht="16.5" customHeight="1" x14ac:dyDescent="0.2">
      <c r="A23" s="7"/>
      <c r="B23" s="7"/>
      <c r="C23" s="7" t="s">
        <v>480</v>
      </c>
      <c r="D23" s="7"/>
      <c r="E23" s="7"/>
      <c r="F23" s="7"/>
      <c r="G23" s="7"/>
      <c r="H23" s="7"/>
      <c r="I23" s="7"/>
      <c r="J23" s="7"/>
      <c r="K23" s="7"/>
      <c r="L23" s="9" t="s">
        <v>251</v>
      </c>
      <c r="M23" s="184">
        <v>169.56</v>
      </c>
      <c r="N23" s="184">
        <v>163.57</v>
      </c>
      <c r="O23" s="184">
        <v>177.4</v>
      </c>
      <c r="P23" s="184">
        <v>115.88</v>
      </c>
      <c r="Q23" s="184">
        <v>132.22</v>
      </c>
      <c r="R23" s="184">
        <v>146.59</v>
      </c>
      <c r="S23" s="184">
        <v>137.13</v>
      </c>
      <c r="T23" s="184">
        <v>167.59</v>
      </c>
      <c r="U23" s="184">
        <v>159.53</v>
      </c>
    </row>
    <row r="24" spans="1:21" ht="16.5" customHeight="1" x14ac:dyDescent="0.2">
      <c r="A24" s="7"/>
      <c r="B24" s="7" t="s">
        <v>65</v>
      </c>
      <c r="C24" s="7"/>
      <c r="D24" s="7"/>
      <c r="E24" s="7"/>
      <c r="F24" s="7"/>
      <c r="G24" s="7"/>
      <c r="H24" s="7"/>
      <c r="I24" s="7"/>
      <c r="J24" s="7"/>
      <c r="K24" s="7"/>
      <c r="L24" s="9"/>
      <c r="M24" s="10"/>
      <c r="N24" s="10"/>
      <c r="O24" s="10"/>
      <c r="P24" s="10"/>
      <c r="Q24" s="10"/>
      <c r="R24" s="10"/>
      <c r="S24" s="10"/>
      <c r="T24" s="10"/>
      <c r="U24" s="10"/>
    </row>
    <row r="25" spans="1:21" ht="16.5" customHeight="1" x14ac:dyDescent="0.2">
      <c r="A25" s="7"/>
      <c r="B25" s="7"/>
      <c r="C25" s="7" t="s">
        <v>51</v>
      </c>
      <c r="D25" s="7"/>
      <c r="E25" s="7"/>
      <c r="F25" s="7"/>
      <c r="G25" s="7"/>
      <c r="H25" s="7"/>
      <c r="I25" s="7"/>
      <c r="J25" s="7"/>
      <c r="K25" s="7"/>
      <c r="L25" s="9" t="s">
        <v>53</v>
      </c>
      <c r="M25" s="182">
        <v>1208</v>
      </c>
      <c r="N25" s="179">
        <v>926</v>
      </c>
      <c r="O25" s="182">
        <v>1282</v>
      </c>
      <c r="P25" s="179">
        <v>644</v>
      </c>
      <c r="Q25" s="179">
        <v>245</v>
      </c>
      <c r="R25" s="179">
        <v>132</v>
      </c>
      <c r="S25" s="176">
        <v>65</v>
      </c>
      <c r="T25" s="179">
        <v>137</v>
      </c>
      <c r="U25" s="182">
        <v>4639</v>
      </c>
    </row>
    <row r="26" spans="1:21" ht="16.5" customHeight="1" x14ac:dyDescent="0.2">
      <c r="A26" s="7"/>
      <c r="B26" s="7"/>
      <c r="C26" s="7" t="s">
        <v>479</v>
      </c>
      <c r="D26" s="7"/>
      <c r="E26" s="7"/>
      <c r="F26" s="7"/>
      <c r="G26" s="7"/>
      <c r="H26" s="7"/>
      <c r="I26" s="7"/>
      <c r="J26" s="7"/>
      <c r="K26" s="7"/>
      <c r="L26" s="9" t="s">
        <v>232</v>
      </c>
      <c r="M26" s="178">
        <v>59096</v>
      </c>
      <c r="N26" s="178">
        <v>53363</v>
      </c>
      <c r="O26" s="178">
        <v>71236</v>
      </c>
      <c r="P26" s="178">
        <v>26314</v>
      </c>
      <c r="Q26" s="178">
        <v>11221</v>
      </c>
      <c r="R26" s="182">
        <v>4835</v>
      </c>
      <c r="S26" s="182">
        <v>3460</v>
      </c>
      <c r="T26" s="182">
        <v>4504</v>
      </c>
      <c r="U26" s="183">
        <v>234029</v>
      </c>
    </row>
    <row r="27" spans="1:21" ht="16.5" customHeight="1" x14ac:dyDescent="0.2">
      <c r="A27" s="7"/>
      <c r="B27" s="7"/>
      <c r="C27" s="7" t="s">
        <v>480</v>
      </c>
      <c r="D27" s="7"/>
      <c r="E27" s="7"/>
      <c r="F27" s="7"/>
      <c r="G27" s="7"/>
      <c r="H27" s="7"/>
      <c r="I27" s="7"/>
      <c r="J27" s="7"/>
      <c r="K27" s="7"/>
      <c r="L27" s="9" t="s">
        <v>251</v>
      </c>
      <c r="M27" s="184">
        <v>133.91999999999999</v>
      </c>
      <c r="N27" s="184">
        <v>157.78</v>
      </c>
      <c r="O27" s="184">
        <v>152.1</v>
      </c>
      <c r="P27" s="184">
        <v>111.9</v>
      </c>
      <c r="Q27" s="184">
        <v>125.24</v>
      </c>
      <c r="R27" s="184">
        <v>100.2</v>
      </c>
      <c r="S27" s="184">
        <v>146.19999999999999</v>
      </c>
      <c r="T27" s="180">
        <v>90.27</v>
      </c>
      <c r="U27" s="184">
        <v>138.12</v>
      </c>
    </row>
    <row r="28" spans="1:21" ht="16.5" customHeight="1" x14ac:dyDescent="0.2">
      <c r="A28" s="7"/>
      <c r="B28" s="7" t="s">
        <v>66</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51</v>
      </c>
      <c r="D29" s="7"/>
      <c r="E29" s="7"/>
      <c r="F29" s="7"/>
      <c r="G29" s="7"/>
      <c r="H29" s="7"/>
      <c r="I29" s="7"/>
      <c r="J29" s="7"/>
      <c r="K29" s="7"/>
      <c r="L29" s="9" t="s">
        <v>53</v>
      </c>
      <c r="M29" s="182">
        <v>1156</v>
      </c>
      <c r="N29" s="182">
        <v>1016</v>
      </c>
      <c r="O29" s="182">
        <v>1386</v>
      </c>
      <c r="P29" s="179">
        <v>649</v>
      </c>
      <c r="Q29" s="179">
        <v>243</v>
      </c>
      <c r="R29" s="179">
        <v>138</v>
      </c>
      <c r="S29" s="176">
        <v>74</v>
      </c>
      <c r="T29" s="179">
        <v>147</v>
      </c>
      <c r="U29" s="182">
        <v>4810</v>
      </c>
    </row>
    <row r="30" spans="1:21" ht="16.5" customHeight="1" x14ac:dyDescent="0.2">
      <c r="A30" s="7"/>
      <c r="B30" s="7"/>
      <c r="C30" s="7" t="s">
        <v>479</v>
      </c>
      <c r="D30" s="7"/>
      <c r="E30" s="7"/>
      <c r="F30" s="7"/>
      <c r="G30" s="7"/>
      <c r="H30" s="7"/>
      <c r="I30" s="7"/>
      <c r="J30" s="7"/>
      <c r="K30" s="7"/>
      <c r="L30" s="9" t="s">
        <v>232</v>
      </c>
      <c r="M30" s="178">
        <v>63375</v>
      </c>
      <c r="N30" s="178">
        <v>50051</v>
      </c>
      <c r="O30" s="178">
        <v>70060</v>
      </c>
      <c r="P30" s="178">
        <v>26203</v>
      </c>
      <c r="Q30" s="178">
        <v>10779</v>
      </c>
      <c r="R30" s="182">
        <v>4400</v>
      </c>
      <c r="S30" s="182">
        <v>3164</v>
      </c>
      <c r="T30" s="182">
        <v>3832</v>
      </c>
      <c r="U30" s="183">
        <v>231864</v>
      </c>
    </row>
    <row r="31" spans="1:21" ht="16.5" customHeight="1" x14ac:dyDescent="0.2">
      <c r="A31" s="14"/>
      <c r="B31" s="14"/>
      <c r="C31" s="14" t="s">
        <v>480</v>
      </c>
      <c r="D31" s="14"/>
      <c r="E31" s="14"/>
      <c r="F31" s="14"/>
      <c r="G31" s="14"/>
      <c r="H31" s="14"/>
      <c r="I31" s="14"/>
      <c r="J31" s="14"/>
      <c r="K31" s="14"/>
      <c r="L31" s="15" t="s">
        <v>251</v>
      </c>
      <c r="M31" s="185">
        <v>150.15</v>
      </c>
      <c r="N31" s="185">
        <v>134.85</v>
      </c>
      <c r="O31" s="185">
        <v>138.35</v>
      </c>
      <c r="P31" s="185">
        <v>110.59</v>
      </c>
      <c r="Q31" s="185">
        <v>121.29</v>
      </c>
      <c r="R31" s="181">
        <v>87.37</v>
      </c>
      <c r="S31" s="185">
        <v>116.44</v>
      </c>
      <c r="T31" s="181">
        <v>71.41</v>
      </c>
      <c r="U31" s="185">
        <v>131.99</v>
      </c>
    </row>
    <row r="32" spans="1:21" ht="4.5" customHeight="1" x14ac:dyDescent="0.2">
      <c r="A32" s="23"/>
      <c r="B32" s="23"/>
      <c r="C32" s="2"/>
      <c r="D32" s="2"/>
      <c r="E32" s="2"/>
      <c r="F32" s="2"/>
      <c r="G32" s="2"/>
      <c r="H32" s="2"/>
      <c r="I32" s="2"/>
      <c r="J32" s="2"/>
      <c r="K32" s="2"/>
      <c r="L32" s="2"/>
      <c r="M32" s="2"/>
      <c r="N32" s="2"/>
      <c r="O32" s="2"/>
      <c r="P32" s="2"/>
      <c r="Q32" s="2"/>
      <c r="R32" s="2"/>
      <c r="S32" s="2"/>
      <c r="T32" s="2"/>
      <c r="U32" s="2"/>
    </row>
    <row r="33" spans="1:21" ht="16.5" customHeight="1" x14ac:dyDescent="0.2">
      <c r="A33" s="114"/>
      <c r="B33" s="114"/>
      <c r="C33" s="252" t="s">
        <v>315</v>
      </c>
      <c r="D33" s="252"/>
      <c r="E33" s="252"/>
      <c r="F33" s="252"/>
      <c r="G33" s="252"/>
      <c r="H33" s="252"/>
      <c r="I33" s="252"/>
      <c r="J33" s="252"/>
      <c r="K33" s="252"/>
      <c r="L33" s="252"/>
      <c r="M33" s="252"/>
      <c r="N33" s="252"/>
      <c r="O33" s="252"/>
      <c r="P33" s="252"/>
      <c r="Q33" s="252"/>
      <c r="R33" s="252"/>
      <c r="S33" s="252"/>
      <c r="T33" s="252"/>
      <c r="U33" s="252"/>
    </row>
    <row r="34" spans="1:21" ht="16.5" customHeight="1" x14ac:dyDescent="0.2">
      <c r="A34" s="115"/>
      <c r="B34" s="115"/>
      <c r="C34" s="252" t="s">
        <v>316</v>
      </c>
      <c r="D34" s="252"/>
      <c r="E34" s="252"/>
      <c r="F34" s="252"/>
      <c r="G34" s="252"/>
      <c r="H34" s="252"/>
      <c r="I34" s="252"/>
      <c r="J34" s="252"/>
      <c r="K34" s="252"/>
      <c r="L34" s="252"/>
      <c r="M34" s="252"/>
      <c r="N34" s="252"/>
      <c r="O34" s="252"/>
      <c r="P34" s="252"/>
      <c r="Q34" s="252"/>
      <c r="R34" s="252"/>
      <c r="S34" s="252"/>
      <c r="T34" s="252"/>
      <c r="U34" s="252"/>
    </row>
    <row r="35" spans="1:21" ht="4.5" customHeight="1" x14ac:dyDescent="0.2">
      <c r="A35" s="23"/>
      <c r="B35" s="23"/>
      <c r="C35" s="2"/>
      <c r="D35" s="2"/>
      <c r="E35" s="2"/>
      <c r="F35" s="2"/>
      <c r="G35" s="2"/>
      <c r="H35" s="2"/>
      <c r="I35" s="2"/>
      <c r="J35" s="2"/>
      <c r="K35" s="2"/>
      <c r="L35" s="2"/>
      <c r="M35" s="2"/>
      <c r="N35" s="2"/>
      <c r="O35" s="2"/>
      <c r="P35" s="2"/>
      <c r="Q35" s="2"/>
      <c r="R35" s="2"/>
      <c r="S35" s="2"/>
      <c r="T35" s="2"/>
      <c r="U35" s="2"/>
    </row>
    <row r="36" spans="1:21" ht="29.45" customHeight="1" x14ac:dyDescent="0.2">
      <c r="A36" s="23" t="s">
        <v>67</v>
      </c>
      <c r="B36" s="23"/>
      <c r="C36" s="252" t="s">
        <v>255</v>
      </c>
      <c r="D36" s="252"/>
      <c r="E36" s="252"/>
      <c r="F36" s="252"/>
      <c r="G36" s="252"/>
      <c r="H36" s="252"/>
      <c r="I36" s="252"/>
      <c r="J36" s="252"/>
      <c r="K36" s="252"/>
      <c r="L36" s="252"/>
      <c r="M36" s="252"/>
      <c r="N36" s="252"/>
      <c r="O36" s="252"/>
      <c r="P36" s="252"/>
      <c r="Q36" s="252"/>
      <c r="R36" s="252"/>
      <c r="S36" s="252"/>
      <c r="T36" s="252"/>
      <c r="U36" s="252"/>
    </row>
    <row r="37" spans="1:21" ht="29.45" customHeight="1" x14ac:dyDescent="0.2">
      <c r="A37" s="23" t="s">
        <v>68</v>
      </c>
      <c r="B37" s="23"/>
      <c r="C37" s="252" t="s">
        <v>74</v>
      </c>
      <c r="D37" s="252"/>
      <c r="E37" s="252"/>
      <c r="F37" s="252"/>
      <c r="G37" s="252"/>
      <c r="H37" s="252"/>
      <c r="I37" s="252"/>
      <c r="J37" s="252"/>
      <c r="K37" s="252"/>
      <c r="L37" s="252"/>
      <c r="M37" s="252"/>
      <c r="N37" s="252"/>
      <c r="O37" s="252"/>
      <c r="P37" s="252"/>
      <c r="Q37" s="252"/>
      <c r="R37" s="252"/>
      <c r="S37" s="252"/>
      <c r="T37" s="252"/>
      <c r="U37" s="252"/>
    </row>
    <row r="38" spans="1:21" ht="29.45" customHeight="1" x14ac:dyDescent="0.2">
      <c r="A38" s="23" t="s">
        <v>69</v>
      </c>
      <c r="B38" s="23"/>
      <c r="C38" s="252" t="s">
        <v>76</v>
      </c>
      <c r="D38" s="252"/>
      <c r="E38" s="252"/>
      <c r="F38" s="252"/>
      <c r="G38" s="252"/>
      <c r="H38" s="252"/>
      <c r="I38" s="252"/>
      <c r="J38" s="252"/>
      <c r="K38" s="252"/>
      <c r="L38" s="252"/>
      <c r="M38" s="252"/>
      <c r="N38" s="252"/>
      <c r="O38" s="252"/>
      <c r="P38" s="252"/>
      <c r="Q38" s="252"/>
      <c r="R38" s="252"/>
      <c r="S38" s="252"/>
      <c r="T38" s="252"/>
      <c r="U38" s="252"/>
    </row>
    <row r="39" spans="1:21" ht="29.45" customHeight="1" x14ac:dyDescent="0.2">
      <c r="A39" s="23" t="s">
        <v>70</v>
      </c>
      <c r="B39" s="23"/>
      <c r="C39" s="252" t="s">
        <v>256</v>
      </c>
      <c r="D39" s="252"/>
      <c r="E39" s="252"/>
      <c r="F39" s="252"/>
      <c r="G39" s="252"/>
      <c r="H39" s="252"/>
      <c r="I39" s="252"/>
      <c r="J39" s="252"/>
      <c r="K39" s="252"/>
      <c r="L39" s="252"/>
      <c r="M39" s="252"/>
      <c r="N39" s="252"/>
      <c r="O39" s="252"/>
      <c r="P39" s="252"/>
      <c r="Q39" s="252"/>
      <c r="R39" s="252"/>
      <c r="S39" s="252"/>
      <c r="T39" s="252"/>
      <c r="U39" s="252"/>
    </row>
    <row r="40" spans="1:21" ht="4.5" customHeight="1" x14ac:dyDescent="0.2"/>
    <row r="41" spans="1:21" ht="55.15" customHeight="1" x14ac:dyDescent="0.2">
      <c r="A41" s="24" t="s">
        <v>80</v>
      </c>
      <c r="B41" s="23"/>
      <c r="C41" s="23"/>
      <c r="D41" s="23"/>
      <c r="E41" s="252" t="s">
        <v>481</v>
      </c>
      <c r="F41" s="252"/>
      <c r="G41" s="252"/>
      <c r="H41" s="252"/>
      <c r="I41" s="252"/>
      <c r="J41" s="252"/>
      <c r="K41" s="252"/>
      <c r="L41" s="252"/>
      <c r="M41" s="252"/>
      <c r="N41" s="252"/>
      <c r="O41" s="252"/>
      <c r="P41" s="252"/>
      <c r="Q41" s="252"/>
      <c r="R41" s="252"/>
      <c r="S41" s="252"/>
      <c r="T41" s="252"/>
      <c r="U41" s="252"/>
    </row>
  </sheetData>
  <mergeCells count="8">
    <mergeCell ref="C38:U38"/>
    <mergeCell ref="C39:U39"/>
    <mergeCell ref="E41:U41"/>
    <mergeCell ref="K1:U1"/>
    <mergeCell ref="C33:U33"/>
    <mergeCell ref="C34:U34"/>
    <mergeCell ref="C36:U36"/>
    <mergeCell ref="C37:U37"/>
  </mergeCells>
  <pageMargins left="0.7" right="0.7" top="0.75" bottom="0.75" header="0.3" footer="0.3"/>
  <pageSetup paperSize="9" fitToHeight="0" orientation="landscape" horizontalDpi="300" verticalDpi="300" r:id="rId1"/>
  <headerFooter scaleWithDoc="0" alignWithMargins="0">
    <oddHeader>&amp;C&amp;"Arial"&amp;8TABLE 17A.20</oddHeader>
    <oddFooter>&amp;L&amp;"Arial"&amp;8REPORT ON
GOVERNMENT
SERVICES 2022&amp;R&amp;"Arial"&amp;8YOUTH JUSTICE
SERVICES
PAGE &amp;B&amp;P&amp;B</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45"/>
  <sheetViews>
    <sheetView showGridLines="0" workbookViewId="0"/>
  </sheetViews>
  <sheetFormatPr defaultColWidth="11.42578125" defaultRowHeight="12.75" x14ac:dyDescent="0.2"/>
  <cols>
    <col min="1" max="10" width="1.85546875" customWidth="1"/>
    <col min="11" max="11" width="35.140625" customWidth="1"/>
    <col min="12" max="12" width="5.7109375" customWidth="1"/>
    <col min="13" max="21" width="9.140625" customWidth="1"/>
  </cols>
  <sheetData>
    <row r="1" spans="1:21" ht="17.45" customHeight="1" x14ac:dyDescent="0.2">
      <c r="A1" s="8" t="s">
        <v>482</v>
      </c>
      <c r="B1" s="8"/>
      <c r="C1" s="8"/>
      <c r="D1" s="8"/>
      <c r="E1" s="8"/>
      <c r="F1" s="8"/>
      <c r="G1" s="8"/>
      <c r="H1" s="8"/>
      <c r="I1" s="8"/>
      <c r="J1" s="8"/>
      <c r="K1" s="257" t="s">
        <v>483</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484</v>
      </c>
      <c r="N2" s="13" t="s">
        <v>485</v>
      </c>
      <c r="O2" s="13" t="s">
        <v>486</v>
      </c>
      <c r="P2" s="13" t="s">
        <v>487</v>
      </c>
      <c r="Q2" s="13" t="s">
        <v>488</v>
      </c>
      <c r="R2" s="13" t="s">
        <v>489</v>
      </c>
      <c r="S2" s="13" t="s">
        <v>490</v>
      </c>
      <c r="T2" s="13" t="s">
        <v>491</v>
      </c>
      <c r="U2" s="13" t="s">
        <v>492</v>
      </c>
    </row>
    <row r="3" spans="1:21" ht="16.5" customHeight="1" x14ac:dyDescent="0.2">
      <c r="A3" s="7" t="s">
        <v>250</v>
      </c>
      <c r="B3" s="7"/>
      <c r="C3" s="7"/>
      <c r="D3" s="7"/>
      <c r="E3" s="7"/>
      <c r="F3" s="7"/>
      <c r="G3" s="7"/>
      <c r="H3" s="7"/>
      <c r="I3" s="7"/>
      <c r="J3" s="7"/>
      <c r="K3" s="7"/>
      <c r="L3" s="9"/>
      <c r="M3" s="10"/>
      <c r="N3" s="10"/>
      <c r="O3" s="10"/>
      <c r="P3" s="10"/>
      <c r="Q3" s="10"/>
      <c r="R3" s="10"/>
      <c r="S3" s="10"/>
      <c r="T3" s="10"/>
      <c r="U3" s="10"/>
    </row>
    <row r="4" spans="1:21" ht="16.5" customHeight="1" x14ac:dyDescent="0.2">
      <c r="A4" s="7"/>
      <c r="B4" s="7" t="s">
        <v>50</v>
      </c>
      <c r="C4" s="7"/>
      <c r="D4" s="7"/>
      <c r="E4" s="7"/>
      <c r="F4" s="7"/>
      <c r="G4" s="7"/>
      <c r="H4" s="7"/>
      <c r="I4" s="7"/>
      <c r="J4" s="7"/>
      <c r="K4" s="7"/>
      <c r="L4" s="9"/>
      <c r="M4" s="10"/>
      <c r="N4" s="10"/>
      <c r="O4" s="10"/>
      <c r="P4" s="10"/>
      <c r="Q4" s="10"/>
      <c r="R4" s="10"/>
      <c r="S4" s="10"/>
      <c r="T4" s="10"/>
      <c r="U4" s="10"/>
    </row>
    <row r="5" spans="1:21" ht="16.5" customHeight="1" x14ac:dyDescent="0.2">
      <c r="A5" s="7"/>
      <c r="B5" s="7"/>
      <c r="C5" s="7" t="s">
        <v>51</v>
      </c>
      <c r="D5" s="7"/>
      <c r="E5" s="7"/>
      <c r="F5" s="7"/>
      <c r="G5" s="7"/>
      <c r="H5" s="7"/>
      <c r="I5" s="7"/>
      <c r="J5" s="7"/>
      <c r="K5" s="7"/>
      <c r="L5" s="9" t="s">
        <v>53</v>
      </c>
      <c r="M5" s="191">
        <v>206</v>
      </c>
      <c r="N5" s="191">
        <v>163</v>
      </c>
      <c r="O5" s="191">
        <v>236</v>
      </c>
      <c r="P5" s="191">
        <v>106</v>
      </c>
      <c r="Q5" s="189">
        <v>26</v>
      </c>
      <c r="R5" s="188">
        <v>9</v>
      </c>
      <c r="S5" s="188">
        <v>9</v>
      </c>
      <c r="T5" s="189">
        <v>32</v>
      </c>
      <c r="U5" s="191">
        <v>787</v>
      </c>
    </row>
    <row r="6" spans="1:21" ht="16.5" customHeight="1" x14ac:dyDescent="0.2">
      <c r="A6" s="7"/>
      <c r="B6" s="7"/>
      <c r="C6" s="7" t="s">
        <v>493</v>
      </c>
      <c r="D6" s="7"/>
      <c r="E6" s="7"/>
      <c r="F6" s="7"/>
      <c r="G6" s="7"/>
      <c r="H6" s="7"/>
      <c r="I6" s="7"/>
      <c r="J6" s="7"/>
      <c r="K6" s="7"/>
      <c r="L6" s="9" t="s">
        <v>232</v>
      </c>
      <c r="M6" s="192">
        <v>147108</v>
      </c>
      <c r="N6" s="192">
        <v>212725</v>
      </c>
      <c r="O6" s="192">
        <v>161763</v>
      </c>
      <c r="P6" s="190">
        <v>58244</v>
      </c>
      <c r="Q6" s="190">
        <v>35790</v>
      </c>
      <c r="R6" s="190">
        <v>15253</v>
      </c>
      <c r="S6" s="190">
        <v>19362</v>
      </c>
      <c r="T6" s="190">
        <v>73696</v>
      </c>
      <c r="U6" s="192">
        <v>723940</v>
      </c>
    </row>
    <row r="7" spans="1:21" ht="16.5" customHeight="1" x14ac:dyDescent="0.2">
      <c r="A7" s="7"/>
      <c r="B7" s="7"/>
      <c r="C7" s="7" t="s">
        <v>480</v>
      </c>
      <c r="D7" s="7"/>
      <c r="E7" s="7"/>
      <c r="F7" s="7"/>
      <c r="G7" s="7"/>
      <c r="H7" s="7"/>
      <c r="I7" s="7"/>
      <c r="J7" s="7"/>
      <c r="K7" s="7"/>
      <c r="L7" s="9" t="s">
        <v>251</v>
      </c>
      <c r="M7" s="193">
        <v>1956.1</v>
      </c>
      <c r="N7" s="193">
        <v>3564.31</v>
      </c>
      <c r="O7" s="193">
        <v>1879.8</v>
      </c>
      <c r="P7" s="193">
        <v>1507.21</v>
      </c>
      <c r="Q7" s="193">
        <v>3827.68</v>
      </c>
      <c r="R7" s="193">
        <v>4442.47</v>
      </c>
      <c r="S7" s="193">
        <v>5700.12</v>
      </c>
      <c r="T7" s="193">
        <v>6246.67</v>
      </c>
      <c r="U7" s="193">
        <v>2517.52</v>
      </c>
    </row>
    <row r="8" spans="1:21" ht="16.5" customHeight="1" x14ac:dyDescent="0.2">
      <c r="A8" s="7"/>
      <c r="B8" s="7" t="s">
        <v>61</v>
      </c>
      <c r="C8" s="7"/>
      <c r="D8" s="7"/>
      <c r="E8" s="7"/>
      <c r="F8" s="7"/>
      <c r="G8" s="7"/>
      <c r="H8" s="7"/>
      <c r="I8" s="7"/>
      <c r="J8" s="7"/>
      <c r="K8" s="7"/>
      <c r="L8" s="9"/>
      <c r="M8" s="10"/>
      <c r="N8" s="10"/>
      <c r="O8" s="10"/>
      <c r="P8" s="10"/>
      <c r="Q8" s="10"/>
      <c r="R8" s="10"/>
      <c r="S8" s="10"/>
      <c r="T8" s="10"/>
      <c r="U8" s="10"/>
    </row>
    <row r="9" spans="1:21" ht="16.5" customHeight="1" x14ac:dyDescent="0.2">
      <c r="A9" s="7"/>
      <c r="B9" s="7"/>
      <c r="C9" s="7" t="s">
        <v>51</v>
      </c>
      <c r="D9" s="7"/>
      <c r="E9" s="7"/>
      <c r="F9" s="7"/>
      <c r="G9" s="7"/>
      <c r="H9" s="7"/>
      <c r="I9" s="7"/>
      <c r="J9" s="7"/>
      <c r="K9" s="7"/>
      <c r="L9" s="9" t="s">
        <v>53</v>
      </c>
      <c r="M9" s="191">
        <v>258</v>
      </c>
      <c r="N9" s="191">
        <v>186</v>
      </c>
      <c r="O9" s="191">
        <v>212</v>
      </c>
      <c r="P9" s="191">
        <v>112</v>
      </c>
      <c r="Q9" s="189">
        <v>36</v>
      </c>
      <c r="R9" s="189">
        <v>16</v>
      </c>
      <c r="S9" s="189">
        <v>16</v>
      </c>
      <c r="T9" s="189">
        <v>29</v>
      </c>
      <c r="U9" s="191">
        <v>863</v>
      </c>
    </row>
    <row r="10" spans="1:21" ht="16.5" customHeight="1" x14ac:dyDescent="0.2">
      <c r="A10" s="7"/>
      <c r="B10" s="7"/>
      <c r="C10" s="7" t="s">
        <v>493</v>
      </c>
      <c r="D10" s="7"/>
      <c r="E10" s="7"/>
      <c r="F10" s="7"/>
      <c r="G10" s="7"/>
      <c r="H10" s="7"/>
      <c r="I10" s="7"/>
      <c r="J10" s="7"/>
      <c r="K10" s="7"/>
      <c r="L10" s="9" t="s">
        <v>232</v>
      </c>
      <c r="M10" s="192">
        <v>148729</v>
      </c>
      <c r="N10" s="192">
        <v>168291</v>
      </c>
      <c r="O10" s="192">
        <v>127139</v>
      </c>
      <c r="P10" s="190">
        <v>32506</v>
      </c>
      <c r="Q10" s="190">
        <v>40509</v>
      </c>
      <c r="R10" s="190">
        <v>15993</v>
      </c>
      <c r="S10" s="190">
        <v>19268</v>
      </c>
      <c r="T10" s="190">
        <v>40945</v>
      </c>
      <c r="U10" s="192">
        <v>593380</v>
      </c>
    </row>
    <row r="11" spans="1:21" ht="16.5" customHeight="1" x14ac:dyDescent="0.2">
      <c r="A11" s="7"/>
      <c r="B11" s="7"/>
      <c r="C11" s="7" t="s">
        <v>480</v>
      </c>
      <c r="D11" s="7"/>
      <c r="E11" s="7"/>
      <c r="F11" s="7"/>
      <c r="G11" s="7"/>
      <c r="H11" s="7"/>
      <c r="I11" s="7"/>
      <c r="J11" s="7"/>
      <c r="K11" s="7"/>
      <c r="L11" s="9" t="s">
        <v>251</v>
      </c>
      <c r="M11" s="193">
        <v>1580.74</v>
      </c>
      <c r="N11" s="193">
        <v>2483.86</v>
      </c>
      <c r="O11" s="193">
        <v>1645.02</v>
      </c>
      <c r="P11" s="186">
        <v>797.46</v>
      </c>
      <c r="Q11" s="193">
        <v>3080.76</v>
      </c>
      <c r="R11" s="193">
        <v>2788.94</v>
      </c>
      <c r="S11" s="193">
        <v>3360.01</v>
      </c>
      <c r="T11" s="193">
        <v>3852.27</v>
      </c>
      <c r="U11" s="193">
        <v>1882.92</v>
      </c>
    </row>
    <row r="12" spans="1:21" ht="16.5" customHeight="1" x14ac:dyDescent="0.2">
      <c r="A12" s="7"/>
      <c r="B12" s="7" t="s">
        <v>62</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51</v>
      </c>
      <c r="D13" s="7"/>
      <c r="E13" s="7"/>
      <c r="F13" s="7"/>
      <c r="G13" s="7"/>
      <c r="H13" s="7"/>
      <c r="I13" s="7"/>
      <c r="J13" s="7"/>
      <c r="K13" s="7"/>
      <c r="L13" s="9" t="s">
        <v>53</v>
      </c>
      <c r="M13" s="191">
        <v>271</v>
      </c>
      <c r="N13" s="191">
        <v>191</v>
      </c>
      <c r="O13" s="191">
        <v>254</v>
      </c>
      <c r="P13" s="191">
        <v>138</v>
      </c>
      <c r="Q13" s="189">
        <v>40</v>
      </c>
      <c r="R13" s="189">
        <v>12</v>
      </c>
      <c r="S13" s="189">
        <v>10</v>
      </c>
      <c r="T13" s="189">
        <v>35</v>
      </c>
      <c r="U13" s="191">
        <v>951</v>
      </c>
    </row>
    <row r="14" spans="1:21" ht="16.5" customHeight="1" x14ac:dyDescent="0.2">
      <c r="A14" s="7"/>
      <c r="B14" s="7"/>
      <c r="C14" s="7" t="s">
        <v>493</v>
      </c>
      <c r="D14" s="7"/>
      <c r="E14" s="7"/>
      <c r="F14" s="7"/>
      <c r="G14" s="7"/>
      <c r="H14" s="7"/>
      <c r="I14" s="7"/>
      <c r="J14" s="7"/>
      <c r="K14" s="7"/>
      <c r="L14" s="9" t="s">
        <v>232</v>
      </c>
      <c r="M14" s="192">
        <v>140674</v>
      </c>
      <c r="N14" s="192">
        <v>158924</v>
      </c>
      <c r="O14" s="192">
        <v>122404</v>
      </c>
      <c r="P14" s="190">
        <v>56222</v>
      </c>
      <c r="Q14" s="190">
        <v>36154</v>
      </c>
      <c r="R14" s="190">
        <v>14044</v>
      </c>
      <c r="S14" s="190">
        <v>18226</v>
      </c>
      <c r="T14" s="190">
        <v>43280</v>
      </c>
      <c r="U14" s="192">
        <v>589929</v>
      </c>
    </row>
    <row r="15" spans="1:21" ht="16.5" customHeight="1" x14ac:dyDescent="0.2">
      <c r="A15" s="7"/>
      <c r="B15" s="7"/>
      <c r="C15" s="7" t="s">
        <v>480</v>
      </c>
      <c r="D15" s="7"/>
      <c r="E15" s="7"/>
      <c r="F15" s="7"/>
      <c r="G15" s="7"/>
      <c r="H15" s="7"/>
      <c r="I15" s="7"/>
      <c r="J15" s="7"/>
      <c r="K15" s="7"/>
      <c r="L15" s="9" t="s">
        <v>251</v>
      </c>
      <c r="M15" s="193">
        <v>1423.83</v>
      </c>
      <c r="N15" s="193">
        <v>2278.0700000000002</v>
      </c>
      <c r="O15" s="193">
        <v>1321.46</v>
      </c>
      <c r="P15" s="193">
        <v>1112.2</v>
      </c>
      <c r="Q15" s="193">
        <v>2462.27</v>
      </c>
      <c r="R15" s="193">
        <v>3258.61</v>
      </c>
      <c r="S15" s="193">
        <v>4990.05</v>
      </c>
      <c r="T15" s="193">
        <v>3347.28</v>
      </c>
      <c r="U15" s="193">
        <v>1698.71</v>
      </c>
    </row>
    <row r="16" spans="1:21" ht="16.5" customHeight="1" x14ac:dyDescent="0.2">
      <c r="A16" s="7"/>
      <c r="B16" s="7" t="s">
        <v>63</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51</v>
      </c>
      <c r="D17" s="7"/>
      <c r="E17" s="7"/>
      <c r="F17" s="7"/>
      <c r="G17" s="7"/>
      <c r="H17" s="7"/>
      <c r="I17" s="7"/>
      <c r="J17" s="7"/>
      <c r="K17" s="7"/>
      <c r="L17" s="9" t="s">
        <v>53</v>
      </c>
      <c r="M17" s="191">
        <v>292</v>
      </c>
      <c r="N17" s="191">
        <v>203</v>
      </c>
      <c r="O17" s="191">
        <v>209</v>
      </c>
      <c r="P17" s="191">
        <v>153</v>
      </c>
      <c r="Q17" s="189">
        <v>48</v>
      </c>
      <c r="R17" s="189">
        <v>12</v>
      </c>
      <c r="S17" s="189">
        <v>15</v>
      </c>
      <c r="T17" s="189">
        <v>39</v>
      </c>
      <c r="U17" s="191">
        <v>971</v>
      </c>
    </row>
    <row r="18" spans="1:21" ht="16.5" customHeight="1" x14ac:dyDescent="0.2">
      <c r="A18" s="7"/>
      <c r="B18" s="7"/>
      <c r="C18" s="7" t="s">
        <v>493</v>
      </c>
      <c r="D18" s="7"/>
      <c r="E18" s="7"/>
      <c r="F18" s="7"/>
      <c r="G18" s="7"/>
      <c r="H18" s="7"/>
      <c r="I18" s="7"/>
      <c r="J18" s="7"/>
      <c r="K18" s="7"/>
      <c r="L18" s="9" t="s">
        <v>232</v>
      </c>
      <c r="M18" s="192">
        <v>141456</v>
      </c>
      <c r="N18" s="192">
        <v>132310</v>
      </c>
      <c r="O18" s="192">
        <v>105685</v>
      </c>
      <c r="P18" s="190">
        <v>58180</v>
      </c>
      <c r="Q18" s="190">
        <v>36178</v>
      </c>
      <c r="R18" s="190">
        <v>13450</v>
      </c>
      <c r="S18" s="190">
        <v>19207</v>
      </c>
      <c r="T18" s="190">
        <v>30740</v>
      </c>
      <c r="U18" s="192">
        <v>537207</v>
      </c>
    </row>
    <row r="19" spans="1:21" ht="16.5" customHeight="1" x14ac:dyDescent="0.2">
      <c r="A19" s="7"/>
      <c r="B19" s="7"/>
      <c r="C19" s="7" t="s">
        <v>480</v>
      </c>
      <c r="D19" s="7"/>
      <c r="E19" s="7"/>
      <c r="F19" s="7"/>
      <c r="G19" s="7"/>
      <c r="H19" s="7"/>
      <c r="I19" s="7"/>
      <c r="J19" s="7"/>
      <c r="K19" s="7"/>
      <c r="L19" s="9" t="s">
        <v>251</v>
      </c>
      <c r="M19" s="193">
        <v>1326.32</v>
      </c>
      <c r="N19" s="193">
        <v>1786.22</v>
      </c>
      <c r="O19" s="193">
        <v>1381.81</v>
      </c>
      <c r="P19" s="193">
        <v>1041.0999999999999</v>
      </c>
      <c r="Q19" s="193">
        <v>2067.84</v>
      </c>
      <c r="R19" s="193">
        <v>3174.45</v>
      </c>
      <c r="S19" s="193">
        <v>3459.6</v>
      </c>
      <c r="T19" s="193">
        <v>2186.04</v>
      </c>
      <c r="U19" s="193">
        <v>1515.5</v>
      </c>
    </row>
    <row r="20" spans="1:21" ht="16.5" customHeight="1" x14ac:dyDescent="0.2">
      <c r="A20" s="7"/>
      <c r="B20" s="7" t="s">
        <v>64</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51</v>
      </c>
      <c r="D21" s="7"/>
      <c r="E21" s="7"/>
      <c r="F21" s="7"/>
      <c r="G21" s="7"/>
      <c r="H21" s="7"/>
      <c r="I21" s="7"/>
      <c r="J21" s="7"/>
      <c r="K21" s="7"/>
      <c r="L21" s="9" t="s">
        <v>53</v>
      </c>
      <c r="M21" s="191">
        <v>278</v>
      </c>
      <c r="N21" s="191">
        <v>189</v>
      </c>
      <c r="O21" s="191">
        <v>183</v>
      </c>
      <c r="P21" s="191">
        <v>147</v>
      </c>
      <c r="Q21" s="189">
        <v>53</v>
      </c>
      <c r="R21" s="189">
        <v>11</v>
      </c>
      <c r="S21" s="189">
        <v>11</v>
      </c>
      <c r="T21" s="189">
        <v>38</v>
      </c>
      <c r="U21" s="191">
        <v>909</v>
      </c>
    </row>
    <row r="22" spans="1:21" ht="16.5" customHeight="1" x14ac:dyDescent="0.2">
      <c r="A22" s="7"/>
      <c r="B22" s="7"/>
      <c r="C22" s="7" t="s">
        <v>493</v>
      </c>
      <c r="D22" s="7"/>
      <c r="E22" s="7"/>
      <c r="F22" s="7"/>
      <c r="G22" s="7"/>
      <c r="H22" s="7"/>
      <c r="I22" s="7"/>
      <c r="J22" s="7"/>
      <c r="K22" s="7"/>
      <c r="L22" s="9" t="s">
        <v>232</v>
      </c>
      <c r="M22" s="192">
        <v>143242</v>
      </c>
      <c r="N22" s="192">
        <v>116279</v>
      </c>
      <c r="O22" s="192">
        <v>104639</v>
      </c>
      <c r="P22" s="190">
        <v>59873</v>
      </c>
      <c r="Q22" s="190">
        <v>35338</v>
      </c>
      <c r="R22" s="190">
        <v>12684</v>
      </c>
      <c r="S22" s="190">
        <v>18222</v>
      </c>
      <c r="T22" s="190">
        <v>27188</v>
      </c>
      <c r="U22" s="192">
        <v>517464</v>
      </c>
    </row>
    <row r="23" spans="1:21" ht="16.5" customHeight="1" x14ac:dyDescent="0.2">
      <c r="A23" s="7"/>
      <c r="B23" s="7"/>
      <c r="C23" s="7" t="s">
        <v>480</v>
      </c>
      <c r="D23" s="7"/>
      <c r="E23" s="7"/>
      <c r="F23" s="7"/>
      <c r="G23" s="7"/>
      <c r="H23" s="7"/>
      <c r="I23" s="7"/>
      <c r="J23" s="7"/>
      <c r="K23" s="7"/>
      <c r="L23" s="9" t="s">
        <v>251</v>
      </c>
      <c r="M23" s="193">
        <v>1410.71</v>
      </c>
      <c r="N23" s="193">
        <v>1680.86</v>
      </c>
      <c r="O23" s="193">
        <v>1568.92</v>
      </c>
      <c r="P23" s="193">
        <v>1118.93</v>
      </c>
      <c r="Q23" s="193">
        <v>1828.91</v>
      </c>
      <c r="R23" s="193">
        <v>3156.87</v>
      </c>
      <c r="S23" s="193">
        <v>4494.53</v>
      </c>
      <c r="T23" s="193">
        <v>1984.96</v>
      </c>
      <c r="U23" s="193">
        <v>1558.57</v>
      </c>
    </row>
    <row r="24" spans="1:21" ht="16.5" customHeight="1" x14ac:dyDescent="0.2">
      <c r="A24" s="7"/>
      <c r="B24" s="7" t="s">
        <v>65</v>
      </c>
      <c r="C24" s="7"/>
      <c r="D24" s="7"/>
      <c r="E24" s="7"/>
      <c r="F24" s="7"/>
      <c r="G24" s="7"/>
      <c r="H24" s="7"/>
      <c r="I24" s="7"/>
      <c r="J24" s="7"/>
      <c r="K24" s="7"/>
      <c r="L24" s="9"/>
      <c r="M24" s="10"/>
      <c r="N24" s="10"/>
      <c r="O24" s="10"/>
      <c r="P24" s="10"/>
      <c r="Q24" s="10"/>
      <c r="R24" s="10"/>
      <c r="S24" s="10"/>
      <c r="T24" s="10"/>
      <c r="U24" s="10"/>
    </row>
    <row r="25" spans="1:21" ht="16.5" customHeight="1" x14ac:dyDescent="0.2">
      <c r="A25" s="7"/>
      <c r="B25" s="7"/>
      <c r="C25" s="7" t="s">
        <v>51</v>
      </c>
      <c r="D25" s="7"/>
      <c r="E25" s="7"/>
      <c r="F25" s="7"/>
      <c r="G25" s="7"/>
      <c r="H25" s="7"/>
      <c r="I25" s="7"/>
      <c r="J25" s="7"/>
      <c r="K25" s="7"/>
      <c r="L25" s="9" t="s">
        <v>53</v>
      </c>
      <c r="M25" s="191">
        <v>299</v>
      </c>
      <c r="N25" s="191">
        <v>168</v>
      </c>
      <c r="O25" s="191">
        <v>189</v>
      </c>
      <c r="P25" s="191">
        <v>138</v>
      </c>
      <c r="Q25" s="189">
        <v>57</v>
      </c>
      <c r="R25" s="188">
        <v>9</v>
      </c>
      <c r="S25" s="188">
        <v>9</v>
      </c>
      <c r="T25" s="189">
        <v>47</v>
      </c>
      <c r="U25" s="191">
        <v>915</v>
      </c>
    </row>
    <row r="26" spans="1:21" ht="16.5" customHeight="1" x14ac:dyDescent="0.2">
      <c r="A26" s="7"/>
      <c r="B26" s="7"/>
      <c r="C26" s="7" t="s">
        <v>493</v>
      </c>
      <c r="D26" s="7"/>
      <c r="E26" s="7"/>
      <c r="F26" s="7"/>
      <c r="G26" s="7"/>
      <c r="H26" s="7"/>
      <c r="I26" s="7"/>
      <c r="J26" s="7"/>
      <c r="K26" s="7"/>
      <c r="L26" s="9" t="s">
        <v>232</v>
      </c>
      <c r="M26" s="192">
        <v>153798</v>
      </c>
      <c r="N26" s="190">
        <v>98813</v>
      </c>
      <c r="O26" s="192">
        <v>104449</v>
      </c>
      <c r="P26" s="190">
        <v>56418</v>
      </c>
      <c r="Q26" s="190">
        <v>32305</v>
      </c>
      <c r="R26" s="190">
        <v>12135</v>
      </c>
      <c r="S26" s="190">
        <v>18886</v>
      </c>
      <c r="T26" s="190">
        <v>29792</v>
      </c>
      <c r="U26" s="192">
        <v>506596</v>
      </c>
    </row>
    <row r="27" spans="1:21" ht="16.5" customHeight="1" x14ac:dyDescent="0.2">
      <c r="A27" s="7"/>
      <c r="B27" s="7"/>
      <c r="C27" s="7" t="s">
        <v>480</v>
      </c>
      <c r="D27" s="7"/>
      <c r="E27" s="7"/>
      <c r="F27" s="7"/>
      <c r="G27" s="7"/>
      <c r="H27" s="7"/>
      <c r="I27" s="7"/>
      <c r="J27" s="7"/>
      <c r="K27" s="7"/>
      <c r="L27" s="9" t="s">
        <v>251</v>
      </c>
      <c r="M27" s="193">
        <v>1410.16</v>
      </c>
      <c r="N27" s="193">
        <v>1614.17</v>
      </c>
      <c r="O27" s="193">
        <v>1514.65</v>
      </c>
      <c r="P27" s="193">
        <v>1121.74</v>
      </c>
      <c r="Q27" s="193">
        <v>1557.15</v>
      </c>
      <c r="R27" s="193">
        <v>3572.51</v>
      </c>
      <c r="S27" s="193">
        <v>6083.18</v>
      </c>
      <c r="T27" s="193">
        <v>1728.1</v>
      </c>
      <c r="U27" s="193">
        <v>1516.33</v>
      </c>
    </row>
    <row r="28" spans="1:21" ht="16.5" customHeight="1" x14ac:dyDescent="0.2">
      <c r="A28" s="7"/>
      <c r="B28" s="7" t="s">
        <v>66</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51</v>
      </c>
      <c r="D29" s="7"/>
      <c r="E29" s="7"/>
      <c r="F29" s="7"/>
      <c r="G29" s="7"/>
      <c r="H29" s="7"/>
      <c r="I29" s="7"/>
      <c r="J29" s="7"/>
      <c r="K29" s="7"/>
      <c r="L29" s="9" t="s">
        <v>53</v>
      </c>
      <c r="M29" s="191">
        <v>292</v>
      </c>
      <c r="N29" s="191">
        <v>145</v>
      </c>
      <c r="O29" s="191">
        <v>173</v>
      </c>
      <c r="P29" s="191">
        <v>158</v>
      </c>
      <c r="Q29" s="189">
        <v>53</v>
      </c>
      <c r="R29" s="189">
        <v>11</v>
      </c>
      <c r="S29" s="189">
        <v>10</v>
      </c>
      <c r="T29" s="189">
        <v>40</v>
      </c>
      <c r="U29" s="191">
        <v>881</v>
      </c>
    </row>
    <row r="30" spans="1:21" ht="16.5" customHeight="1" x14ac:dyDescent="0.2">
      <c r="A30" s="7"/>
      <c r="B30" s="7"/>
      <c r="C30" s="7" t="s">
        <v>493</v>
      </c>
      <c r="D30" s="7"/>
      <c r="E30" s="7"/>
      <c r="F30" s="7"/>
      <c r="G30" s="7"/>
      <c r="H30" s="7"/>
      <c r="I30" s="7"/>
      <c r="J30" s="7"/>
      <c r="K30" s="7"/>
      <c r="L30" s="9" t="s">
        <v>232</v>
      </c>
      <c r="M30" s="192">
        <v>170886</v>
      </c>
      <c r="N30" s="190">
        <v>82077</v>
      </c>
      <c r="O30" s="190">
        <v>97601</v>
      </c>
      <c r="P30" s="190">
        <v>57147</v>
      </c>
      <c r="Q30" s="190">
        <v>22884</v>
      </c>
      <c r="R30" s="190">
        <v>14649</v>
      </c>
      <c r="S30" s="190">
        <v>19610</v>
      </c>
      <c r="T30" s="190">
        <v>16385</v>
      </c>
      <c r="U30" s="192">
        <v>481238</v>
      </c>
    </row>
    <row r="31" spans="1:21" ht="16.5" customHeight="1" x14ac:dyDescent="0.2">
      <c r="A31" s="14"/>
      <c r="B31" s="14"/>
      <c r="C31" s="14" t="s">
        <v>480</v>
      </c>
      <c r="D31" s="14"/>
      <c r="E31" s="14"/>
      <c r="F31" s="14"/>
      <c r="G31" s="14"/>
      <c r="H31" s="14"/>
      <c r="I31" s="14"/>
      <c r="J31" s="14"/>
      <c r="K31" s="14"/>
      <c r="L31" s="15" t="s">
        <v>251</v>
      </c>
      <c r="M31" s="194">
        <v>1604.46</v>
      </c>
      <c r="N31" s="194">
        <v>1548.68</v>
      </c>
      <c r="O31" s="194">
        <v>1541.94</v>
      </c>
      <c r="P31" s="187">
        <v>987.75</v>
      </c>
      <c r="Q31" s="194">
        <v>1184.3599999999999</v>
      </c>
      <c r="R31" s="194">
        <v>3819.69</v>
      </c>
      <c r="S31" s="194">
        <v>5651.44</v>
      </c>
      <c r="T31" s="194">
        <v>1129.94</v>
      </c>
      <c r="U31" s="194">
        <v>1495.52</v>
      </c>
    </row>
    <row r="32" spans="1:21" ht="4.5" customHeight="1" x14ac:dyDescent="0.2">
      <c r="A32" s="23"/>
      <c r="B32" s="23"/>
      <c r="C32" s="2"/>
      <c r="D32" s="2"/>
      <c r="E32" s="2"/>
      <c r="F32" s="2"/>
      <c r="G32" s="2"/>
      <c r="H32" s="2"/>
      <c r="I32" s="2"/>
      <c r="J32" s="2"/>
      <c r="K32" s="2"/>
      <c r="L32" s="2"/>
      <c r="M32" s="2"/>
      <c r="N32" s="2"/>
      <c r="O32" s="2"/>
      <c r="P32" s="2"/>
      <c r="Q32" s="2"/>
      <c r="R32" s="2"/>
      <c r="S32" s="2"/>
      <c r="T32" s="2"/>
      <c r="U32" s="2"/>
    </row>
    <row r="33" spans="1:21" ht="16.5" customHeight="1" x14ac:dyDescent="0.2">
      <c r="A33" s="114"/>
      <c r="B33" s="114"/>
      <c r="C33" s="252" t="s">
        <v>315</v>
      </c>
      <c r="D33" s="252"/>
      <c r="E33" s="252"/>
      <c r="F33" s="252"/>
      <c r="G33" s="252"/>
      <c r="H33" s="252"/>
      <c r="I33" s="252"/>
      <c r="J33" s="252"/>
      <c r="K33" s="252"/>
      <c r="L33" s="252"/>
      <c r="M33" s="252"/>
      <c r="N33" s="252"/>
      <c r="O33" s="252"/>
      <c r="P33" s="252"/>
      <c r="Q33" s="252"/>
      <c r="R33" s="252"/>
      <c r="S33" s="252"/>
      <c r="T33" s="252"/>
      <c r="U33" s="252"/>
    </row>
    <row r="34" spans="1:21" ht="16.5" customHeight="1" x14ac:dyDescent="0.2">
      <c r="A34" s="115"/>
      <c r="B34" s="115"/>
      <c r="C34" s="252" t="s">
        <v>316</v>
      </c>
      <c r="D34" s="252"/>
      <c r="E34" s="252"/>
      <c r="F34" s="252"/>
      <c r="G34" s="252"/>
      <c r="H34" s="252"/>
      <c r="I34" s="252"/>
      <c r="J34" s="252"/>
      <c r="K34" s="252"/>
      <c r="L34" s="252"/>
      <c r="M34" s="252"/>
      <c r="N34" s="252"/>
      <c r="O34" s="252"/>
      <c r="P34" s="252"/>
      <c r="Q34" s="252"/>
      <c r="R34" s="252"/>
      <c r="S34" s="252"/>
      <c r="T34" s="252"/>
      <c r="U34" s="252"/>
    </row>
    <row r="35" spans="1:21" ht="4.5" customHeight="1" x14ac:dyDescent="0.2">
      <c r="A35" s="23"/>
      <c r="B35" s="23"/>
      <c r="C35" s="2"/>
      <c r="D35" s="2"/>
      <c r="E35" s="2"/>
      <c r="F35" s="2"/>
      <c r="G35" s="2"/>
      <c r="H35" s="2"/>
      <c r="I35" s="2"/>
      <c r="J35" s="2"/>
      <c r="K35" s="2"/>
      <c r="L35" s="2"/>
      <c r="M35" s="2"/>
      <c r="N35" s="2"/>
      <c r="O35" s="2"/>
      <c r="P35" s="2"/>
      <c r="Q35" s="2"/>
      <c r="R35" s="2"/>
      <c r="S35" s="2"/>
      <c r="T35" s="2"/>
      <c r="U35" s="2"/>
    </row>
    <row r="36" spans="1:21" ht="29.45" customHeight="1" x14ac:dyDescent="0.2">
      <c r="A36" s="23" t="s">
        <v>67</v>
      </c>
      <c r="B36" s="23"/>
      <c r="C36" s="252" t="s">
        <v>255</v>
      </c>
      <c r="D36" s="252"/>
      <c r="E36" s="252"/>
      <c r="F36" s="252"/>
      <c r="G36" s="252"/>
      <c r="H36" s="252"/>
      <c r="I36" s="252"/>
      <c r="J36" s="252"/>
      <c r="K36" s="252"/>
      <c r="L36" s="252"/>
      <c r="M36" s="252"/>
      <c r="N36" s="252"/>
      <c r="O36" s="252"/>
      <c r="P36" s="252"/>
      <c r="Q36" s="252"/>
      <c r="R36" s="252"/>
      <c r="S36" s="252"/>
      <c r="T36" s="252"/>
      <c r="U36" s="252"/>
    </row>
    <row r="37" spans="1:21" ht="29.45" customHeight="1" x14ac:dyDescent="0.2">
      <c r="A37" s="23" t="s">
        <v>68</v>
      </c>
      <c r="B37" s="23"/>
      <c r="C37" s="252" t="s">
        <v>74</v>
      </c>
      <c r="D37" s="252"/>
      <c r="E37" s="252"/>
      <c r="F37" s="252"/>
      <c r="G37" s="252"/>
      <c r="H37" s="252"/>
      <c r="I37" s="252"/>
      <c r="J37" s="252"/>
      <c r="K37" s="252"/>
      <c r="L37" s="252"/>
      <c r="M37" s="252"/>
      <c r="N37" s="252"/>
      <c r="O37" s="252"/>
      <c r="P37" s="252"/>
      <c r="Q37" s="252"/>
      <c r="R37" s="252"/>
      <c r="S37" s="252"/>
      <c r="T37" s="252"/>
      <c r="U37" s="252"/>
    </row>
    <row r="38" spans="1:21" ht="16.5" customHeight="1" x14ac:dyDescent="0.2">
      <c r="A38" s="23" t="s">
        <v>69</v>
      </c>
      <c r="B38" s="23"/>
      <c r="C38" s="252" t="s">
        <v>257</v>
      </c>
      <c r="D38" s="252"/>
      <c r="E38" s="252"/>
      <c r="F38" s="252"/>
      <c r="G38" s="252"/>
      <c r="H38" s="252"/>
      <c r="I38" s="252"/>
      <c r="J38" s="252"/>
      <c r="K38" s="252"/>
      <c r="L38" s="252"/>
      <c r="M38" s="252"/>
      <c r="N38" s="252"/>
      <c r="O38" s="252"/>
      <c r="P38" s="252"/>
      <c r="Q38" s="252"/>
      <c r="R38" s="252"/>
      <c r="S38" s="252"/>
      <c r="T38" s="252"/>
      <c r="U38" s="252"/>
    </row>
    <row r="39" spans="1:21" ht="29.45" customHeight="1" x14ac:dyDescent="0.2">
      <c r="A39" s="23" t="s">
        <v>70</v>
      </c>
      <c r="B39" s="23"/>
      <c r="C39" s="252" t="s">
        <v>258</v>
      </c>
      <c r="D39" s="252"/>
      <c r="E39" s="252"/>
      <c r="F39" s="252"/>
      <c r="G39" s="252"/>
      <c r="H39" s="252"/>
      <c r="I39" s="252"/>
      <c r="J39" s="252"/>
      <c r="K39" s="252"/>
      <c r="L39" s="252"/>
      <c r="M39" s="252"/>
      <c r="N39" s="252"/>
      <c r="O39" s="252"/>
      <c r="P39" s="252"/>
      <c r="Q39" s="252"/>
      <c r="R39" s="252"/>
      <c r="S39" s="252"/>
      <c r="T39" s="252"/>
      <c r="U39" s="252"/>
    </row>
    <row r="40" spans="1:21" ht="29.45" customHeight="1" x14ac:dyDescent="0.2">
      <c r="A40" s="23"/>
      <c r="B40" s="23"/>
      <c r="C40" s="252" t="s">
        <v>259</v>
      </c>
      <c r="D40" s="252"/>
      <c r="E40" s="252"/>
      <c r="F40" s="252"/>
      <c r="G40" s="252"/>
      <c r="H40" s="252"/>
      <c r="I40" s="252"/>
      <c r="J40" s="252"/>
      <c r="K40" s="252"/>
      <c r="L40" s="252"/>
      <c r="M40" s="252"/>
      <c r="N40" s="252"/>
      <c r="O40" s="252"/>
      <c r="P40" s="252"/>
      <c r="Q40" s="252"/>
      <c r="R40" s="252"/>
      <c r="S40" s="252"/>
      <c r="T40" s="252"/>
      <c r="U40" s="252"/>
    </row>
    <row r="41" spans="1:21" ht="29.45" customHeight="1" x14ac:dyDescent="0.2">
      <c r="A41" s="23" t="s">
        <v>71</v>
      </c>
      <c r="B41" s="23"/>
      <c r="C41" s="252" t="s">
        <v>76</v>
      </c>
      <c r="D41" s="252"/>
      <c r="E41" s="252"/>
      <c r="F41" s="252"/>
      <c r="G41" s="252"/>
      <c r="H41" s="252"/>
      <c r="I41" s="252"/>
      <c r="J41" s="252"/>
      <c r="K41" s="252"/>
      <c r="L41" s="252"/>
      <c r="M41" s="252"/>
      <c r="N41" s="252"/>
      <c r="O41" s="252"/>
      <c r="P41" s="252"/>
      <c r="Q41" s="252"/>
      <c r="R41" s="252"/>
      <c r="S41" s="252"/>
      <c r="T41" s="252"/>
      <c r="U41" s="252"/>
    </row>
    <row r="42" spans="1:21" ht="16.5" customHeight="1" x14ac:dyDescent="0.2">
      <c r="A42" s="23" t="s">
        <v>72</v>
      </c>
      <c r="B42" s="23"/>
      <c r="C42" s="252" t="s">
        <v>260</v>
      </c>
      <c r="D42" s="252"/>
      <c r="E42" s="252"/>
      <c r="F42" s="252"/>
      <c r="G42" s="252"/>
      <c r="H42" s="252"/>
      <c r="I42" s="252"/>
      <c r="J42" s="252"/>
      <c r="K42" s="252"/>
      <c r="L42" s="252"/>
      <c r="M42" s="252"/>
      <c r="N42" s="252"/>
      <c r="O42" s="252"/>
      <c r="P42" s="252"/>
      <c r="Q42" s="252"/>
      <c r="R42" s="252"/>
      <c r="S42" s="252"/>
      <c r="T42" s="252"/>
      <c r="U42" s="252"/>
    </row>
    <row r="43" spans="1:21" ht="29.45" customHeight="1" x14ac:dyDescent="0.2">
      <c r="A43" s="23" t="s">
        <v>73</v>
      </c>
      <c r="B43" s="23"/>
      <c r="C43" s="252" t="s">
        <v>256</v>
      </c>
      <c r="D43" s="252"/>
      <c r="E43" s="252"/>
      <c r="F43" s="252"/>
      <c r="G43" s="252"/>
      <c r="H43" s="252"/>
      <c r="I43" s="252"/>
      <c r="J43" s="252"/>
      <c r="K43" s="252"/>
      <c r="L43" s="252"/>
      <c r="M43" s="252"/>
      <c r="N43" s="252"/>
      <c r="O43" s="252"/>
      <c r="P43" s="252"/>
      <c r="Q43" s="252"/>
      <c r="R43" s="252"/>
      <c r="S43" s="252"/>
      <c r="T43" s="252"/>
      <c r="U43" s="252"/>
    </row>
    <row r="44" spans="1:21" ht="4.5" customHeight="1" x14ac:dyDescent="0.2"/>
    <row r="45" spans="1:21" ht="55.15" customHeight="1" x14ac:dyDescent="0.2">
      <c r="A45" s="24" t="s">
        <v>80</v>
      </c>
      <c r="B45" s="23"/>
      <c r="C45" s="23"/>
      <c r="D45" s="23"/>
      <c r="E45" s="252" t="s">
        <v>494</v>
      </c>
      <c r="F45" s="252"/>
      <c r="G45" s="252"/>
      <c r="H45" s="252"/>
      <c r="I45" s="252"/>
      <c r="J45" s="252"/>
      <c r="K45" s="252"/>
      <c r="L45" s="252"/>
      <c r="M45" s="252"/>
      <c r="N45" s="252"/>
      <c r="O45" s="252"/>
      <c r="P45" s="252"/>
      <c r="Q45" s="252"/>
      <c r="R45" s="252"/>
      <c r="S45" s="252"/>
      <c r="T45" s="252"/>
      <c r="U45" s="252"/>
    </row>
  </sheetData>
  <mergeCells count="12">
    <mergeCell ref="K1:U1"/>
    <mergeCell ref="C33:U33"/>
    <mergeCell ref="C34:U34"/>
    <mergeCell ref="C36:U36"/>
    <mergeCell ref="C37:U37"/>
    <mergeCell ref="C43:U43"/>
    <mergeCell ref="E45:U45"/>
    <mergeCell ref="C38:U38"/>
    <mergeCell ref="C39:U39"/>
    <mergeCell ref="C40:U40"/>
    <mergeCell ref="C41:U41"/>
    <mergeCell ref="C42:U42"/>
  </mergeCells>
  <pageMargins left="0.7" right="0.7" top="0.75" bottom="0.75" header="0.3" footer="0.3"/>
  <pageSetup paperSize="9" fitToHeight="0" orientation="landscape" horizontalDpi="300" verticalDpi="300" r:id="rId1"/>
  <headerFooter scaleWithDoc="0" alignWithMargins="0">
    <oddHeader>&amp;C&amp;"Arial"&amp;8TABLE 17A.21</oddHeader>
    <oddFooter>&amp;L&amp;"Arial"&amp;8REPORT ON
GOVERNMENT
SERVICES 2022&amp;R&amp;"Arial"&amp;8YOUTH JUSTICE
SERVICES
PAGE &amp;B&amp;P&amp;B</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41"/>
  <sheetViews>
    <sheetView showGridLines="0" workbookViewId="0"/>
  </sheetViews>
  <sheetFormatPr defaultColWidth="11.42578125" defaultRowHeight="12.75" x14ac:dyDescent="0.2"/>
  <cols>
    <col min="1" max="10" width="1.85546875" customWidth="1"/>
    <col min="11" max="11" width="16.85546875" customWidth="1"/>
    <col min="12" max="12" width="5.7109375" customWidth="1"/>
    <col min="13" max="21" width="10.140625" customWidth="1"/>
  </cols>
  <sheetData>
    <row r="1" spans="1:21" ht="17.45" customHeight="1" x14ac:dyDescent="0.2">
      <c r="A1" s="8" t="s">
        <v>495</v>
      </c>
      <c r="B1" s="8"/>
      <c r="C1" s="8"/>
      <c r="D1" s="8"/>
      <c r="E1" s="8"/>
      <c r="F1" s="8"/>
      <c r="G1" s="8"/>
      <c r="H1" s="8"/>
      <c r="I1" s="8"/>
      <c r="J1" s="8"/>
      <c r="K1" s="257" t="s">
        <v>496</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497</v>
      </c>
      <c r="N2" s="13" t="s">
        <v>498</v>
      </c>
      <c r="O2" s="13" t="s">
        <v>499</v>
      </c>
      <c r="P2" s="13" t="s">
        <v>500</v>
      </c>
      <c r="Q2" s="13" t="s">
        <v>501</v>
      </c>
      <c r="R2" s="13" t="s">
        <v>502</v>
      </c>
      <c r="S2" s="13" t="s">
        <v>503</v>
      </c>
      <c r="T2" s="13" t="s">
        <v>504</v>
      </c>
      <c r="U2" s="13" t="s">
        <v>505</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506</v>
      </c>
      <c r="C4" s="7"/>
      <c r="D4" s="7"/>
      <c r="E4" s="7"/>
      <c r="F4" s="7"/>
      <c r="G4" s="7"/>
      <c r="H4" s="7"/>
      <c r="I4" s="7"/>
      <c r="J4" s="7"/>
      <c r="K4" s="7"/>
      <c r="L4" s="9" t="s">
        <v>53</v>
      </c>
      <c r="M4" s="201">
        <v>1242</v>
      </c>
      <c r="N4" s="198">
        <v>123</v>
      </c>
      <c r="O4" s="201">
        <v>2110</v>
      </c>
      <c r="P4" s="201">
        <v>1914</v>
      </c>
      <c r="Q4" s="201">
        <v>1254</v>
      </c>
      <c r="R4" s="198">
        <v>111</v>
      </c>
      <c r="S4" s="197">
        <v>34</v>
      </c>
      <c r="T4" s="198">
        <v>214</v>
      </c>
      <c r="U4" s="201">
        <v>7002</v>
      </c>
    </row>
    <row r="5" spans="1:21" ht="29.45" customHeight="1" x14ac:dyDescent="0.2">
      <c r="A5" s="7"/>
      <c r="B5" s="259" t="s">
        <v>507</v>
      </c>
      <c r="C5" s="259"/>
      <c r="D5" s="259"/>
      <c r="E5" s="259"/>
      <c r="F5" s="259"/>
      <c r="G5" s="259"/>
      <c r="H5" s="259"/>
      <c r="I5" s="259"/>
      <c r="J5" s="259"/>
      <c r="K5" s="259"/>
      <c r="L5" s="9" t="s">
        <v>232</v>
      </c>
      <c r="M5" s="201">
        <v>1037</v>
      </c>
      <c r="N5" s="201">
        <v>2591</v>
      </c>
      <c r="O5" s="201">
        <v>6699</v>
      </c>
      <c r="P5" s="202">
        <v>21776</v>
      </c>
      <c r="Q5" s="201">
        <v>1603</v>
      </c>
      <c r="R5" s="197">
        <v>88</v>
      </c>
      <c r="S5" s="201">
        <v>1005</v>
      </c>
      <c r="T5" s="201">
        <v>7869</v>
      </c>
      <c r="U5" s="202">
        <v>42669</v>
      </c>
    </row>
    <row r="6" spans="1:21" ht="16.5" customHeight="1" x14ac:dyDescent="0.2">
      <c r="A6" s="7"/>
      <c r="B6" s="7" t="s">
        <v>508</v>
      </c>
      <c r="C6" s="7"/>
      <c r="D6" s="7"/>
      <c r="E6" s="7"/>
      <c r="F6" s="7"/>
      <c r="G6" s="7"/>
      <c r="H6" s="7"/>
      <c r="I6" s="7"/>
      <c r="J6" s="7"/>
      <c r="K6" s="7"/>
      <c r="L6" s="9" t="s">
        <v>251</v>
      </c>
      <c r="M6" s="195">
        <v>835.27</v>
      </c>
      <c r="N6" s="199">
        <v>21065.17</v>
      </c>
      <c r="O6" s="203">
        <v>3175.06</v>
      </c>
      <c r="P6" s="199">
        <v>11377.38</v>
      </c>
      <c r="Q6" s="203">
        <v>1278.1300000000001</v>
      </c>
      <c r="R6" s="195">
        <v>794.14</v>
      </c>
      <c r="S6" s="199">
        <v>29564.71</v>
      </c>
      <c r="T6" s="199">
        <v>36770.370000000003</v>
      </c>
      <c r="U6" s="203">
        <v>6093.84</v>
      </c>
    </row>
    <row r="7" spans="1:21" ht="16.5" customHeight="1" x14ac:dyDescent="0.2">
      <c r="A7" s="7" t="s">
        <v>61</v>
      </c>
      <c r="B7" s="7"/>
      <c r="C7" s="7"/>
      <c r="D7" s="7"/>
      <c r="E7" s="7"/>
      <c r="F7" s="7"/>
      <c r="G7" s="7"/>
      <c r="H7" s="7"/>
      <c r="I7" s="7"/>
      <c r="J7" s="7"/>
      <c r="K7" s="7"/>
      <c r="L7" s="9"/>
      <c r="M7" s="10"/>
      <c r="N7" s="10"/>
      <c r="O7" s="10"/>
      <c r="P7" s="10"/>
      <c r="Q7" s="10"/>
      <c r="R7" s="10"/>
      <c r="S7" s="10"/>
      <c r="T7" s="10"/>
      <c r="U7" s="10"/>
    </row>
    <row r="8" spans="1:21" ht="16.5" customHeight="1" x14ac:dyDescent="0.2">
      <c r="A8" s="7"/>
      <c r="B8" s="7" t="s">
        <v>506</v>
      </c>
      <c r="C8" s="7"/>
      <c r="D8" s="7"/>
      <c r="E8" s="7"/>
      <c r="F8" s="7"/>
      <c r="G8" s="7"/>
      <c r="H8" s="7"/>
      <c r="I8" s="7"/>
      <c r="J8" s="7"/>
      <c r="K8" s="7"/>
      <c r="L8" s="9" t="s">
        <v>53</v>
      </c>
      <c r="M8" s="201">
        <v>1101</v>
      </c>
      <c r="N8" s="198">
        <v>186</v>
      </c>
      <c r="O8" s="201">
        <v>1986</v>
      </c>
      <c r="P8" s="201">
        <v>2183</v>
      </c>
      <c r="Q8" s="201">
        <v>1045</v>
      </c>
      <c r="R8" s="198">
        <v>105</v>
      </c>
      <c r="S8" s="197">
        <v>52</v>
      </c>
      <c r="T8" s="198">
        <v>183</v>
      </c>
      <c r="U8" s="201">
        <v>6841</v>
      </c>
    </row>
    <row r="9" spans="1:21" ht="29.45" customHeight="1" x14ac:dyDescent="0.2">
      <c r="A9" s="7"/>
      <c r="B9" s="259" t="s">
        <v>507</v>
      </c>
      <c r="C9" s="259"/>
      <c r="D9" s="259"/>
      <c r="E9" s="259"/>
      <c r="F9" s="259"/>
      <c r="G9" s="259"/>
      <c r="H9" s="259"/>
      <c r="I9" s="259"/>
      <c r="J9" s="259"/>
      <c r="K9" s="259"/>
      <c r="L9" s="9" t="s">
        <v>232</v>
      </c>
      <c r="M9" s="201">
        <v>1042</v>
      </c>
      <c r="N9" s="201">
        <v>2525</v>
      </c>
      <c r="O9" s="201">
        <v>8129</v>
      </c>
      <c r="P9" s="202">
        <v>20054</v>
      </c>
      <c r="Q9" s="201">
        <v>1831</v>
      </c>
      <c r="R9" s="197">
        <v>77</v>
      </c>
      <c r="S9" s="198">
        <v>907</v>
      </c>
      <c r="T9" s="201">
        <v>7448</v>
      </c>
      <c r="U9" s="202">
        <v>42013</v>
      </c>
    </row>
    <row r="10" spans="1:21" ht="16.5" customHeight="1" x14ac:dyDescent="0.2">
      <c r="A10" s="7"/>
      <c r="B10" s="7" t="s">
        <v>508</v>
      </c>
      <c r="C10" s="7"/>
      <c r="D10" s="7"/>
      <c r="E10" s="7"/>
      <c r="F10" s="7"/>
      <c r="G10" s="7"/>
      <c r="H10" s="7"/>
      <c r="I10" s="7"/>
      <c r="J10" s="7"/>
      <c r="K10" s="7"/>
      <c r="L10" s="9" t="s">
        <v>251</v>
      </c>
      <c r="M10" s="195">
        <v>946.81</v>
      </c>
      <c r="N10" s="199">
        <v>13575.13</v>
      </c>
      <c r="O10" s="203">
        <v>4092.92</v>
      </c>
      <c r="P10" s="203">
        <v>9186.58</v>
      </c>
      <c r="Q10" s="203">
        <v>1752.31</v>
      </c>
      <c r="R10" s="195">
        <v>735.53</v>
      </c>
      <c r="S10" s="199">
        <v>17434.599999999999</v>
      </c>
      <c r="T10" s="199">
        <v>40698.120000000003</v>
      </c>
      <c r="U10" s="203">
        <v>6141.36</v>
      </c>
    </row>
    <row r="11" spans="1:21" ht="16.5" customHeight="1" x14ac:dyDescent="0.2">
      <c r="A11" s="7" t="s">
        <v>62</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506</v>
      </c>
      <c r="C12" s="7"/>
      <c r="D12" s="7"/>
      <c r="E12" s="7"/>
      <c r="F12" s="7"/>
      <c r="G12" s="7"/>
      <c r="H12" s="7"/>
      <c r="I12" s="7"/>
      <c r="J12" s="7"/>
      <c r="K12" s="7"/>
      <c r="L12" s="9" t="s">
        <v>53</v>
      </c>
      <c r="M12" s="201">
        <v>1189</v>
      </c>
      <c r="N12" s="198">
        <v>194</v>
      </c>
      <c r="O12" s="201">
        <v>1748</v>
      </c>
      <c r="P12" s="201">
        <v>2374</v>
      </c>
      <c r="Q12" s="201">
        <v>1206</v>
      </c>
      <c r="R12" s="198">
        <v>117</v>
      </c>
      <c r="S12" s="197">
        <v>48</v>
      </c>
      <c r="T12" s="198">
        <v>675</v>
      </c>
      <c r="U12" s="201">
        <v>7551</v>
      </c>
    </row>
    <row r="13" spans="1:21" ht="29.45" customHeight="1" x14ac:dyDescent="0.2">
      <c r="A13" s="7"/>
      <c r="B13" s="259" t="s">
        <v>507</v>
      </c>
      <c r="C13" s="259"/>
      <c r="D13" s="259"/>
      <c r="E13" s="259"/>
      <c r="F13" s="259"/>
      <c r="G13" s="259"/>
      <c r="H13" s="259"/>
      <c r="I13" s="259"/>
      <c r="J13" s="259"/>
      <c r="K13" s="259"/>
      <c r="L13" s="9" t="s">
        <v>232</v>
      </c>
      <c r="M13" s="201">
        <v>1177</v>
      </c>
      <c r="N13" s="201">
        <v>2430</v>
      </c>
      <c r="O13" s="201">
        <v>7297</v>
      </c>
      <c r="P13" s="202">
        <v>21804</v>
      </c>
      <c r="Q13" s="201">
        <v>1781</v>
      </c>
      <c r="R13" s="197">
        <v>83</v>
      </c>
      <c r="S13" s="198">
        <v>789</v>
      </c>
      <c r="T13" s="201">
        <v>7154</v>
      </c>
      <c r="U13" s="202">
        <v>42517</v>
      </c>
    </row>
    <row r="14" spans="1:21" ht="16.5" customHeight="1" x14ac:dyDescent="0.2">
      <c r="A14" s="7"/>
      <c r="B14" s="7" t="s">
        <v>508</v>
      </c>
      <c r="C14" s="7"/>
      <c r="D14" s="7"/>
      <c r="E14" s="7"/>
      <c r="F14" s="7"/>
      <c r="G14" s="7"/>
      <c r="H14" s="7"/>
      <c r="I14" s="7"/>
      <c r="J14" s="7"/>
      <c r="K14" s="7"/>
      <c r="L14" s="9" t="s">
        <v>251</v>
      </c>
      <c r="M14" s="195">
        <v>989.92</v>
      </c>
      <c r="N14" s="199">
        <v>12528.06</v>
      </c>
      <c r="O14" s="203">
        <v>4174.5600000000004</v>
      </c>
      <c r="P14" s="203">
        <v>9184.3700000000008</v>
      </c>
      <c r="Q14" s="203">
        <v>1476.95</v>
      </c>
      <c r="R14" s="195">
        <v>713.11</v>
      </c>
      <c r="S14" s="199">
        <v>16447.37</v>
      </c>
      <c r="T14" s="199">
        <v>10599.09</v>
      </c>
      <c r="U14" s="203">
        <v>5630.62</v>
      </c>
    </row>
    <row r="15" spans="1:21" ht="16.5" customHeight="1" x14ac:dyDescent="0.2">
      <c r="A15" s="7" t="s">
        <v>63</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506</v>
      </c>
      <c r="C16" s="7"/>
      <c r="D16" s="7"/>
      <c r="E16" s="7"/>
      <c r="F16" s="7"/>
      <c r="G16" s="7"/>
      <c r="H16" s="7"/>
      <c r="I16" s="7"/>
      <c r="J16" s="7"/>
      <c r="K16" s="7"/>
      <c r="L16" s="9" t="s">
        <v>53</v>
      </c>
      <c r="M16" s="201">
        <v>1140</v>
      </c>
      <c r="N16" s="198">
        <v>212</v>
      </c>
      <c r="O16" s="201">
        <v>1485</v>
      </c>
      <c r="P16" s="201">
        <v>2399</v>
      </c>
      <c r="Q16" s="201">
        <v>1197</v>
      </c>
      <c r="R16" s="198">
        <v>125</v>
      </c>
      <c r="S16" s="197">
        <v>53</v>
      </c>
      <c r="T16" s="198">
        <v>567</v>
      </c>
      <c r="U16" s="201">
        <v>7178</v>
      </c>
    </row>
    <row r="17" spans="1:21" ht="29.45" customHeight="1" x14ac:dyDescent="0.2">
      <c r="A17" s="7"/>
      <c r="B17" s="259" t="s">
        <v>507</v>
      </c>
      <c r="C17" s="259"/>
      <c r="D17" s="259"/>
      <c r="E17" s="259"/>
      <c r="F17" s="259"/>
      <c r="G17" s="259"/>
      <c r="H17" s="259"/>
      <c r="I17" s="259"/>
      <c r="J17" s="259"/>
      <c r="K17" s="259"/>
      <c r="L17" s="9" t="s">
        <v>232</v>
      </c>
      <c r="M17" s="201">
        <v>1089</v>
      </c>
      <c r="N17" s="201">
        <v>2440</v>
      </c>
      <c r="O17" s="202">
        <v>12632</v>
      </c>
      <c r="P17" s="202">
        <v>24934</v>
      </c>
      <c r="Q17" s="201">
        <v>1350</v>
      </c>
      <c r="R17" s="197">
        <v>91</v>
      </c>
      <c r="S17" s="198">
        <v>605</v>
      </c>
      <c r="T17" s="201">
        <v>7509</v>
      </c>
      <c r="U17" s="202">
        <v>50649</v>
      </c>
    </row>
    <row r="18" spans="1:21" ht="16.5" customHeight="1" x14ac:dyDescent="0.2">
      <c r="A18" s="7"/>
      <c r="B18" s="7" t="s">
        <v>508</v>
      </c>
      <c r="C18" s="7"/>
      <c r="D18" s="7"/>
      <c r="E18" s="7"/>
      <c r="F18" s="7"/>
      <c r="G18" s="7"/>
      <c r="H18" s="7"/>
      <c r="I18" s="7"/>
      <c r="J18" s="7"/>
      <c r="K18" s="7"/>
      <c r="L18" s="9" t="s">
        <v>251</v>
      </c>
      <c r="M18" s="195">
        <v>954.88</v>
      </c>
      <c r="N18" s="199">
        <v>11511.03</v>
      </c>
      <c r="O18" s="203">
        <v>8506.09</v>
      </c>
      <c r="P18" s="199">
        <v>10393.61</v>
      </c>
      <c r="Q18" s="203">
        <v>1127.68</v>
      </c>
      <c r="R18" s="195">
        <v>726.5</v>
      </c>
      <c r="S18" s="199">
        <v>11416.39</v>
      </c>
      <c r="T18" s="199">
        <v>13243.34</v>
      </c>
      <c r="U18" s="203">
        <v>7056.2</v>
      </c>
    </row>
    <row r="19" spans="1:21" ht="16.5" customHeight="1" x14ac:dyDescent="0.2">
      <c r="A19" s="7" t="s">
        <v>64</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506</v>
      </c>
      <c r="C20" s="7"/>
      <c r="D20" s="7"/>
      <c r="E20" s="7"/>
      <c r="F20" s="7"/>
      <c r="G20" s="7"/>
      <c r="H20" s="7"/>
      <c r="I20" s="7"/>
      <c r="J20" s="7"/>
      <c r="K20" s="7"/>
      <c r="L20" s="9" t="s">
        <v>53</v>
      </c>
      <c r="M20" s="201">
        <v>1022</v>
      </c>
      <c r="N20" s="198">
        <v>216</v>
      </c>
      <c r="O20" s="201">
        <v>1230</v>
      </c>
      <c r="P20" s="201">
        <v>2302</v>
      </c>
      <c r="Q20" s="201">
        <v>1399</v>
      </c>
      <c r="R20" s="198">
        <v>136</v>
      </c>
      <c r="S20" s="197">
        <v>62</v>
      </c>
      <c r="T20" s="198">
        <v>402</v>
      </c>
      <c r="U20" s="201">
        <v>6769</v>
      </c>
    </row>
    <row r="21" spans="1:21" ht="29.45" customHeight="1" x14ac:dyDescent="0.2">
      <c r="A21" s="7"/>
      <c r="B21" s="259" t="s">
        <v>507</v>
      </c>
      <c r="C21" s="259"/>
      <c r="D21" s="259"/>
      <c r="E21" s="259"/>
      <c r="F21" s="259"/>
      <c r="G21" s="259"/>
      <c r="H21" s="259"/>
      <c r="I21" s="259"/>
      <c r="J21" s="259"/>
      <c r="K21" s="259"/>
      <c r="L21" s="9" t="s">
        <v>232</v>
      </c>
      <c r="M21" s="201">
        <v>1023</v>
      </c>
      <c r="N21" s="201">
        <v>2501</v>
      </c>
      <c r="O21" s="202">
        <v>14553</v>
      </c>
      <c r="P21" s="202">
        <v>25052</v>
      </c>
      <c r="Q21" s="201">
        <v>1750</v>
      </c>
      <c r="R21" s="197">
        <v>94</v>
      </c>
      <c r="S21" s="198">
        <v>649</v>
      </c>
      <c r="T21" s="201">
        <v>5846</v>
      </c>
      <c r="U21" s="202">
        <v>51468</v>
      </c>
    </row>
    <row r="22" spans="1:21" ht="16.5" customHeight="1" x14ac:dyDescent="0.2">
      <c r="A22" s="7"/>
      <c r="B22" s="7" t="s">
        <v>508</v>
      </c>
      <c r="C22" s="7"/>
      <c r="D22" s="7"/>
      <c r="E22" s="7"/>
      <c r="F22" s="7"/>
      <c r="G22" s="7"/>
      <c r="H22" s="7"/>
      <c r="I22" s="7"/>
      <c r="J22" s="7"/>
      <c r="K22" s="7"/>
      <c r="L22" s="9" t="s">
        <v>251</v>
      </c>
      <c r="M22" s="203">
        <v>1001.46</v>
      </c>
      <c r="N22" s="199">
        <v>11579.04</v>
      </c>
      <c r="O22" s="199">
        <v>11831.45</v>
      </c>
      <c r="P22" s="199">
        <v>10882.6</v>
      </c>
      <c r="Q22" s="203">
        <v>1250.8800000000001</v>
      </c>
      <c r="R22" s="195">
        <v>694.27</v>
      </c>
      <c r="S22" s="199">
        <v>10470.030000000001</v>
      </c>
      <c r="T22" s="199">
        <v>14542.1</v>
      </c>
      <c r="U22" s="203">
        <v>7603.55</v>
      </c>
    </row>
    <row r="23" spans="1:21" ht="16.5" customHeight="1" x14ac:dyDescent="0.2">
      <c r="A23" s="7" t="s">
        <v>65</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506</v>
      </c>
      <c r="C24" s="7"/>
      <c r="D24" s="7"/>
      <c r="E24" s="7"/>
      <c r="F24" s="7"/>
      <c r="G24" s="7"/>
      <c r="H24" s="7"/>
      <c r="I24" s="7"/>
      <c r="J24" s="7"/>
      <c r="K24" s="7"/>
      <c r="L24" s="9" t="s">
        <v>53</v>
      </c>
      <c r="M24" s="201">
        <v>1209</v>
      </c>
      <c r="N24" s="198">
        <v>246</v>
      </c>
      <c r="O24" s="198">
        <v>664</v>
      </c>
      <c r="P24" s="201">
        <v>2179</v>
      </c>
      <c r="Q24" s="201">
        <v>1245</v>
      </c>
      <c r="R24" s="198">
        <v>183</v>
      </c>
      <c r="S24" s="197">
        <v>96</v>
      </c>
      <c r="T24" s="198">
        <v>454</v>
      </c>
      <c r="U24" s="201">
        <v>6276</v>
      </c>
    </row>
    <row r="25" spans="1:21" ht="29.45" customHeight="1" x14ac:dyDescent="0.2">
      <c r="A25" s="7"/>
      <c r="B25" s="259" t="s">
        <v>507</v>
      </c>
      <c r="C25" s="259"/>
      <c r="D25" s="259"/>
      <c r="E25" s="259"/>
      <c r="F25" s="259"/>
      <c r="G25" s="259"/>
      <c r="H25" s="259"/>
      <c r="I25" s="259"/>
      <c r="J25" s="259"/>
      <c r="K25" s="259"/>
      <c r="L25" s="9" t="s">
        <v>232</v>
      </c>
      <c r="M25" s="201">
        <v>1758</v>
      </c>
      <c r="N25" s="201">
        <v>2200</v>
      </c>
      <c r="O25" s="201">
        <v>7971</v>
      </c>
      <c r="P25" s="202">
        <v>30610</v>
      </c>
      <c r="Q25" s="201">
        <v>1948</v>
      </c>
      <c r="R25" s="198">
        <v>146</v>
      </c>
      <c r="S25" s="198">
        <v>714</v>
      </c>
      <c r="T25" s="201">
        <v>5282</v>
      </c>
      <c r="U25" s="202">
        <v>50629</v>
      </c>
    </row>
    <row r="26" spans="1:21" ht="16.5" customHeight="1" x14ac:dyDescent="0.2">
      <c r="A26" s="7"/>
      <c r="B26" s="7" t="s">
        <v>508</v>
      </c>
      <c r="C26" s="7"/>
      <c r="D26" s="7"/>
      <c r="E26" s="7"/>
      <c r="F26" s="7"/>
      <c r="G26" s="7"/>
      <c r="H26" s="7"/>
      <c r="I26" s="7"/>
      <c r="J26" s="7"/>
      <c r="K26" s="7"/>
      <c r="L26" s="9" t="s">
        <v>251</v>
      </c>
      <c r="M26" s="203">
        <v>1454.16</v>
      </c>
      <c r="N26" s="203">
        <v>8943.09</v>
      </c>
      <c r="O26" s="199">
        <v>12004.82</v>
      </c>
      <c r="P26" s="199">
        <v>14047.78</v>
      </c>
      <c r="Q26" s="203">
        <v>1564.49</v>
      </c>
      <c r="R26" s="195">
        <v>797.52</v>
      </c>
      <c r="S26" s="203">
        <v>7432.43</v>
      </c>
      <c r="T26" s="199">
        <v>11635</v>
      </c>
      <c r="U26" s="203">
        <v>8067.07</v>
      </c>
    </row>
    <row r="27" spans="1:21" ht="16.5" customHeight="1" x14ac:dyDescent="0.2">
      <c r="A27" s="7" t="s">
        <v>66</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506</v>
      </c>
      <c r="C28" s="7"/>
      <c r="D28" s="7"/>
      <c r="E28" s="7"/>
      <c r="F28" s="7"/>
      <c r="G28" s="7"/>
      <c r="H28" s="7"/>
      <c r="I28" s="7"/>
      <c r="J28" s="7"/>
      <c r="K28" s="7"/>
      <c r="L28" s="9" t="s">
        <v>53</v>
      </c>
      <c r="M28" s="201">
        <v>1169</v>
      </c>
      <c r="N28" s="198">
        <v>228</v>
      </c>
      <c r="O28" s="198">
        <v>677</v>
      </c>
      <c r="P28" s="201">
        <v>2140</v>
      </c>
      <c r="Q28" s="201">
        <v>1374</v>
      </c>
      <c r="R28" s="198">
        <v>182</v>
      </c>
      <c r="S28" s="198">
        <v>114</v>
      </c>
      <c r="T28" s="198">
        <v>305</v>
      </c>
      <c r="U28" s="201">
        <v>6189</v>
      </c>
    </row>
    <row r="29" spans="1:21" ht="29.45" customHeight="1" x14ac:dyDescent="0.2">
      <c r="A29" s="7"/>
      <c r="B29" s="259" t="s">
        <v>507</v>
      </c>
      <c r="C29" s="259"/>
      <c r="D29" s="259"/>
      <c r="E29" s="259"/>
      <c r="F29" s="259"/>
      <c r="G29" s="259"/>
      <c r="H29" s="259"/>
      <c r="I29" s="259"/>
      <c r="J29" s="259"/>
      <c r="K29" s="259"/>
      <c r="L29" s="9" t="s">
        <v>232</v>
      </c>
      <c r="M29" s="201">
        <v>4741</v>
      </c>
      <c r="N29" s="201">
        <v>2129</v>
      </c>
      <c r="O29" s="201">
        <v>5769</v>
      </c>
      <c r="P29" s="202">
        <v>36372</v>
      </c>
      <c r="Q29" s="201">
        <v>1903</v>
      </c>
      <c r="R29" s="198">
        <v>121</v>
      </c>
      <c r="S29" s="198">
        <v>908</v>
      </c>
      <c r="T29" s="201">
        <v>5325</v>
      </c>
      <c r="U29" s="202">
        <v>57269</v>
      </c>
    </row>
    <row r="30" spans="1:21" ht="16.5" customHeight="1" x14ac:dyDescent="0.2">
      <c r="A30" s="14"/>
      <c r="B30" s="14" t="s">
        <v>508</v>
      </c>
      <c r="C30" s="14"/>
      <c r="D30" s="14"/>
      <c r="E30" s="14"/>
      <c r="F30" s="14"/>
      <c r="G30" s="14"/>
      <c r="H30" s="14"/>
      <c r="I30" s="14"/>
      <c r="J30" s="14"/>
      <c r="K30" s="14"/>
      <c r="L30" s="15" t="s">
        <v>251</v>
      </c>
      <c r="M30" s="204">
        <v>4055.4</v>
      </c>
      <c r="N30" s="204">
        <v>9338.17</v>
      </c>
      <c r="O30" s="204">
        <v>8521.7800000000007</v>
      </c>
      <c r="P30" s="200">
        <v>16996.13</v>
      </c>
      <c r="Q30" s="204">
        <v>1384.98</v>
      </c>
      <c r="R30" s="196">
        <v>667.28</v>
      </c>
      <c r="S30" s="204">
        <v>7965.76</v>
      </c>
      <c r="T30" s="200">
        <v>17459.84</v>
      </c>
      <c r="U30" s="204">
        <v>9253.2900000000009</v>
      </c>
    </row>
    <row r="31" spans="1:21" ht="4.5" customHeight="1" x14ac:dyDescent="0.2">
      <c r="A31" s="23"/>
      <c r="B31" s="23"/>
      <c r="C31" s="2"/>
      <c r="D31" s="2"/>
      <c r="E31" s="2"/>
      <c r="F31" s="2"/>
      <c r="G31" s="2"/>
      <c r="H31" s="2"/>
      <c r="I31" s="2"/>
      <c r="J31" s="2"/>
      <c r="K31" s="2"/>
      <c r="L31" s="2"/>
      <c r="M31" s="2"/>
      <c r="N31" s="2"/>
      <c r="O31" s="2"/>
      <c r="P31" s="2"/>
      <c r="Q31" s="2"/>
      <c r="R31" s="2"/>
      <c r="S31" s="2"/>
      <c r="T31" s="2"/>
      <c r="U31" s="2"/>
    </row>
    <row r="32" spans="1:21" ht="16.5" customHeight="1" x14ac:dyDescent="0.2">
      <c r="A32" s="114"/>
      <c r="B32" s="114"/>
      <c r="C32" s="252" t="s">
        <v>315</v>
      </c>
      <c r="D32" s="252"/>
      <c r="E32" s="252"/>
      <c r="F32" s="252"/>
      <c r="G32" s="252"/>
      <c r="H32" s="252"/>
      <c r="I32" s="252"/>
      <c r="J32" s="252"/>
      <c r="K32" s="252"/>
      <c r="L32" s="252"/>
      <c r="M32" s="252"/>
      <c r="N32" s="252"/>
      <c r="O32" s="252"/>
      <c r="P32" s="252"/>
      <c r="Q32" s="252"/>
      <c r="R32" s="252"/>
      <c r="S32" s="252"/>
      <c r="T32" s="252"/>
      <c r="U32" s="252"/>
    </row>
    <row r="33" spans="1:21" ht="16.5" customHeight="1" x14ac:dyDescent="0.2">
      <c r="A33" s="115"/>
      <c r="B33" s="115"/>
      <c r="C33" s="252" t="s">
        <v>316</v>
      </c>
      <c r="D33" s="252"/>
      <c r="E33" s="252"/>
      <c r="F33" s="252"/>
      <c r="G33" s="252"/>
      <c r="H33" s="252"/>
      <c r="I33" s="252"/>
      <c r="J33" s="252"/>
      <c r="K33" s="252"/>
      <c r="L33" s="252"/>
      <c r="M33" s="252"/>
      <c r="N33" s="252"/>
      <c r="O33" s="252"/>
      <c r="P33" s="252"/>
      <c r="Q33" s="252"/>
      <c r="R33" s="252"/>
      <c r="S33" s="252"/>
      <c r="T33" s="252"/>
      <c r="U33" s="252"/>
    </row>
    <row r="34" spans="1:21" ht="4.5" customHeight="1" x14ac:dyDescent="0.2">
      <c r="A34" s="23"/>
      <c r="B34" s="23"/>
      <c r="C34" s="2"/>
      <c r="D34" s="2"/>
      <c r="E34" s="2"/>
      <c r="F34" s="2"/>
      <c r="G34" s="2"/>
      <c r="H34" s="2"/>
      <c r="I34" s="2"/>
      <c r="J34" s="2"/>
      <c r="K34" s="2"/>
      <c r="L34" s="2"/>
      <c r="M34" s="2"/>
      <c r="N34" s="2"/>
      <c r="O34" s="2"/>
      <c r="P34" s="2"/>
      <c r="Q34" s="2"/>
      <c r="R34" s="2"/>
      <c r="S34" s="2"/>
      <c r="T34" s="2"/>
      <c r="U34" s="2"/>
    </row>
    <row r="35" spans="1:21" ht="29.45" customHeight="1" x14ac:dyDescent="0.2">
      <c r="A35" s="23" t="s">
        <v>67</v>
      </c>
      <c r="B35" s="23"/>
      <c r="C35" s="252" t="s">
        <v>255</v>
      </c>
      <c r="D35" s="252"/>
      <c r="E35" s="252"/>
      <c r="F35" s="252"/>
      <c r="G35" s="252"/>
      <c r="H35" s="252"/>
      <c r="I35" s="252"/>
      <c r="J35" s="252"/>
      <c r="K35" s="252"/>
      <c r="L35" s="252"/>
      <c r="M35" s="252"/>
      <c r="N35" s="252"/>
      <c r="O35" s="252"/>
      <c r="P35" s="252"/>
      <c r="Q35" s="252"/>
      <c r="R35" s="252"/>
      <c r="S35" s="252"/>
      <c r="T35" s="252"/>
      <c r="U35" s="252"/>
    </row>
    <row r="36" spans="1:21" ht="29.45" customHeight="1" x14ac:dyDescent="0.2">
      <c r="A36" s="23" t="s">
        <v>68</v>
      </c>
      <c r="B36" s="23"/>
      <c r="C36" s="252" t="s">
        <v>319</v>
      </c>
      <c r="D36" s="252"/>
      <c r="E36" s="252"/>
      <c r="F36" s="252"/>
      <c r="G36" s="252"/>
      <c r="H36" s="252"/>
      <c r="I36" s="252"/>
      <c r="J36" s="252"/>
      <c r="K36" s="252"/>
      <c r="L36" s="252"/>
      <c r="M36" s="252"/>
      <c r="N36" s="252"/>
      <c r="O36" s="252"/>
      <c r="P36" s="252"/>
      <c r="Q36" s="252"/>
      <c r="R36" s="252"/>
      <c r="S36" s="252"/>
      <c r="T36" s="252"/>
      <c r="U36" s="252"/>
    </row>
    <row r="37" spans="1:21" ht="29.45" customHeight="1" x14ac:dyDescent="0.2">
      <c r="A37" s="23" t="s">
        <v>69</v>
      </c>
      <c r="B37" s="23"/>
      <c r="C37" s="252" t="s">
        <v>74</v>
      </c>
      <c r="D37" s="252"/>
      <c r="E37" s="252"/>
      <c r="F37" s="252"/>
      <c r="G37" s="252"/>
      <c r="H37" s="252"/>
      <c r="I37" s="252"/>
      <c r="J37" s="252"/>
      <c r="K37" s="252"/>
      <c r="L37" s="252"/>
      <c r="M37" s="252"/>
      <c r="N37" s="252"/>
      <c r="O37" s="252"/>
      <c r="P37" s="252"/>
      <c r="Q37" s="252"/>
      <c r="R37" s="252"/>
      <c r="S37" s="252"/>
      <c r="T37" s="252"/>
      <c r="U37" s="252"/>
    </row>
    <row r="38" spans="1:21" ht="29.45" customHeight="1" x14ac:dyDescent="0.2">
      <c r="A38" s="23" t="s">
        <v>70</v>
      </c>
      <c r="B38" s="23"/>
      <c r="C38" s="252" t="s">
        <v>261</v>
      </c>
      <c r="D38" s="252"/>
      <c r="E38" s="252"/>
      <c r="F38" s="252"/>
      <c r="G38" s="252"/>
      <c r="H38" s="252"/>
      <c r="I38" s="252"/>
      <c r="J38" s="252"/>
      <c r="K38" s="252"/>
      <c r="L38" s="252"/>
      <c r="M38" s="252"/>
      <c r="N38" s="252"/>
      <c r="O38" s="252"/>
      <c r="P38" s="252"/>
      <c r="Q38" s="252"/>
      <c r="R38" s="252"/>
      <c r="S38" s="252"/>
      <c r="T38" s="252"/>
      <c r="U38" s="252"/>
    </row>
    <row r="39" spans="1:21" ht="29.45" customHeight="1" x14ac:dyDescent="0.2">
      <c r="A39" s="23" t="s">
        <v>71</v>
      </c>
      <c r="B39" s="23"/>
      <c r="C39" s="252" t="s">
        <v>256</v>
      </c>
      <c r="D39" s="252"/>
      <c r="E39" s="252"/>
      <c r="F39" s="252"/>
      <c r="G39" s="252"/>
      <c r="H39" s="252"/>
      <c r="I39" s="252"/>
      <c r="J39" s="252"/>
      <c r="K39" s="252"/>
      <c r="L39" s="252"/>
      <c r="M39" s="252"/>
      <c r="N39" s="252"/>
      <c r="O39" s="252"/>
      <c r="P39" s="252"/>
      <c r="Q39" s="252"/>
      <c r="R39" s="252"/>
      <c r="S39" s="252"/>
      <c r="T39" s="252"/>
      <c r="U39" s="252"/>
    </row>
    <row r="40" spans="1:21" ht="4.5" customHeight="1" x14ac:dyDescent="0.2"/>
    <row r="41" spans="1:21" ht="55.15" customHeight="1" x14ac:dyDescent="0.2">
      <c r="A41" s="24" t="s">
        <v>80</v>
      </c>
      <c r="B41" s="23"/>
      <c r="C41" s="23"/>
      <c r="D41" s="23"/>
      <c r="E41" s="252" t="s">
        <v>509</v>
      </c>
      <c r="F41" s="252"/>
      <c r="G41" s="252"/>
      <c r="H41" s="252"/>
      <c r="I41" s="252"/>
      <c r="J41" s="252"/>
      <c r="K41" s="252"/>
      <c r="L41" s="252"/>
      <c r="M41" s="252"/>
      <c r="N41" s="252"/>
      <c r="O41" s="252"/>
      <c r="P41" s="252"/>
      <c r="Q41" s="252"/>
      <c r="R41" s="252"/>
      <c r="S41" s="252"/>
      <c r="T41" s="252"/>
      <c r="U41" s="252"/>
    </row>
  </sheetData>
  <mergeCells count="16">
    <mergeCell ref="B25:K25"/>
    <mergeCell ref="B29:K29"/>
    <mergeCell ref="K1:U1"/>
    <mergeCell ref="C32:U32"/>
    <mergeCell ref="C33:U33"/>
    <mergeCell ref="B5:K5"/>
    <mergeCell ref="B9:K9"/>
    <mergeCell ref="B13:K13"/>
    <mergeCell ref="B17:K17"/>
    <mergeCell ref="B21:K21"/>
    <mergeCell ref="E41:U41"/>
    <mergeCell ref="C35:U35"/>
    <mergeCell ref="C36:U36"/>
    <mergeCell ref="C37:U37"/>
    <mergeCell ref="C38:U38"/>
    <mergeCell ref="C39:U39"/>
  </mergeCells>
  <pageMargins left="0.7" right="0.7" top="0.75" bottom="0.75" header="0.3" footer="0.3"/>
  <pageSetup paperSize="9" fitToHeight="0" orientation="landscape" horizontalDpi="300" verticalDpi="300" r:id="rId1"/>
  <headerFooter scaleWithDoc="0" alignWithMargins="0">
    <oddHeader>&amp;C&amp;"Arial"&amp;8TABLE 17A.22</oddHeader>
    <oddFooter>&amp;L&amp;"Arial"&amp;8REPORT ON
GOVERNMENT
SERVICES 2022&amp;R&amp;"Arial"&amp;8YOUTH JUSTICE
SERVICES
PAGE &amp;B&amp;P&amp;B</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234"/>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1" width="9.28515625" customWidth="1"/>
  </cols>
  <sheetData>
    <row r="1" spans="1:21" ht="17.45" customHeight="1" x14ac:dyDescent="0.2">
      <c r="A1" s="8" t="s">
        <v>510</v>
      </c>
      <c r="B1" s="8"/>
      <c r="C1" s="8"/>
      <c r="D1" s="8"/>
      <c r="E1" s="8"/>
      <c r="F1" s="8"/>
      <c r="G1" s="8"/>
      <c r="H1" s="8"/>
      <c r="I1" s="8"/>
      <c r="J1" s="8"/>
      <c r="K1" s="257" t="s">
        <v>511</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512</v>
      </c>
      <c r="N2" s="13" t="s">
        <v>513</v>
      </c>
      <c r="O2" s="13" t="s">
        <v>514</v>
      </c>
      <c r="P2" s="13" t="s">
        <v>515</v>
      </c>
      <c r="Q2" s="13" t="s">
        <v>516</v>
      </c>
      <c r="R2" s="13" t="s">
        <v>517</v>
      </c>
      <c r="S2" s="13" t="s">
        <v>518</v>
      </c>
      <c r="T2" s="13" t="s">
        <v>519</v>
      </c>
      <c r="U2" s="13" t="s">
        <v>520</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521</v>
      </c>
      <c r="C4" s="7"/>
      <c r="D4" s="7"/>
      <c r="E4" s="7"/>
      <c r="F4" s="7"/>
      <c r="G4" s="7"/>
      <c r="H4" s="7"/>
      <c r="I4" s="7"/>
      <c r="J4" s="7"/>
      <c r="K4" s="7"/>
      <c r="L4" s="9"/>
      <c r="M4" s="10"/>
      <c r="N4" s="10"/>
      <c r="O4" s="10"/>
      <c r="P4" s="10"/>
      <c r="Q4" s="10"/>
      <c r="R4" s="10"/>
      <c r="S4" s="10"/>
      <c r="T4" s="10"/>
      <c r="U4" s="10"/>
    </row>
    <row r="5" spans="1:21" ht="16.5" customHeight="1" x14ac:dyDescent="0.2">
      <c r="A5" s="7"/>
      <c r="B5" s="7"/>
      <c r="C5" s="7" t="s">
        <v>336</v>
      </c>
      <c r="D5" s="7"/>
      <c r="E5" s="7"/>
      <c r="F5" s="7"/>
      <c r="G5" s="7"/>
      <c r="H5" s="7"/>
      <c r="I5" s="7"/>
      <c r="J5" s="7"/>
      <c r="K5" s="7"/>
      <c r="L5" s="9"/>
      <c r="M5" s="10"/>
      <c r="N5" s="10"/>
      <c r="O5" s="10"/>
      <c r="P5" s="10"/>
      <c r="Q5" s="10"/>
      <c r="R5" s="10"/>
      <c r="S5" s="10"/>
      <c r="T5" s="10"/>
      <c r="U5" s="10"/>
    </row>
    <row r="6" spans="1:21" ht="16.5" customHeight="1" x14ac:dyDescent="0.2">
      <c r="A6" s="7"/>
      <c r="B6" s="7"/>
      <c r="C6" s="7"/>
      <c r="D6" s="7" t="s">
        <v>522</v>
      </c>
      <c r="E6" s="7"/>
      <c r="F6" s="7"/>
      <c r="G6" s="7"/>
      <c r="H6" s="7"/>
      <c r="I6" s="7"/>
      <c r="J6" s="7"/>
      <c r="K6" s="7"/>
      <c r="L6" s="9"/>
      <c r="M6" s="10"/>
      <c r="N6" s="10"/>
      <c r="O6" s="10"/>
      <c r="P6" s="10"/>
      <c r="Q6" s="10"/>
      <c r="R6" s="10"/>
      <c r="S6" s="10"/>
      <c r="T6" s="10"/>
      <c r="U6" s="10"/>
    </row>
    <row r="7" spans="1:21" ht="29.45" customHeight="1" x14ac:dyDescent="0.2">
      <c r="A7" s="7"/>
      <c r="B7" s="7"/>
      <c r="C7" s="7"/>
      <c r="D7" s="7"/>
      <c r="E7" s="259" t="s">
        <v>146</v>
      </c>
      <c r="F7" s="259"/>
      <c r="G7" s="259"/>
      <c r="H7" s="259"/>
      <c r="I7" s="259"/>
      <c r="J7" s="259"/>
      <c r="K7" s="259"/>
      <c r="L7" s="9" t="s">
        <v>53</v>
      </c>
      <c r="M7" s="213" t="s">
        <v>113</v>
      </c>
      <c r="N7" s="213" t="s">
        <v>113</v>
      </c>
      <c r="O7" s="213" t="s">
        <v>113</v>
      </c>
      <c r="P7" s="213" t="s">
        <v>113</v>
      </c>
      <c r="Q7" s="213" t="s">
        <v>113</v>
      </c>
      <c r="R7" s="205" t="s">
        <v>208</v>
      </c>
      <c r="S7" s="213" t="s">
        <v>113</v>
      </c>
      <c r="T7" s="213" t="s">
        <v>113</v>
      </c>
      <c r="U7" s="213" t="s">
        <v>113</v>
      </c>
    </row>
    <row r="8" spans="1:21" ht="16.5" customHeight="1" x14ac:dyDescent="0.2">
      <c r="A8" s="7"/>
      <c r="B8" s="7"/>
      <c r="C8" s="7"/>
      <c r="D8" s="7"/>
      <c r="E8" s="7" t="s">
        <v>144</v>
      </c>
      <c r="F8" s="7"/>
      <c r="G8" s="7"/>
      <c r="H8" s="7"/>
      <c r="I8" s="7"/>
      <c r="J8" s="7"/>
      <c r="K8" s="7"/>
      <c r="L8" s="9" t="s">
        <v>53</v>
      </c>
      <c r="M8" s="213" t="s">
        <v>113</v>
      </c>
      <c r="N8" s="213" t="s">
        <v>113</v>
      </c>
      <c r="O8" s="213" t="s">
        <v>113</v>
      </c>
      <c r="P8" s="213" t="s">
        <v>113</v>
      </c>
      <c r="Q8" s="213" t="s">
        <v>113</v>
      </c>
      <c r="R8" s="205" t="s">
        <v>208</v>
      </c>
      <c r="S8" s="213" t="s">
        <v>113</v>
      </c>
      <c r="T8" s="213" t="s">
        <v>113</v>
      </c>
      <c r="U8" s="213" t="s">
        <v>113</v>
      </c>
    </row>
    <row r="9" spans="1:21" ht="16.5" customHeight="1" x14ac:dyDescent="0.2">
      <c r="A9" s="7"/>
      <c r="B9" s="7"/>
      <c r="C9" s="7"/>
      <c r="D9" s="7"/>
      <c r="E9" s="7" t="s">
        <v>145</v>
      </c>
      <c r="F9" s="7"/>
      <c r="G9" s="7"/>
      <c r="H9" s="7"/>
      <c r="I9" s="7"/>
      <c r="J9" s="7"/>
      <c r="K9" s="7"/>
      <c r="L9" s="9" t="s">
        <v>53</v>
      </c>
      <c r="M9" s="213" t="s">
        <v>113</v>
      </c>
      <c r="N9" s="213" t="s">
        <v>113</v>
      </c>
      <c r="O9" s="213" t="s">
        <v>113</v>
      </c>
      <c r="P9" s="213" t="s">
        <v>113</v>
      </c>
      <c r="Q9" s="213" t="s">
        <v>113</v>
      </c>
      <c r="R9" s="205" t="s">
        <v>208</v>
      </c>
      <c r="S9" s="213" t="s">
        <v>113</v>
      </c>
      <c r="T9" s="213" t="s">
        <v>113</v>
      </c>
      <c r="U9" s="213" t="s">
        <v>113</v>
      </c>
    </row>
    <row r="10" spans="1:21" ht="16.5" customHeight="1" x14ac:dyDescent="0.2">
      <c r="A10" s="7"/>
      <c r="B10" s="7"/>
      <c r="C10" s="7"/>
      <c r="D10" s="7" t="s">
        <v>438</v>
      </c>
      <c r="E10" s="7"/>
      <c r="F10" s="7"/>
      <c r="G10" s="7"/>
      <c r="H10" s="7"/>
      <c r="I10" s="7"/>
      <c r="J10" s="7"/>
      <c r="K10" s="7"/>
      <c r="L10" s="9"/>
      <c r="M10" s="10"/>
      <c r="N10" s="10"/>
      <c r="O10" s="10"/>
      <c r="P10" s="10"/>
      <c r="Q10" s="10"/>
      <c r="R10" s="10"/>
      <c r="S10" s="10"/>
      <c r="T10" s="10"/>
      <c r="U10" s="10"/>
    </row>
    <row r="11" spans="1:21" ht="29.45" customHeight="1" x14ac:dyDescent="0.2">
      <c r="A11" s="7"/>
      <c r="B11" s="7"/>
      <c r="C11" s="7"/>
      <c r="D11" s="7"/>
      <c r="E11" s="259" t="s">
        <v>146</v>
      </c>
      <c r="F11" s="259"/>
      <c r="G11" s="259"/>
      <c r="H11" s="259"/>
      <c r="I11" s="259"/>
      <c r="J11" s="259"/>
      <c r="K11" s="259"/>
      <c r="L11" s="9" t="s">
        <v>53</v>
      </c>
      <c r="M11" s="208">
        <v>29697</v>
      </c>
      <c r="N11" s="214">
        <v>6760</v>
      </c>
      <c r="O11" s="208">
        <v>53273</v>
      </c>
      <c r="P11" s="208">
        <v>28145</v>
      </c>
      <c r="Q11" s="214">
        <v>5261</v>
      </c>
      <c r="R11" s="214">
        <v>1312</v>
      </c>
      <c r="S11" s="210">
        <v>908</v>
      </c>
      <c r="T11" s="208">
        <v>11012</v>
      </c>
      <c r="U11" s="212">
        <v>136368</v>
      </c>
    </row>
    <row r="12" spans="1:21" ht="16.5" customHeight="1" x14ac:dyDescent="0.2">
      <c r="A12" s="7"/>
      <c r="B12" s="7"/>
      <c r="C12" s="7"/>
      <c r="D12" s="7"/>
      <c r="E12" s="7" t="s">
        <v>144</v>
      </c>
      <c r="F12" s="7"/>
      <c r="G12" s="7"/>
      <c r="H12" s="7"/>
      <c r="I12" s="7"/>
      <c r="J12" s="7"/>
      <c r="K12" s="7"/>
      <c r="L12" s="9" t="s">
        <v>53</v>
      </c>
      <c r="M12" s="208">
        <v>43216</v>
      </c>
      <c r="N12" s="208">
        <v>52928</v>
      </c>
      <c r="O12" s="208">
        <v>29204</v>
      </c>
      <c r="P12" s="214">
        <v>9203</v>
      </c>
      <c r="Q12" s="214">
        <v>4237</v>
      </c>
      <c r="R12" s="214">
        <v>2034</v>
      </c>
      <c r="S12" s="214">
        <v>2333</v>
      </c>
      <c r="T12" s="210">
        <v>472</v>
      </c>
      <c r="U12" s="212">
        <v>143627</v>
      </c>
    </row>
    <row r="13" spans="1:21" ht="16.5" customHeight="1" x14ac:dyDescent="0.2">
      <c r="A13" s="7"/>
      <c r="B13" s="7"/>
      <c r="C13" s="7"/>
      <c r="D13" s="7"/>
      <c r="E13" s="7" t="s">
        <v>145</v>
      </c>
      <c r="F13" s="7"/>
      <c r="G13" s="7"/>
      <c r="H13" s="7"/>
      <c r="I13" s="7"/>
      <c r="J13" s="7"/>
      <c r="K13" s="7"/>
      <c r="L13" s="9" t="s">
        <v>53</v>
      </c>
      <c r="M13" s="208">
        <v>73494</v>
      </c>
      <c r="N13" s="208">
        <v>59688</v>
      </c>
      <c r="O13" s="208">
        <v>83354</v>
      </c>
      <c r="P13" s="208">
        <v>37348</v>
      </c>
      <c r="Q13" s="214">
        <v>9498</v>
      </c>
      <c r="R13" s="214">
        <v>3361</v>
      </c>
      <c r="S13" s="214">
        <v>3244</v>
      </c>
      <c r="T13" s="208">
        <v>11484</v>
      </c>
      <c r="U13" s="212">
        <v>281471</v>
      </c>
    </row>
    <row r="14" spans="1:21" ht="16.5" customHeight="1" x14ac:dyDescent="0.2">
      <c r="A14" s="7"/>
      <c r="B14" s="7"/>
      <c r="C14" s="7" t="s">
        <v>396</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522</v>
      </c>
      <c r="E15" s="7"/>
      <c r="F15" s="7"/>
      <c r="G15" s="7"/>
      <c r="H15" s="7"/>
      <c r="I15" s="7"/>
      <c r="J15" s="7"/>
      <c r="K15" s="7"/>
      <c r="L15" s="9"/>
      <c r="M15" s="10"/>
      <c r="N15" s="10"/>
      <c r="O15" s="10"/>
      <c r="P15" s="10"/>
      <c r="Q15" s="10"/>
      <c r="R15" s="10"/>
      <c r="S15" s="10"/>
      <c r="T15" s="10"/>
      <c r="U15" s="10"/>
    </row>
    <row r="16" spans="1:21" ht="29.45" customHeight="1" x14ac:dyDescent="0.2">
      <c r="A16" s="7"/>
      <c r="B16" s="7"/>
      <c r="C16" s="7"/>
      <c r="D16" s="7"/>
      <c r="E16" s="259" t="s">
        <v>146</v>
      </c>
      <c r="F16" s="259"/>
      <c r="G16" s="259"/>
      <c r="H16" s="259"/>
      <c r="I16" s="259"/>
      <c r="J16" s="259"/>
      <c r="K16" s="259"/>
      <c r="L16" s="9" t="s">
        <v>58</v>
      </c>
      <c r="M16" s="215" t="s">
        <v>113</v>
      </c>
      <c r="N16" s="215" t="s">
        <v>113</v>
      </c>
      <c r="O16" s="215" t="s">
        <v>113</v>
      </c>
      <c r="P16" s="215" t="s">
        <v>113</v>
      </c>
      <c r="Q16" s="215" t="s">
        <v>113</v>
      </c>
      <c r="R16" s="206" t="s">
        <v>208</v>
      </c>
      <c r="S16" s="215" t="s">
        <v>113</v>
      </c>
      <c r="T16" s="215" t="s">
        <v>113</v>
      </c>
      <c r="U16" s="215" t="s">
        <v>113</v>
      </c>
    </row>
    <row r="17" spans="1:21" ht="16.5" customHeight="1" x14ac:dyDescent="0.2">
      <c r="A17" s="7"/>
      <c r="B17" s="7"/>
      <c r="C17" s="7"/>
      <c r="D17" s="7"/>
      <c r="E17" s="7" t="s">
        <v>144</v>
      </c>
      <c r="F17" s="7"/>
      <c r="G17" s="7"/>
      <c r="H17" s="7"/>
      <c r="I17" s="7"/>
      <c r="J17" s="7"/>
      <c r="K17" s="7"/>
      <c r="L17" s="9" t="s">
        <v>58</v>
      </c>
      <c r="M17" s="215" t="s">
        <v>113</v>
      </c>
      <c r="N17" s="215" t="s">
        <v>113</v>
      </c>
      <c r="O17" s="215" t="s">
        <v>113</v>
      </c>
      <c r="P17" s="215" t="s">
        <v>113</v>
      </c>
      <c r="Q17" s="215" t="s">
        <v>113</v>
      </c>
      <c r="R17" s="206" t="s">
        <v>208</v>
      </c>
      <c r="S17" s="215" t="s">
        <v>113</v>
      </c>
      <c r="T17" s="215" t="s">
        <v>113</v>
      </c>
      <c r="U17" s="215" t="s">
        <v>113</v>
      </c>
    </row>
    <row r="18" spans="1:21" ht="16.5" customHeight="1" x14ac:dyDescent="0.2">
      <c r="A18" s="7"/>
      <c r="B18" s="7"/>
      <c r="C18" s="7"/>
      <c r="D18" s="7"/>
      <c r="E18" s="7" t="s">
        <v>145</v>
      </c>
      <c r="F18" s="7"/>
      <c r="G18" s="7"/>
      <c r="H18" s="7"/>
      <c r="I18" s="7"/>
      <c r="J18" s="7"/>
      <c r="K18" s="7"/>
      <c r="L18" s="9" t="s">
        <v>58</v>
      </c>
      <c r="M18" s="215" t="s">
        <v>113</v>
      </c>
      <c r="N18" s="215" t="s">
        <v>113</v>
      </c>
      <c r="O18" s="215" t="s">
        <v>113</v>
      </c>
      <c r="P18" s="215" t="s">
        <v>113</v>
      </c>
      <c r="Q18" s="215" t="s">
        <v>113</v>
      </c>
      <c r="R18" s="206" t="s">
        <v>208</v>
      </c>
      <c r="S18" s="215" t="s">
        <v>113</v>
      </c>
      <c r="T18" s="215" t="s">
        <v>113</v>
      </c>
      <c r="U18" s="215" t="s">
        <v>113</v>
      </c>
    </row>
    <row r="19" spans="1:21" ht="16.5" customHeight="1" x14ac:dyDescent="0.2">
      <c r="A19" s="7"/>
      <c r="B19" s="7" t="s">
        <v>523</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336</v>
      </c>
      <c r="D20" s="7"/>
      <c r="E20" s="7"/>
      <c r="F20" s="7"/>
      <c r="G20" s="7"/>
      <c r="H20" s="7"/>
      <c r="I20" s="7"/>
      <c r="J20" s="7"/>
      <c r="K20" s="7"/>
      <c r="L20" s="9"/>
      <c r="M20" s="10"/>
      <c r="N20" s="10"/>
      <c r="O20" s="10"/>
      <c r="P20" s="10"/>
      <c r="Q20" s="10"/>
      <c r="R20" s="10"/>
      <c r="S20" s="10"/>
      <c r="T20" s="10"/>
      <c r="U20" s="10"/>
    </row>
    <row r="21" spans="1:21" ht="16.5" customHeight="1" x14ac:dyDescent="0.2">
      <c r="A21" s="7"/>
      <c r="B21" s="7"/>
      <c r="C21" s="7"/>
      <c r="D21" s="7" t="s">
        <v>522</v>
      </c>
      <c r="E21" s="7"/>
      <c r="F21" s="7"/>
      <c r="G21" s="7"/>
      <c r="H21" s="7"/>
      <c r="I21" s="7"/>
      <c r="J21" s="7"/>
      <c r="K21" s="7"/>
      <c r="L21" s="9"/>
      <c r="M21" s="10"/>
      <c r="N21" s="10"/>
      <c r="O21" s="10"/>
      <c r="P21" s="10"/>
      <c r="Q21" s="10"/>
      <c r="R21" s="10"/>
      <c r="S21" s="10"/>
      <c r="T21" s="10"/>
      <c r="U21" s="10"/>
    </row>
    <row r="22" spans="1:21" ht="29.45" customHeight="1" x14ac:dyDescent="0.2">
      <c r="A22" s="7"/>
      <c r="B22" s="7"/>
      <c r="C22" s="7"/>
      <c r="D22" s="7"/>
      <c r="E22" s="259" t="s">
        <v>146</v>
      </c>
      <c r="F22" s="259"/>
      <c r="G22" s="259"/>
      <c r="H22" s="259"/>
      <c r="I22" s="259"/>
      <c r="J22" s="259"/>
      <c r="K22" s="259"/>
      <c r="L22" s="9" t="s">
        <v>53</v>
      </c>
      <c r="M22" s="213">
        <v>2</v>
      </c>
      <c r="N22" s="213" t="s">
        <v>113</v>
      </c>
      <c r="O22" s="213" t="s">
        <v>113</v>
      </c>
      <c r="P22" s="213" t="s">
        <v>113</v>
      </c>
      <c r="Q22" s="213" t="s">
        <v>113</v>
      </c>
      <c r="R22" s="213" t="s">
        <v>113</v>
      </c>
      <c r="S22" s="213" t="s">
        <v>113</v>
      </c>
      <c r="T22" s="213" t="s">
        <v>113</v>
      </c>
      <c r="U22" s="213">
        <v>2</v>
      </c>
    </row>
    <row r="23" spans="1:21" ht="16.5" customHeight="1" x14ac:dyDescent="0.2">
      <c r="A23" s="7"/>
      <c r="B23" s="7"/>
      <c r="C23" s="7"/>
      <c r="D23" s="7"/>
      <c r="E23" s="7" t="s">
        <v>144</v>
      </c>
      <c r="F23" s="7"/>
      <c r="G23" s="7"/>
      <c r="H23" s="7"/>
      <c r="I23" s="7"/>
      <c r="J23" s="7"/>
      <c r="K23" s="7"/>
      <c r="L23" s="9" t="s">
        <v>53</v>
      </c>
      <c r="M23" s="213" t="s">
        <v>113</v>
      </c>
      <c r="N23" s="213" t="s">
        <v>113</v>
      </c>
      <c r="O23" s="213" t="s">
        <v>113</v>
      </c>
      <c r="P23" s="213" t="s">
        <v>113</v>
      </c>
      <c r="Q23" s="213" t="s">
        <v>113</v>
      </c>
      <c r="R23" s="213" t="s">
        <v>113</v>
      </c>
      <c r="S23" s="213" t="s">
        <v>113</v>
      </c>
      <c r="T23" s="213" t="s">
        <v>113</v>
      </c>
      <c r="U23" s="213" t="s">
        <v>113</v>
      </c>
    </row>
    <row r="24" spans="1:21" ht="16.5" customHeight="1" x14ac:dyDescent="0.2">
      <c r="A24" s="7"/>
      <c r="B24" s="7"/>
      <c r="C24" s="7"/>
      <c r="D24" s="7"/>
      <c r="E24" s="7" t="s">
        <v>145</v>
      </c>
      <c r="F24" s="7"/>
      <c r="G24" s="7"/>
      <c r="H24" s="7"/>
      <c r="I24" s="7"/>
      <c r="J24" s="7"/>
      <c r="K24" s="7"/>
      <c r="L24" s="9" t="s">
        <v>53</v>
      </c>
      <c r="M24" s="213">
        <v>2</v>
      </c>
      <c r="N24" s="213" t="s">
        <v>113</v>
      </c>
      <c r="O24" s="213" t="s">
        <v>113</v>
      </c>
      <c r="P24" s="213" t="s">
        <v>113</v>
      </c>
      <c r="Q24" s="213" t="s">
        <v>113</v>
      </c>
      <c r="R24" s="213" t="s">
        <v>113</v>
      </c>
      <c r="S24" s="213" t="s">
        <v>113</v>
      </c>
      <c r="T24" s="213" t="s">
        <v>113</v>
      </c>
      <c r="U24" s="213">
        <v>2</v>
      </c>
    </row>
    <row r="25" spans="1:21" ht="16.5" customHeight="1" x14ac:dyDescent="0.2">
      <c r="A25" s="7"/>
      <c r="B25" s="7"/>
      <c r="C25" s="7"/>
      <c r="D25" s="7" t="s">
        <v>524</v>
      </c>
      <c r="E25" s="7"/>
      <c r="F25" s="7"/>
      <c r="G25" s="7"/>
      <c r="H25" s="7"/>
      <c r="I25" s="7"/>
      <c r="J25" s="7"/>
      <c r="K25" s="7"/>
      <c r="L25" s="9"/>
      <c r="M25" s="10"/>
      <c r="N25" s="10"/>
      <c r="O25" s="10"/>
      <c r="P25" s="10"/>
      <c r="Q25" s="10"/>
      <c r="R25" s="10"/>
      <c r="S25" s="10"/>
      <c r="T25" s="10"/>
      <c r="U25" s="10"/>
    </row>
    <row r="26" spans="1:21" ht="29.45" customHeight="1" x14ac:dyDescent="0.2">
      <c r="A26" s="7"/>
      <c r="B26" s="7"/>
      <c r="C26" s="7"/>
      <c r="D26" s="7"/>
      <c r="E26" s="259" t="s">
        <v>146</v>
      </c>
      <c r="F26" s="259"/>
      <c r="G26" s="259"/>
      <c r="H26" s="259"/>
      <c r="I26" s="259"/>
      <c r="J26" s="259"/>
      <c r="K26" s="259"/>
      <c r="L26" s="9" t="s">
        <v>53</v>
      </c>
      <c r="M26" s="210">
        <v>199</v>
      </c>
      <c r="N26" s="211">
        <v>90</v>
      </c>
      <c r="O26" s="210">
        <v>229</v>
      </c>
      <c r="P26" s="213" t="s">
        <v>113</v>
      </c>
      <c r="Q26" s="211">
        <v>68</v>
      </c>
      <c r="R26" s="210">
        <v>101</v>
      </c>
      <c r="S26" s="211">
        <v>12</v>
      </c>
      <c r="T26" s="213" t="s">
        <v>113</v>
      </c>
      <c r="U26" s="210">
        <v>699</v>
      </c>
    </row>
    <row r="27" spans="1:21" ht="16.5" customHeight="1" x14ac:dyDescent="0.2">
      <c r="A27" s="7"/>
      <c r="B27" s="7"/>
      <c r="C27" s="7"/>
      <c r="D27" s="7"/>
      <c r="E27" s="7" t="s">
        <v>144</v>
      </c>
      <c r="F27" s="7"/>
      <c r="G27" s="7"/>
      <c r="H27" s="7"/>
      <c r="I27" s="7"/>
      <c r="J27" s="7"/>
      <c r="K27" s="7"/>
      <c r="L27" s="9" t="s">
        <v>53</v>
      </c>
      <c r="M27" s="210">
        <v>144</v>
      </c>
      <c r="N27" s="210">
        <v>670</v>
      </c>
      <c r="O27" s="210">
        <v>110</v>
      </c>
      <c r="P27" s="213" t="s">
        <v>113</v>
      </c>
      <c r="Q27" s="211">
        <v>23</v>
      </c>
      <c r="R27" s="211">
        <v>95</v>
      </c>
      <c r="S27" s="211">
        <v>31</v>
      </c>
      <c r="T27" s="213" t="s">
        <v>113</v>
      </c>
      <c r="U27" s="214">
        <v>1073</v>
      </c>
    </row>
    <row r="28" spans="1:21" ht="16.5" customHeight="1" x14ac:dyDescent="0.2">
      <c r="A28" s="7"/>
      <c r="B28" s="7"/>
      <c r="C28" s="7"/>
      <c r="D28" s="7"/>
      <c r="E28" s="7" t="s">
        <v>145</v>
      </c>
      <c r="F28" s="7"/>
      <c r="G28" s="7"/>
      <c r="H28" s="7"/>
      <c r="I28" s="7"/>
      <c r="J28" s="7"/>
      <c r="K28" s="7"/>
      <c r="L28" s="9" t="s">
        <v>53</v>
      </c>
      <c r="M28" s="210">
        <v>346</v>
      </c>
      <c r="N28" s="210">
        <v>760</v>
      </c>
      <c r="O28" s="210">
        <v>339</v>
      </c>
      <c r="P28" s="213" t="s">
        <v>113</v>
      </c>
      <c r="Q28" s="211">
        <v>91</v>
      </c>
      <c r="R28" s="210">
        <v>199</v>
      </c>
      <c r="S28" s="211">
        <v>43</v>
      </c>
      <c r="T28" s="213" t="s">
        <v>113</v>
      </c>
      <c r="U28" s="214">
        <v>1778</v>
      </c>
    </row>
    <row r="29" spans="1:21" ht="16.5" customHeight="1" x14ac:dyDescent="0.2">
      <c r="A29" s="7"/>
      <c r="B29" s="7"/>
      <c r="C29" s="7" t="s">
        <v>525</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522</v>
      </c>
      <c r="E30" s="7"/>
      <c r="F30" s="7"/>
      <c r="G30" s="7"/>
      <c r="H30" s="7"/>
      <c r="I30" s="7"/>
      <c r="J30" s="7"/>
      <c r="K30" s="7"/>
      <c r="L30" s="9"/>
      <c r="M30" s="10"/>
      <c r="N30" s="10"/>
      <c r="O30" s="10"/>
      <c r="P30" s="10"/>
      <c r="Q30" s="10"/>
      <c r="R30" s="10"/>
      <c r="S30" s="10"/>
      <c r="T30" s="10"/>
      <c r="U30" s="10"/>
    </row>
    <row r="31" spans="1:21" ht="29.45" customHeight="1" x14ac:dyDescent="0.2">
      <c r="A31" s="7"/>
      <c r="B31" s="7"/>
      <c r="C31" s="7"/>
      <c r="D31" s="7"/>
      <c r="E31" s="259" t="s">
        <v>146</v>
      </c>
      <c r="F31" s="259"/>
      <c r="G31" s="259"/>
      <c r="H31" s="259"/>
      <c r="I31" s="259"/>
      <c r="J31" s="259"/>
      <c r="K31" s="259"/>
      <c r="L31" s="9" t="s">
        <v>58</v>
      </c>
      <c r="M31" s="209">
        <v>100.5</v>
      </c>
      <c r="N31" s="215" t="s">
        <v>113</v>
      </c>
      <c r="O31" s="215" t="s">
        <v>113</v>
      </c>
      <c r="P31" s="206" t="s">
        <v>296</v>
      </c>
      <c r="Q31" s="215" t="s">
        <v>113</v>
      </c>
      <c r="R31" s="215" t="s">
        <v>113</v>
      </c>
      <c r="S31" s="215" t="s">
        <v>113</v>
      </c>
      <c r="T31" s="206" t="s">
        <v>296</v>
      </c>
      <c r="U31" s="217">
        <v>28.6</v>
      </c>
    </row>
    <row r="32" spans="1:21" ht="16.5" customHeight="1" x14ac:dyDescent="0.2">
      <c r="A32" s="7"/>
      <c r="B32" s="7"/>
      <c r="C32" s="7"/>
      <c r="D32" s="7"/>
      <c r="E32" s="7" t="s">
        <v>144</v>
      </c>
      <c r="F32" s="7"/>
      <c r="G32" s="7"/>
      <c r="H32" s="7"/>
      <c r="I32" s="7"/>
      <c r="J32" s="7"/>
      <c r="K32" s="7"/>
      <c r="L32" s="9" t="s">
        <v>58</v>
      </c>
      <c r="M32" s="215" t="s">
        <v>113</v>
      </c>
      <c r="N32" s="215" t="s">
        <v>113</v>
      </c>
      <c r="O32" s="215" t="s">
        <v>113</v>
      </c>
      <c r="P32" s="206" t="s">
        <v>296</v>
      </c>
      <c r="Q32" s="215" t="s">
        <v>113</v>
      </c>
      <c r="R32" s="215" t="s">
        <v>113</v>
      </c>
      <c r="S32" s="215" t="s">
        <v>113</v>
      </c>
      <c r="T32" s="206" t="s">
        <v>296</v>
      </c>
      <c r="U32" s="215" t="s">
        <v>113</v>
      </c>
    </row>
    <row r="33" spans="1:21" ht="16.5" customHeight="1" x14ac:dyDescent="0.2">
      <c r="A33" s="7"/>
      <c r="B33" s="7"/>
      <c r="C33" s="7"/>
      <c r="D33" s="7"/>
      <c r="E33" s="7" t="s">
        <v>145</v>
      </c>
      <c r="F33" s="7"/>
      <c r="G33" s="7"/>
      <c r="H33" s="7"/>
      <c r="I33" s="7"/>
      <c r="J33" s="7"/>
      <c r="K33" s="7"/>
      <c r="L33" s="9" t="s">
        <v>58</v>
      </c>
      <c r="M33" s="217">
        <v>57.8</v>
      </c>
      <c r="N33" s="215" t="s">
        <v>113</v>
      </c>
      <c r="O33" s="215" t="s">
        <v>113</v>
      </c>
      <c r="P33" s="206" t="s">
        <v>296</v>
      </c>
      <c r="Q33" s="215" t="s">
        <v>113</v>
      </c>
      <c r="R33" s="215" t="s">
        <v>113</v>
      </c>
      <c r="S33" s="215" t="s">
        <v>113</v>
      </c>
      <c r="T33" s="206" t="s">
        <v>296</v>
      </c>
      <c r="U33" s="217">
        <v>11.2</v>
      </c>
    </row>
    <row r="34" spans="1:21" ht="16.5" customHeight="1" x14ac:dyDescent="0.2">
      <c r="A34" s="7" t="s">
        <v>61</v>
      </c>
      <c r="B34" s="7"/>
      <c r="C34" s="7"/>
      <c r="D34" s="7"/>
      <c r="E34" s="7"/>
      <c r="F34" s="7"/>
      <c r="G34" s="7"/>
      <c r="H34" s="7"/>
      <c r="I34" s="7"/>
      <c r="J34" s="7"/>
      <c r="K34" s="7"/>
      <c r="L34" s="9"/>
      <c r="M34" s="10"/>
      <c r="N34" s="10"/>
      <c r="O34" s="10"/>
      <c r="P34" s="10"/>
      <c r="Q34" s="10"/>
      <c r="R34" s="10"/>
      <c r="S34" s="10"/>
      <c r="T34" s="10"/>
      <c r="U34" s="10"/>
    </row>
    <row r="35" spans="1:21" ht="16.5" customHeight="1" x14ac:dyDescent="0.2">
      <c r="A35" s="7"/>
      <c r="B35" s="7" t="s">
        <v>521</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336</v>
      </c>
      <c r="D36" s="7"/>
      <c r="E36" s="7"/>
      <c r="F36" s="7"/>
      <c r="G36" s="7"/>
      <c r="H36" s="7"/>
      <c r="I36" s="7"/>
      <c r="J36" s="7"/>
      <c r="K36" s="7"/>
      <c r="L36" s="9"/>
      <c r="M36" s="10"/>
      <c r="N36" s="10"/>
      <c r="O36" s="10"/>
      <c r="P36" s="10"/>
      <c r="Q36" s="10"/>
      <c r="R36" s="10"/>
      <c r="S36" s="10"/>
      <c r="T36" s="10"/>
      <c r="U36" s="10"/>
    </row>
    <row r="37" spans="1:21" ht="16.5" customHeight="1" x14ac:dyDescent="0.2">
      <c r="A37" s="7"/>
      <c r="B37" s="7"/>
      <c r="C37" s="7"/>
      <c r="D37" s="7" t="s">
        <v>522</v>
      </c>
      <c r="E37" s="7"/>
      <c r="F37" s="7"/>
      <c r="G37" s="7"/>
      <c r="H37" s="7"/>
      <c r="I37" s="7"/>
      <c r="J37" s="7"/>
      <c r="K37" s="7"/>
      <c r="L37" s="9"/>
      <c r="M37" s="10"/>
      <c r="N37" s="10"/>
      <c r="O37" s="10"/>
      <c r="P37" s="10"/>
      <c r="Q37" s="10"/>
      <c r="R37" s="10"/>
      <c r="S37" s="10"/>
      <c r="T37" s="10"/>
      <c r="U37" s="10"/>
    </row>
    <row r="38" spans="1:21" ht="29.45" customHeight="1" x14ac:dyDescent="0.2">
      <c r="A38" s="7"/>
      <c r="B38" s="7"/>
      <c r="C38" s="7"/>
      <c r="D38" s="7"/>
      <c r="E38" s="259" t="s">
        <v>146</v>
      </c>
      <c r="F38" s="259"/>
      <c r="G38" s="259"/>
      <c r="H38" s="259"/>
      <c r="I38" s="259"/>
      <c r="J38" s="259"/>
      <c r="K38" s="259"/>
      <c r="L38" s="9" t="s">
        <v>53</v>
      </c>
      <c r="M38" s="213" t="s">
        <v>113</v>
      </c>
      <c r="N38" s="213" t="s">
        <v>113</v>
      </c>
      <c r="O38" s="213" t="s">
        <v>113</v>
      </c>
      <c r="P38" s="213" t="s">
        <v>113</v>
      </c>
      <c r="Q38" s="213" t="s">
        <v>113</v>
      </c>
      <c r="R38" s="213" t="s">
        <v>113</v>
      </c>
      <c r="S38" s="213" t="s">
        <v>113</v>
      </c>
      <c r="T38" s="213">
        <v>1</v>
      </c>
      <c r="U38" s="213">
        <v>1</v>
      </c>
    </row>
    <row r="39" spans="1:21" ht="16.5" customHeight="1" x14ac:dyDescent="0.2">
      <c r="A39" s="7"/>
      <c r="B39" s="7"/>
      <c r="C39" s="7"/>
      <c r="D39" s="7"/>
      <c r="E39" s="7" t="s">
        <v>144</v>
      </c>
      <c r="F39" s="7"/>
      <c r="G39" s="7"/>
      <c r="H39" s="7"/>
      <c r="I39" s="7"/>
      <c r="J39" s="7"/>
      <c r="K39" s="7"/>
      <c r="L39" s="9" t="s">
        <v>53</v>
      </c>
      <c r="M39" s="213" t="s">
        <v>113</v>
      </c>
      <c r="N39" s="213" t="s">
        <v>113</v>
      </c>
      <c r="O39" s="213" t="s">
        <v>113</v>
      </c>
      <c r="P39" s="213" t="s">
        <v>113</v>
      </c>
      <c r="Q39" s="213" t="s">
        <v>113</v>
      </c>
      <c r="R39" s="213" t="s">
        <v>113</v>
      </c>
      <c r="S39" s="213" t="s">
        <v>113</v>
      </c>
      <c r="T39" s="213" t="s">
        <v>113</v>
      </c>
      <c r="U39" s="213" t="s">
        <v>113</v>
      </c>
    </row>
    <row r="40" spans="1:21" ht="16.5" customHeight="1" x14ac:dyDescent="0.2">
      <c r="A40" s="7"/>
      <c r="B40" s="7"/>
      <c r="C40" s="7"/>
      <c r="D40" s="7"/>
      <c r="E40" s="7" t="s">
        <v>145</v>
      </c>
      <c r="F40" s="7"/>
      <c r="G40" s="7"/>
      <c r="H40" s="7"/>
      <c r="I40" s="7"/>
      <c r="J40" s="7"/>
      <c r="K40" s="7"/>
      <c r="L40" s="9" t="s">
        <v>53</v>
      </c>
      <c r="M40" s="213" t="s">
        <v>113</v>
      </c>
      <c r="N40" s="213" t="s">
        <v>113</v>
      </c>
      <c r="O40" s="213" t="s">
        <v>113</v>
      </c>
      <c r="P40" s="213" t="s">
        <v>113</v>
      </c>
      <c r="Q40" s="213" t="s">
        <v>113</v>
      </c>
      <c r="R40" s="213" t="s">
        <v>113</v>
      </c>
      <c r="S40" s="213" t="s">
        <v>113</v>
      </c>
      <c r="T40" s="213">
        <v>1</v>
      </c>
      <c r="U40" s="213">
        <v>1</v>
      </c>
    </row>
    <row r="41" spans="1:21" ht="16.5" customHeight="1" x14ac:dyDescent="0.2">
      <c r="A41" s="7"/>
      <c r="B41" s="7"/>
      <c r="C41" s="7"/>
      <c r="D41" s="7" t="s">
        <v>438</v>
      </c>
      <c r="E41" s="7"/>
      <c r="F41" s="7"/>
      <c r="G41" s="7"/>
      <c r="H41" s="7"/>
      <c r="I41" s="7"/>
      <c r="J41" s="7"/>
      <c r="K41" s="7"/>
      <c r="L41" s="9"/>
      <c r="M41" s="10"/>
      <c r="N41" s="10"/>
      <c r="O41" s="10"/>
      <c r="P41" s="10"/>
      <c r="Q41" s="10"/>
      <c r="R41" s="10"/>
      <c r="S41" s="10"/>
      <c r="T41" s="10"/>
      <c r="U41" s="10"/>
    </row>
    <row r="42" spans="1:21" ht="29.45" customHeight="1" x14ac:dyDescent="0.2">
      <c r="A42" s="7"/>
      <c r="B42" s="7"/>
      <c r="C42" s="7"/>
      <c r="D42" s="7"/>
      <c r="E42" s="259" t="s">
        <v>146</v>
      </c>
      <c r="F42" s="259"/>
      <c r="G42" s="259"/>
      <c r="H42" s="259"/>
      <c r="I42" s="259"/>
      <c r="J42" s="259"/>
      <c r="K42" s="259"/>
      <c r="L42" s="9" t="s">
        <v>53</v>
      </c>
      <c r="M42" s="208">
        <v>41103</v>
      </c>
      <c r="N42" s="214">
        <v>9339</v>
      </c>
      <c r="O42" s="208">
        <v>51363</v>
      </c>
      <c r="P42" s="208">
        <v>28218</v>
      </c>
      <c r="Q42" s="214">
        <v>6574</v>
      </c>
      <c r="R42" s="214">
        <v>2267</v>
      </c>
      <c r="S42" s="214">
        <v>1877</v>
      </c>
      <c r="T42" s="214">
        <v>8602</v>
      </c>
      <c r="U42" s="212">
        <v>149343</v>
      </c>
    </row>
    <row r="43" spans="1:21" ht="16.5" customHeight="1" x14ac:dyDescent="0.2">
      <c r="A43" s="7"/>
      <c r="B43" s="7"/>
      <c r="C43" s="7"/>
      <c r="D43" s="7"/>
      <c r="E43" s="7" t="s">
        <v>144</v>
      </c>
      <c r="F43" s="7"/>
      <c r="G43" s="7"/>
      <c r="H43" s="7"/>
      <c r="I43" s="7"/>
      <c r="J43" s="7"/>
      <c r="K43" s="7"/>
      <c r="L43" s="9" t="s">
        <v>53</v>
      </c>
      <c r="M43" s="208">
        <v>49961</v>
      </c>
      <c r="N43" s="208">
        <v>58460</v>
      </c>
      <c r="O43" s="208">
        <v>21832</v>
      </c>
      <c r="P43" s="208">
        <v>10838</v>
      </c>
      <c r="Q43" s="214">
        <v>6046</v>
      </c>
      <c r="R43" s="214">
        <v>3363</v>
      </c>
      <c r="S43" s="214">
        <v>3738</v>
      </c>
      <c r="T43" s="210">
        <v>239</v>
      </c>
      <c r="U43" s="212">
        <v>154477</v>
      </c>
    </row>
    <row r="44" spans="1:21" ht="16.5" customHeight="1" x14ac:dyDescent="0.2">
      <c r="A44" s="7"/>
      <c r="B44" s="7"/>
      <c r="C44" s="7"/>
      <c r="D44" s="7"/>
      <c r="E44" s="7" t="s">
        <v>145</v>
      </c>
      <c r="F44" s="7"/>
      <c r="G44" s="7"/>
      <c r="H44" s="7"/>
      <c r="I44" s="7"/>
      <c r="J44" s="7"/>
      <c r="K44" s="7"/>
      <c r="L44" s="9" t="s">
        <v>53</v>
      </c>
      <c r="M44" s="208">
        <v>91882</v>
      </c>
      <c r="N44" s="208">
        <v>67803</v>
      </c>
      <c r="O44" s="208">
        <v>73248</v>
      </c>
      <c r="P44" s="208">
        <v>39056</v>
      </c>
      <c r="Q44" s="208">
        <v>12620</v>
      </c>
      <c r="R44" s="214">
        <v>5636</v>
      </c>
      <c r="S44" s="214">
        <v>5615</v>
      </c>
      <c r="T44" s="214">
        <v>8843</v>
      </c>
      <c r="U44" s="212">
        <v>304703</v>
      </c>
    </row>
    <row r="45" spans="1:21" ht="16.5" customHeight="1" x14ac:dyDescent="0.2">
      <c r="A45" s="7"/>
      <c r="B45" s="7"/>
      <c r="C45" s="7" t="s">
        <v>396</v>
      </c>
      <c r="D45" s="7"/>
      <c r="E45" s="7"/>
      <c r="F45" s="7"/>
      <c r="G45" s="7"/>
      <c r="H45" s="7"/>
      <c r="I45" s="7"/>
      <c r="J45" s="7"/>
      <c r="K45" s="7"/>
      <c r="L45" s="9"/>
      <c r="M45" s="10"/>
      <c r="N45" s="10"/>
      <c r="O45" s="10"/>
      <c r="P45" s="10"/>
      <c r="Q45" s="10"/>
      <c r="R45" s="10"/>
      <c r="S45" s="10"/>
      <c r="T45" s="10"/>
      <c r="U45" s="10"/>
    </row>
    <row r="46" spans="1:21" ht="16.5" customHeight="1" x14ac:dyDescent="0.2">
      <c r="A46" s="7"/>
      <c r="B46" s="7"/>
      <c r="C46" s="7"/>
      <c r="D46" s="7" t="s">
        <v>522</v>
      </c>
      <c r="E46" s="7"/>
      <c r="F46" s="7"/>
      <c r="G46" s="7"/>
      <c r="H46" s="7"/>
      <c r="I46" s="7"/>
      <c r="J46" s="7"/>
      <c r="K46" s="7"/>
      <c r="L46" s="9"/>
      <c r="M46" s="10"/>
      <c r="N46" s="10"/>
      <c r="O46" s="10"/>
      <c r="P46" s="10"/>
      <c r="Q46" s="10"/>
      <c r="R46" s="10"/>
      <c r="S46" s="10"/>
      <c r="T46" s="10"/>
      <c r="U46" s="10"/>
    </row>
    <row r="47" spans="1:21" ht="29.45" customHeight="1" x14ac:dyDescent="0.2">
      <c r="A47" s="7"/>
      <c r="B47" s="7"/>
      <c r="C47" s="7"/>
      <c r="D47" s="7"/>
      <c r="E47" s="259" t="s">
        <v>146</v>
      </c>
      <c r="F47" s="259"/>
      <c r="G47" s="259"/>
      <c r="H47" s="259"/>
      <c r="I47" s="259"/>
      <c r="J47" s="259"/>
      <c r="K47" s="259"/>
      <c r="L47" s="9" t="s">
        <v>58</v>
      </c>
      <c r="M47" s="215" t="s">
        <v>113</v>
      </c>
      <c r="N47" s="215" t="s">
        <v>113</v>
      </c>
      <c r="O47" s="215" t="s">
        <v>113</v>
      </c>
      <c r="P47" s="215" t="s">
        <v>113</v>
      </c>
      <c r="Q47" s="215" t="s">
        <v>113</v>
      </c>
      <c r="R47" s="215" t="s">
        <v>113</v>
      </c>
      <c r="S47" s="215" t="s">
        <v>113</v>
      </c>
      <c r="T47" s="215">
        <v>1.2</v>
      </c>
      <c r="U47" s="215">
        <v>0.1</v>
      </c>
    </row>
    <row r="48" spans="1:21" ht="16.5" customHeight="1" x14ac:dyDescent="0.2">
      <c r="A48" s="7"/>
      <c r="B48" s="7"/>
      <c r="C48" s="7"/>
      <c r="D48" s="7"/>
      <c r="E48" s="7" t="s">
        <v>144</v>
      </c>
      <c r="F48" s="7"/>
      <c r="G48" s="7"/>
      <c r="H48" s="7"/>
      <c r="I48" s="7"/>
      <c r="J48" s="7"/>
      <c r="K48" s="7"/>
      <c r="L48" s="9" t="s">
        <v>58</v>
      </c>
      <c r="M48" s="215" t="s">
        <v>113</v>
      </c>
      <c r="N48" s="215" t="s">
        <v>113</v>
      </c>
      <c r="O48" s="215" t="s">
        <v>113</v>
      </c>
      <c r="P48" s="215" t="s">
        <v>113</v>
      </c>
      <c r="Q48" s="215" t="s">
        <v>113</v>
      </c>
      <c r="R48" s="215" t="s">
        <v>113</v>
      </c>
      <c r="S48" s="215" t="s">
        <v>113</v>
      </c>
      <c r="T48" s="215" t="s">
        <v>113</v>
      </c>
      <c r="U48" s="215" t="s">
        <v>113</v>
      </c>
    </row>
    <row r="49" spans="1:21" ht="16.5" customHeight="1" x14ac:dyDescent="0.2">
      <c r="A49" s="7"/>
      <c r="B49" s="7"/>
      <c r="C49" s="7"/>
      <c r="D49" s="7"/>
      <c r="E49" s="7" t="s">
        <v>145</v>
      </c>
      <c r="F49" s="7"/>
      <c r="G49" s="7"/>
      <c r="H49" s="7"/>
      <c r="I49" s="7"/>
      <c r="J49" s="7"/>
      <c r="K49" s="7"/>
      <c r="L49" s="9" t="s">
        <v>58</v>
      </c>
      <c r="M49" s="215" t="s">
        <v>113</v>
      </c>
      <c r="N49" s="215" t="s">
        <v>113</v>
      </c>
      <c r="O49" s="215" t="s">
        <v>113</v>
      </c>
      <c r="P49" s="215" t="s">
        <v>113</v>
      </c>
      <c r="Q49" s="215" t="s">
        <v>113</v>
      </c>
      <c r="R49" s="215" t="s">
        <v>113</v>
      </c>
      <c r="S49" s="215" t="s">
        <v>113</v>
      </c>
      <c r="T49" s="215">
        <v>1.1000000000000001</v>
      </c>
      <c r="U49" s="215" t="s">
        <v>113</v>
      </c>
    </row>
    <row r="50" spans="1:21" ht="16.5" customHeight="1" x14ac:dyDescent="0.2">
      <c r="A50" s="7"/>
      <c r="B50" s="7" t="s">
        <v>523</v>
      </c>
      <c r="C50" s="7"/>
      <c r="D50" s="7"/>
      <c r="E50" s="7"/>
      <c r="F50" s="7"/>
      <c r="G50" s="7"/>
      <c r="H50" s="7"/>
      <c r="I50" s="7"/>
      <c r="J50" s="7"/>
      <c r="K50" s="7"/>
      <c r="L50" s="9"/>
      <c r="M50" s="10"/>
      <c r="N50" s="10"/>
      <c r="O50" s="10"/>
      <c r="P50" s="10"/>
      <c r="Q50" s="10"/>
      <c r="R50" s="10"/>
      <c r="S50" s="10"/>
      <c r="T50" s="10"/>
      <c r="U50" s="10"/>
    </row>
    <row r="51" spans="1:21" ht="16.5" customHeight="1" x14ac:dyDescent="0.2">
      <c r="A51" s="7"/>
      <c r="B51" s="7"/>
      <c r="C51" s="7" t="s">
        <v>336</v>
      </c>
      <c r="D51" s="7"/>
      <c r="E51" s="7"/>
      <c r="F51" s="7"/>
      <c r="G51" s="7"/>
      <c r="H51" s="7"/>
      <c r="I51" s="7"/>
      <c r="J51" s="7"/>
      <c r="K51" s="7"/>
      <c r="L51" s="9"/>
      <c r="M51" s="10"/>
      <c r="N51" s="10"/>
      <c r="O51" s="10"/>
      <c r="P51" s="10"/>
      <c r="Q51" s="10"/>
      <c r="R51" s="10"/>
      <c r="S51" s="10"/>
      <c r="T51" s="10"/>
      <c r="U51" s="10"/>
    </row>
    <row r="52" spans="1:21" ht="16.5" customHeight="1" x14ac:dyDescent="0.2">
      <c r="A52" s="7"/>
      <c r="B52" s="7"/>
      <c r="C52" s="7"/>
      <c r="D52" s="7" t="s">
        <v>522</v>
      </c>
      <c r="E52" s="7"/>
      <c r="F52" s="7"/>
      <c r="G52" s="7"/>
      <c r="H52" s="7"/>
      <c r="I52" s="7"/>
      <c r="J52" s="7"/>
      <c r="K52" s="7"/>
      <c r="L52" s="9"/>
      <c r="M52" s="10"/>
      <c r="N52" s="10"/>
      <c r="O52" s="10"/>
      <c r="P52" s="10"/>
      <c r="Q52" s="10"/>
      <c r="R52" s="10"/>
      <c r="S52" s="10"/>
      <c r="T52" s="10"/>
      <c r="U52" s="10"/>
    </row>
    <row r="53" spans="1:21" ht="29.45" customHeight="1" x14ac:dyDescent="0.2">
      <c r="A53" s="7"/>
      <c r="B53" s="7"/>
      <c r="C53" s="7"/>
      <c r="D53" s="7"/>
      <c r="E53" s="259" t="s">
        <v>146</v>
      </c>
      <c r="F53" s="259"/>
      <c r="G53" s="259"/>
      <c r="H53" s="259"/>
      <c r="I53" s="259"/>
      <c r="J53" s="259"/>
      <c r="K53" s="259"/>
      <c r="L53" s="9" t="s">
        <v>53</v>
      </c>
      <c r="M53" s="213" t="s">
        <v>113</v>
      </c>
      <c r="N53" s="213" t="s">
        <v>113</v>
      </c>
      <c r="O53" s="213" t="s">
        <v>113</v>
      </c>
      <c r="P53" s="213" t="s">
        <v>113</v>
      </c>
      <c r="Q53" s="213" t="s">
        <v>113</v>
      </c>
      <c r="R53" s="205" t="s">
        <v>208</v>
      </c>
      <c r="S53" s="213">
        <v>1</v>
      </c>
      <c r="T53" s="213">
        <v>4</v>
      </c>
      <c r="U53" s="213">
        <v>5</v>
      </c>
    </row>
    <row r="54" spans="1:21" ht="16.5" customHeight="1" x14ac:dyDescent="0.2">
      <c r="A54" s="7"/>
      <c r="B54" s="7"/>
      <c r="C54" s="7"/>
      <c r="D54" s="7"/>
      <c r="E54" s="7" t="s">
        <v>144</v>
      </c>
      <c r="F54" s="7"/>
      <c r="G54" s="7"/>
      <c r="H54" s="7"/>
      <c r="I54" s="7"/>
      <c r="J54" s="7"/>
      <c r="K54" s="7"/>
      <c r="L54" s="9" t="s">
        <v>53</v>
      </c>
      <c r="M54" s="213">
        <v>1</v>
      </c>
      <c r="N54" s="213" t="s">
        <v>113</v>
      </c>
      <c r="O54" s="213" t="s">
        <v>113</v>
      </c>
      <c r="P54" s="213" t="s">
        <v>113</v>
      </c>
      <c r="Q54" s="213" t="s">
        <v>113</v>
      </c>
      <c r="R54" s="205" t="s">
        <v>208</v>
      </c>
      <c r="S54" s="213" t="s">
        <v>113</v>
      </c>
      <c r="T54" s="213" t="s">
        <v>113</v>
      </c>
      <c r="U54" s="213">
        <v>1</v>
      </c>
    </row>
    <row r="55" spans="1:21" ht="16.5" customHeight="1" x14ac:dyDescent="0.2">
      <c r="A55" s="7"/>
      <c r="B55" s="7"/>
      <c r="C55" s="7"/>
      <c r="D55" s="7"/>
      <c r="E55" s="7" t="s">
        <v>145</v>
      </c>
      <c r="F55" s="7"/>
      <c r="G55" s="7"/>
      <c r="H55" s="7"/>
      <c r="I55" s="7"/>
      <c r="J55" s="7"/>
      <c r="K55" s="7"/>
      <c r="L55" s="9" t="s">
        <v>53</v>
      </c>
      <c r="M55" s="213">
        <v>1</v>
      </c>
      <c r="N55" s="213" t="s">
        <v>113</v>
      </c>
      <c r="O55" s="213" t="s">
        <v>113</v>
      </c>
      <c r="P55" s="213" t="s">
        <v>113</v>
      </c>
      <c r="Q55" s="213" t="s">
        <v>113</v>
      </c>
      <c r="R55" s="205" t="s">
        <v>208</v>
      </c>
      <c r="S55" s="213">
        <v>1</v>
      </c>
      <c r="T55" s="213">
        <v>4</v>
      </c>
      <c r="U55" s="213">
        <v>6</v>
      </c>
    </row>
    <row r="56" spans="1:21" ht="16.5" customHeight="1" x14ac:dyDescent="0.2">
      <c r="A56" s="7"/>
      <c r="B56" s="7"/>
      <c r="C56" s="7"/>
      <c r="D56" s="7" t="s">
        <v>524</v>
      </c>
      <c r="E56" s="7"/>
      <c r="F56" s="7"/>
      <c r="G56" s="7"/>
      <c r="H56" s="7"/>
      <c r="I56" s="7"/>
      <c r="J56" s="7"/>
      <c r="K56" s="7"/>
      <c r="L56" s="9"/>
      <c r="M56" s="10"/>
      <c r="N56" s="10"/>
      <c r="O56" s="10"/>
      <c r="P56" s="10"/>
      <c r="Q56" s="10"/>
      <c r="R56" s="10"/>
      <c r="S56" s="10"/>
      <c r="T56" s="10"/>
      <c r="U56" s="10"/>
    </row>
    <row r="57" spans="1:21" ht="29.45" customHeight="1" x14ac:dyDescent="0.2">
      <c r="A57" s="7"/>
      <c r="B57" s="7"/>
      <c r="C57" s="7"/>
      <c r="D57" s="7"/>
      <c r="E57" s="259" t="s">
        <v>146</v>
      </c>
      <c r="F57" s="259"/>
      <c r="G57" s="259"/>
      <c r="H57" s="259"/>
      <c r="I57" s="259"/>
      <c r="J57" s="259"/>
      <c r="K57" s="259"/>
      <c r="L57" s="9" t="s">
        <v>53</v>
      </c>
      <c r="M57" s="210">
        <v>830</v>
      </c>
      <c r="N57" s="210">
        <v>136</v>
      </c>
      <c r="O57" s="210">
        <v>284</v>
      </c>
      <c r="P57" s="213" t="s">
        <v>113</v>
      </c>
      <c r="Q57" s="211">
        <v>64</v>
      </c>
      <c r="R57" s="210">
        <v>161</v>
      </c>
      <c r="S57" s="211">
        <v>15</v>
      </c>
      <c r="T57" s="205" t="s">
        <v>277</v>
      </c>
      <c r="U57" s="214">
        <v>1490</v>
      </c>
    </row>
    <row r="58" spans="1:21" ht="16.5" customHeight="1" x14ac:dyDescent="0.2">
      <c r="A58" s="7"/>
      <c r="B58" s="7"/>
      <c r="C58" s="7"/>
      <c r="D58" s="7"/>
      <c r="E58" s="7" t="s">
        <v>144</v>
      </c>
      <c r="F58" s="7"/>
      <c r="G58" s="7"/>
      <c r="H58" s="7"/>
      <c r="I58" s="7"/>
      <c r="J58" s="7"/>
      <c r="K58" s="7"/>
      <c r="L58" s="9" t="s">
        <v>53</v>
      </c>
      <c r="M58" s="214">
        <v>1166</v>
      </c>
      <c r="N58" s="210">
        <v>743</v>
      </c>
      <c r="O58" s="211">
        <v>56</v>
      </c>
      <c r="P58" s="213" t="s">
        <v>113</v>
      </c>
      <c r="Q58" s="211">
        <v>37</v>
      </c>
      <c r="R58" s="210">
        <v>252</v>
      </c>
      <c r="S58" s="211">
        <v>30</v>
      </c>
      <c r="T58" s="205" t="s">
        <v>277</v>
      </c>
      <c r="U58" s="214">
        <v>2284</v>
      </c>
    </row>
    <row r="59" spans="1:21" ht="16.5" customHeight="1" x14ac:dyDescent="0.2">
      <c r="A59" s="7"/>
      <c r="B59" s="7"/>
      <c r="C59" s="7"/>
      <c r="D59" s="7"/>
      <c r="E59" s="7" t="s">
        <v>145</v>
      </c>
      <c r="F59" s="7"/>
      <c r="G59" s="7"/>
      <c r="H59" s="7"/>
      <c r="I59" s="7"/>
      <c r="J59" s="7"/>
      <c r="K59" s="7"/>
      <c r="L59" s="9" t="s">
        <v>53</v>
      </c>
      <c r="M59" s="214">
        <v>2041</v>
      </c>
      <c r="N59" s="210">
        <v>879</v>
      </c>
      <c r="O59" s="210">
        <v>340</v>
      </c>
      <c r="P59" s="213" t="s">
        <v>113</v>
      </c>
      <c r="Q59" s="210">
        <v>101</v>
      </c>
      <c r="R59" s="210">
        <v>415</v>
      </c>
      <c r="S59" s="211">
        <v>45</v>
      </c>
      <c r="T59" s="210">
        <v>900</v>
      </c>
      <c r="U59" s="214">
        <v>4721</v>
      </c>
    </row>
    <row r="60" spans="1:21" ht="16.5" customHeight="1" x14ac:dyDescent="0.2">
      <c r="A60" s="7"/>
      <c r="B60" s="7"/>
      <c r="C60" s="7" t="s">
        <v>525</v>
      </c>
      <c r="D60" s="7"/>
      <c r="E60" s="7"/>
      <c r="F60" s="7"/>
      <c r="G60" s="7"/>
      <c r="H60" s="7"/>
      <c r="I60" s="7"/>
      <c r="J60" s="7"/>
      <c r="K60" s="7"/>
      <c r="L60" s="9"/>
      <c r="M60" s="10"/>
      <c r="N60" s="10"/>
      <c r="O60" s="10"/>
      <c r="P60" s="10"/>
      <c r="Q60" s="10"/>
      <c r="R60" s="10"/>
      <c r="S60" s="10"/>
      <c r="T60" s="10"/>
      <c r="U60" s="10"/>
    </row>
    <row r="61" spans="1:21" ht="16.5" customHeight="1" x14ac:dyDescent="0.2">
      <c r="A61" s="7"/>
      <c r="B61" s="7"/>
      <c r="C61" s="7"/>
      <c r="D61" s="7" t="s">
        <v>522</v>
      </c>
      <c r="E61" s="7"/>
      <c r="F61" s="7"/>
      <c r="G61" s="7"/>
      <c r="H61" s="7"/>
      <c r="I61" s="7"/>
      <c r="J61" s="7"/>
      <c r="K61" s="7"/>
      <c r="L61" s="9"/>
      <c r="M61" s="10"/>
      <c r="N61" s="10"/>
      <c r="O61" s="10"/>
      <c r="P61" s="10"/>
      <c r="Q61" s="10"/>
      <c r="R61" s="10"/>
      <c r="S61" s="10"/>
      <c r="T61" s="10"/>
      <c r="U61" s="10"/>
    </row>
    <row r="62" spans="1:21" ht="29.45" customHeight="1" x14ac:dyDescent="0.2">
      <c r="A62" s="7"/>
      <c r="B62" s="7"/>
      <c r="C62" s="7"/>
      <c r="D62" s="7"/>
      <c r="E62" s="259" t="s">
        <v>146</v>
      </c>
      <c r="F62" s="259"/>
      <c r="G62" s="259"/>
      <c r="H62" s="259"/>
      <c r="I62" s="259"/>
      <c r="J62" s="259"/>
      <c r="K62" s="259"/>
      <c r="L62" s="9" t="s">
        <v>58</v>
      </c>
      <c r="M62" s="215" t="s">
        <v>113</v>
      </c>
      <c r="N62" s="215" t="s">
        <v>113</v>
      </c>
      <c r="O62" s="215" t="s">
        <v>113</v>
      </c>
      <c r="P62" s="206" t="s">
        <v>296</v>
      </c>
      <c r="Q62" s="215" t="s">
        <v>113</v>
      </c>
      <c r="R62" s="206" t="s">
        <v>208</v>
      </c>
      <c r="S62" s="209">
        <v>666.7</v>
      </c>
      <c r="T62" s="206" t="s">
        <v>277</v>
      </c>
      <c r="U62" s="217">
        <v>37.6</v>
      </c>
    </row>
    <row r="63" spans="1:21" ht="16.5" customHeight="1" x14ac:dyDescent="0.2">
      <c r="A63" s="7"/>
      <c r="B63" s="7"/>
      <c r="C63" s="7"/>
      <c r="D63" s="7"/>
      <c r="E63" s="7" t="s">
        <v>144</v>
      </c>
      <c r="F63" s="7"/>
      <c r="G63" s="7"/>
      <c r="H63" s="7"/>
      <c r="I63" s="7"/>
      <c r="J63" s="7"/>
      <c r="K63" s="7"/>
      <c r="L63" s="9" t="s">
        <v>58</v>
      </c>
      <c r="M63" s="215">
        <v>8.6</v>
      </c>
      <c r="N63" s="215" t="s">
        <v>113</v>
      </c>
      <c r="O63" s="215" t="s">
        <v>113</v>
      </c>
      <c r="P63" s="206" t="s">
        <v>296</v>
      </c>
      <c r="Q63" s="215" t="s">
        <v>113</v>
      </c>
      <c r="R63" s="206" t="s">
        <v>208</v>
      </c>
      <c r="S63" s="215" t="s">
        <v>113</v>
      </c>
      <c r="T63" s="206" t="s">
        <v>277</v>
      </c>
      <c r="U63" s="215">
        <v>4.9000000000000004</v>
      </c>
    </row>
    <row r="64" spans="1:21" ht="16.5" customHeight="1" x14ac:dyDescent="0.2">
      <c r="A64" s="7"/>
      <c r="B64" s="7"/>
      <c r="C64" s="7"/>
      <c r="D64" s="7"/>
      <c r="E64" s="7" t="s">
        <v>145</v>
      </c>
      <c r="F64" s="7"/>
      <c r="G64" s="7"/>
      <c r="H64" s="7"/>
      <c r="I64" s="7"/>
      <c r="J64" s="7"/>
      <c r="K64" s="7"/>
      <c r="L64" s="9" t="s">
        <v>58</v>
      </c>
      <c r="M64" s="215">
        <v>4.9000000000000004</v>
      </c>
      <c r="N64" s="215" t="s">
        <v>113</v>
      </c>
      <c r="O64" s="215" t="s">
        <v>113</v>
      </c>
      <c r="P64" s="206" t="s">
        <v>296</v>
      </c>
      <c r="Q64" s="215" t="s">
        <v>113</v>
      </c>
      <c r="R64" s="206" t="s">
        <v>208</v>
      </c>
      <c r="S64" s="209">
        <v>222.2</v>
      </c>
      <c r="T64" s="217">
        <v>44.4</v>
      </c>
      <c r="U64" s="217">
        <v>13.9</v>
      </c>
    </row>
    <row r="65" spans="1:21" ht="16.5" customHeight="1" x14ac:dyDescent="0.2">
      <c r="A65" s="7" t="s">
        <v>62</v>
      </c>
      <c r="B65" s="7"/>
      <c r="C65" s="7"/>
      <c r="D65" s="7"/>
      <c r="E65" s="7"/>
      <c r="F65" s="7"/>
      <c r="G65" s="7"/>
      <c r="H65" s="7"/>
      <c r="I65" s="7"/>
      <c r="J65" s="7"/>
      <c r="K65" s="7"/>
      <c r="L65" s="9"/>
      <c r="M65" s="10"/>
      <c r="N65" s="10"/>
      <c r="O65" s="10"/>
      <c r="P65" s="10"/>
      <c r="Q65" s="10"/>
      <c r="R65" s="10"/>
      <c r="S65" s="10"/>
      <c r="T65" s="10"/>
      <c r="U65" s="10"/>
    </row>
    <row r="66" spans="1:21" ht="16.5" customHeight="1" x14ac:dyDescent="0.2">
      <c r="A66" s="7"/>
      <c r="B66" s="7" t="s">
        <v>521</v>
      </c>
      <c r="C66" s="7"/>
      <c r="D66" s="7"/>
      <c r="E66" s="7"/>
      <c r="F66" s="7"/>
      <c r="G66" s="7"/>
      <c r="H66" s="7"/>
      <c r="I66" s="7"/>
      <c r="J66" s="7"/>
      <c r="K66" s="7"/>
      <c r="L66" s="9"/>
      <c r="M66" s="10"/>
      <c r="N66" s="10"/>
      <c r="O66" s="10"/>
      <c r="P66" s="10"/>
      <c r="Q66" s="10"/>
      <c r="R66" s="10"/>
      <c r="S66" s="10"/>
      <c r="T66" s="10"/>
      <c r="U66" s="10"/>
    </row>
    <row r="67" spans="1:21" ht="16.5" customHeight="1" x14ac:dyDescent="0.2">
      <c r="A67" s="7"/>
      <c r="B67" s="7"/>
      <c r="C67" s="7" t="s">
        <v>336</v>
      </c>
      <c r="D67" s="7"/>
      <c r="E67" s="7"/>
      <c r="F67" s="7"/>
      <c r="G67" s="7"/>
      <c r="H67" s="7"/>
      <c r="I67" s="7"/>
      <c r="J67" s="7"/>
      <c r="K67" s="7"/>
      <c r="L67" s="9"/>
      <c r="M67" s="10"/>
      <c r="N67" s="10"/>
      <c r="O67" s="10"/>
      <c r="P67" s="10"/>
      <c r="Q67" s="10"/>
      <c r="R67" s="10"/>
      <c r="S67" s="10"/>
      <c r="T67" s="10"/>
      <c r="U67" s="10"/>
    </row>
    <row r="68" spans="1:21" ht="16.5" customHeight="1" x14ac:dyDescent="0.2">
      <c r="A68" s="7"/>
      <c r="B68" s="7"/>
      <c r="C68" s="7"/>
      <c r="D68" s="7" t="s">
        <v>522</v>
      </c>
      <c r="E68" s="7"/>
      <c r="F68" s="7"/>
      <c r="G68" s="7"/>
      <c r="H68" s="7"/>
      <c r="I68" s="7"/>
      <c r="J68" s="7"/>
      <c r="K68" s="7"/>
      <c r="L68" s="9"/>
      <c r="M68" s="10"/>
      <c r="N68" s="10"/>
      <c r="O68" s="10"/>
      <c r="P68" s="10"/>
      <c r="Q68" s="10"/>
      <c r="R68" s="10"/>
      <c r="S68" s="10"/>
      <c r="T68" s="10"/>
      <c r="U68" s="10"/>
    </row>
    <row r="69" spans="1:21" ht="29.45" customHeight="1" x14ac:dyDescent="0.2">
      <c r="A69" s="7"/>
      <c r="B69" s="7"/>
      <c r="C69" s="7"/>
      <c r="D69" s="7"/>
      <c r="E69" s="259" t="s">
        <v>146</v>
      </c>
      <c r="F69" s="259"/>
      <c r="G69" s="259"/>
      <c r="H69" s="259"/>
      <c r="I69" s="259"/>
      <c r="J69" s="259"/>
      <c r="K69" s="259"/>
      <c r="L69" s="9" t="s">
        <v>53</v>
      </c>
      <c r="M69" s="213" t="s">
        <v>113</v>
      </c>
      <c r="N69" s="213" t="s">
        <v>113</v>
      </c>
      <c r="O69" s="213" t="s">
        <v>113</v>
      </c>
      <c r="P69" s="213" t="s">
        <v>113</v>
      </c>
      <c r="Q69" s="213" t="s">
        <v>113</v>
      </c>
      <c r="R69" s="213" t="s">
        <v>113</v>
      </c>
      <c r="S69" s="213" t="s">
        <v>113</v>
      </c>
      <c r="T69" s="213">
        <v>3</v>
      </c>
      <c r="U69" s="213">
        <v>3</v>
      </c>
    </row>
    <row r="70" spans="1:21" ht="16.5" customHeight="1" x14ac:dyDescent="0.2">
      <c r="A70" s="7"/>
      <c r="B70" s="7"/>
      <c r="C70" s="7"/>
      <c r="D70" s="7"/>
      <c r="E70" s="7" t="s">
        <v>144</v>
      </c>
      <c r="F70" s="7"/>
      <c r="G70" s="7"/>
      <c r="H70" s="7"/>
      <c r="I70" s="7"/>
      <c r="J70" s="7"/>
      <c r="K70" s="7"/>
      <c r="L70" s="9" t="s">
        <v>53</v>
      </c>
      <c r="M70" s="213">
        <v>1</v>
      </c>
      <c r="N70" s="213" t="s">
        <v>113</v>
      </c>
      <c r="O70" s="213" t="s">
        <v>113</v>
      </c>
      <c r="P70" s="213" t="s">
        <v>113</v>
      </c>
      <c r="Q70" s="213" t="s">
        <v>113</v>
      </c>
      <c r="R70" s="213" t="s">
        <v>113</v>
      </c>
      <c r="S70" s="213" t="s">
        <v>113</v>
      </c>
      <c r="T70" s="213" t="s">
        <v>113</v>
      </c>
      <c r="U70" s="213">
        <v>1</v>
      </c>
    </row>
    <row r="71" spans="1:21" ht="16.5" customHeight="1" x14ac:dyDescent="0.2">
      <c r="A71" s="7"/>
      <c r="B71" s="7"/>
      <c r="C71" s="7"/>
      <c r="D71" s="7"/>
      <c r="E71" s="7" t="s">
        <v>145</v>
      </c>
      <c r="F71" s="7"/>
      <c r="G71" s="7"/>
      <c r="H71" s="7"/>
      <c r="I71" s="7"/>
      <c r="J71" s="7"/>
      <c r="K71" s="7"/>
      <c r="L71" s="9" t="s">
        <v>53</v>
      </c>
      <c r="M71" s="213">
        <v>1</v>
      </c>
      <c r="N71" s="213" t="s">
        <v>113</v>
      </c>
      <c r="O71" s="213" t="s">
        <v>113</v>
      </c>
      <c r="P71" s="213" t="s">
        <v>113</v>
      </c>
      <c r="Q71" s="213" t="s">
        <v>113</v>
      </c>
      <c r="R71" s="213" t="s">
        <v>113</v>
      </c>
      <c r="S71" s="213" t="s">
        <v>113</v>
      </c>
      <c r="T71" s="213">
        <v>3</v>
      </c>
      <c r="U71" s="213">
        <v>4</v>
      </c>
    </row>
    <row r="72" spans="1:21" ht="16.5" customHeight="1" x14ac:dyDescent="0.2">
      <c r="A72" s="7"/>
      <c r="B72" s="7"/>
      <c r="C72" s="7"/>
      <c r="D72" s="7" t="s">
        <v>438</v>
      </c>
      <c r="E72" s="7"/>
      <c r="F72" s="7"/>
      <c r="G72" s="7"/>
      <c r="H72" s="7"/>
      <c r="I72" s="7"/>
      <c r="J72" s="7"/>
      <c r="K72" s="7"/>
      <c r="L72" s="9"/>
      <c r="M72" s="10"/>
      <c r="N72" s="10"/>
      <c r="O72" s="10"/>
      <c r="P72" s="10"/>
      <c r="Q72" s="10"/>
      <c r="R72" s="10"/>
      <c r="S72" s="10"/>
      <c r="T72" s="10"/>
      <c r="U72" s="10"/>
    </row>
    <row r="73" spans="1:21" ht="29.45" customHeight="1" x14ac:dyDescent="0.2">
      <c r="A73" s="7"/>
      <c r="B73" s="7"/>
      <c r="C73" s="7"/>
      <c r="D73" s="7"/>
      <c r="E73" s="259" t="s">
        <v>146</v>
      </c>
      <c r="F73" s="259"/>
      <c r="G73" s="259"/>
      <c r="H73" s="259"/>
      <c r="I73" s="259"/>
      <c r="J73" s="259"/>
      <c r="K73" s="259"/>
      <c r="L73" s="9" t="s">
        <v>53</v>
      </c>
      <c r="M73" s="208">
        <v>46444</v>
      </c>
      <c r="N73" s="208">
        <v>11388</v>
      </c>
      <c r="O73" s="208">
        <v>56008</v>
      </c>
      <c r="P73" s="208">
        <v>37468</v>
      </c>
      <c r="Q73" s="214">
        <v>8415</v>
      </c>
      <c r="R73" s="214">
        <v>1579</v>
      </c>
      <c r="S73" s="214">
        <v>1073</v>
      </c>
      <c r="T73" s="208">
        <v>12477</v>
      </c>
      <c r="U73" s="212">
        <v>174852</v>
      </c>
    </row>
    <row r="74" spans="1:21" ht="16.5" customHeight="1" x14ac:dyDescent="0.2">
      <c r="A74" s="7"/>
      <c r="B74" s="7"/>
      <c r="C74" s="7"/>
      <c r="D74" s="7"/>
      <c r="E74" s="7" t="s">
        <v>144</v>
      </c>
      <c r="F74" s="7"/>
      <c r="G74" s="7"/>
      <c r="H74" s="7"/>
      <c r="I74" s="7"/>
      <c r="J74" s="7"/>
      <c r="K74" s="7"/>
      <c r="L74" s="9" t="s">
        <v>53</v>
      </c>
      <c r="M74" s="208">
        <v>48367</v>
      </c>
      <c r="N74" s="208">
        <v>58334</v>
      </c>
      <c r="O74" s="208">
        <v>21845</v>
      </c>
      <c r="P74" s="208">
        <v>11394</v>
      </c>
      <c r="Q74" s="214">
        <v>5898</v>
      </c>
      <c r="R74" s="214">
        <v>2606</v>
      </c>
      <c r="S74" s="214">
        <v>2926</v>
      </c>
      <c r="T74" s="210">
        <v>315</v>
      </c>
      <c r="U74" s="212">
        <v>151685</v>
      </c>
    </row>
    <row r="75" spans="1:21" ht="16.5" customHeight="1" x14ac:dyDescent="0.2">
      <c r="A75" s="7"/>
      <c r="B75" s="7"/>
      <c r="C75" s="7"/>
      <c r="D75" s="7"/>
      <c r="E75" s="7" t="s">
        <v>145</v>
      </c>
      <c r="F75" s="7"/>
      <c r="G75" s="7"/>
      <c r="H75" s="7"/>
      <c r="I75" s="7"/>
      <c r="J75" s="7"/>
      <c r="K75" s="7"/>
      <c r="L75" s="9" t="s">
        <v>53</v>
      </c>
      <c r="M75" s="208">
        <v>96602</v>
      </c>
      <c r="N75" s="208">
        <v>69763</v>
      </c>
      <c r="O75" s="208">
        <v>77978</v>
      </c>
      <c r="P75" s="208">
        <v>48862</v>
      </c>
      <c r="Q75" s="208">
        <v>14313</v>
      </c>
      <c r="R75" s="214">
        <v>4185</v>
      </c>
      <c r="S75" s="214">
        <v>3999</v>
      </c>
      <c r="T75" s="208">
        <v>12792</v>
      </c>
      <c r="U75" s="212">
        <v>328494</v>
      </c>
    </row>
    <row r="76" spans="1:21" ht="16.5" customHeight="1" x14ac:dyDescent="0.2">
      <c r="A76" s="7"/>
      <c r="B76" s="7"/>
      <c r="C76" s="7" t="s">
        <v>396</v>
      </c>
      <c r="D76" s="7"/>
      <c r="E76" s="7"/>
      <c r="F76" s="7"/>
      <c r="G76" s="7"/>
      <c r="H76" s="7"/>
      <c r="I76" s="7"/>
      <c r="J76" s="7"/>
      <c r="K76" s="7"/>
      <c r="L76" s="9"/>
      <c r="M76" s="10"/>
      <c r="N76" s="10"/>
      <c r="O76" s="10"/>
      <c r="P76" s="10"/>
      <c r="Q76" s="10"/>
      <c r="R76" s="10"/>
      <c r="S76" s="10"/>
      <c r="T76" s="10"/>
      <c r="U76" s="10"/>
    </row>
    <row r="77" spans="1:21" ht="16.5" customHeight="1" x14ac:dyDescent="0.2">
      <c r="A77" s="7"/>
      <c r="B77" s="7"/>
      <c r="C77" s="7"/>
      <c r="D77" s="7" t="s">
        <v>522</v>
      </c>
      <c r="E77" s="7"/>
      <c r="F77" s="7"/>
      <c r="G77" s="7"/>
      <c r="H77" s="7"/>
      <c r="I77" s="7"/>
      <c r="J77" s="7"/>
      <c r="K77" s="7"/>
      <c r="L77" s="9"/>
      <c r="M77" s="10"/>
      <c r="N77" s="10"/>
      <c r="O77" s="10"/>
      <c r="P77" s="10"/>
      <c r="Q77" s="10"/>
      <c r="R77" s="10"/>
      <c r="S77" s="10"/>
      <c r="T77" s="10"/>
      <c r="U77" s="10"/>
    </row>
    <row r="78" spans="1:21" ht="29.45" customHeight="1" x14ac:dyDescent="0.2">
      <c r="A78" s="7"/>
      <c r="B78" s="7"/>
      <c r="C78" s="7"/>
      <c r="D78" s="7"/>
      <c r="E78" s="259" t="s">
        <v>146</v>
      </c>
      <c r="F78" s="259"/>
      <c r="G78" s="259"/>
      <c r="H78" s="259"/>
      <c r="I78" s="259"/>
      <c r="J78" s="259"/>
      <c r="K78" s="259"/>
      <c r="L78" s="9" t="s">
        <v>58</v>
      </c>
      <c r="M78" s="215" t="s">
        <v>113</v>
      </c>
      <c r="N78" s="215" t="s">
        <v>113</v>
      </c>
      <c r="O78" s="215" t="s">
        <v>113</v>
      </c>
      <c r="P78" s="215" t="s">
        <v>113</v>
      </c>
      <c r="Q78" s="215" t="s">
        <v>113</v>
      </c>
      <c r="R78" s="215" t="s">
        <v>113</v>
      </c>
      <c r="S78" s="215" t="s">
        <v>113</v>
      </c>
      <c r="T78" s="215">
        <v>2.4</v>
      </c>
      <c r="U78" s="215">
        <v>0.2</v>
      </c>
    </row>
    <row r="79" spans="1:21" ht="16.5" customHeight="1" x14ac:dyDescent="0.2">
      <c r="A79" s="7"/>
      <c r="B79" s="7"/>
      <c r="C79" s="7"/>
      <c r="D79" s="7"/>
      <c r="E79" s="7" t="s">
        <v>144</v>
      </c>
      <c r="F79" s="7"/>
      <c r="G79" s="7"/>
      <c r="H79" s="7"/>
      <c r="I79" s="7"/>
      <c r="J79" s="7"/>
      <c r="K79" s="7"/>
      <c r="L79" s="9" t="s">
        <v>58</v>
      </c>
      <c r="M79" s="215">
        <v>0.2</v>
      </c>
      <c r="N79" s="215" t="s">
        <v>113</v>
      </c>
      <c r="O79" s="215" t="s">
        <v>113</v>
      </c>
      <c r="P79" s="215" t="s">
        <v>113</v>
      </c>
      <c r="Q79" s="215" t="s">
        <v>113</v>
      </c>
      <c r="R79" s="215" t="s">
        <v>113</v>
      </c>
      <c r="S79" s="215" t="s">
        <v>113</v>
      </c>
      <c r="T79" s="215" t="s">
        <v>113</v>
      </c>
      <c r="U79" s="215">
        <v>0.1</v>
      </c>
    </row>
    <row r="80" spans="1:21" ht="16.5" customHeight="1" x14ac:dyDescent="0.2">
      <c r="A80" s="7"/>
      <c r="B80" s="7"/>
      <c r="C80" s="7"/>
      <c r="D80" s="7"/>
      <c r="E80" s="7" t="s">
        <v>145</v>
      </c>
      <c r="F80" s="7"/>
      <c r="G80" s="7"/>
      <c r="H80" s="7"/>
      <c r="I80" s="7"/>
      <c r="J80" s="7"/>
      <c r="K80" s="7"/>
      <c r="L80" s="9" t="s">
        <v>58</v>
      </c>
      <c r="M80" s="215">
        <v>0.1</v>
      </c>
      <c r="N80" s="215" t="s">
        <v>113</v>
      </c>
      <c r="O80" s="215" t="s">
        <v>113</v>
      </c>
      <c r="P80" s="215" t="s">
        <v>113</v>
      </c>
      <c r="Q80" s="215" t="s">
        <v>113</v>
      </c>
      <c r="R80" s="215" t="s">
        <v>113</v>
      </c>
      <c r="S80" s="215" t="s">
        <v>113</v>
      </c>
      <c r="T80" s="215">
        <v>2.2999999999999998</v>
      </c>
      <c r="U80" s="215">
        <v>0.1</v>
      </c>
    </row>
    <row r="81" spans="1:21" ht="16.5" customHeight="1" x14ac:dyDescent="0.2">
      <c r="A81" s="7"/>
      <c r="B81" s="7" t="s">
        <v>523</v>
      </c>
      <c r="C81" s="7"/>
      <c r="D81" s="7"/>
      <c r="E81" s="7"/>
      <c r="F81" s="7"/>
      <c r="G81" s="7"/>
      <c r="H81" s="7"/>
      <c r="I81" s="7"/>
      <c r="J81" s="7"/>
      <c r="K81" s="7"/>
      <c r="L81" s="9"/>
      <c r="M81" s="10"/>
      <c r="N81" s="10"/>
      <c r="O81" s="10"/>
      <c r="P81" s="10"/>
      <c r="Q81" s="10"/>
      <c r="R81" s="10"/>
      <c r="S81" s="10"/>
      <c r="T81" s="10"/>
      <c r="U81" s="10"/>
    </row>
    <row r="82" spans="1:21" ht="16.5" customHeight="1" x14ac:dyDescent="0.2">
      <c r="A82" s="7"/>
      <c r="B82" s="7"/>
      <c r="C82" s="7" t="s">
        <v>336</v>
      </c>
      <c r="D82" s="7"/>
      <c r="E82" s="7"/>
      <c r="F82" s="7"/>
      <c r="G82" s="7"/>
      <c r="H82" s="7"/>
      <c r="I82" s="7"/>
      <c r="J82" s="7"/>
      <c r="K82" s="7"/>
      <c r="L82" s="9"/>
      <c r="M82" s="10"/>
      <c r="N82" s="10"/>
      <c r="O82" s="10"/>
      <c r="P82" s="10"/>
      <c r="Q82" s="10"/>
      <c r="R82" s="10"/>
      <c r="S82" s="10"/>
      <c r="T82" s="10"/>
      <c r="U82" s="10"/>
    </row>
    <row r="83" spans="1:21" ht="16.5" customHeight="1" x14ac:dyDescent="0.2">
      <c r="A83" s="7"/>
      <c r="B83" s="7"/>
      <c r="C83" s="7"/>
      <c r="D83" s="7" t="s">
        <v>522</v>
      </c>
      <c r="E83" s="7"/>
      <c r="F83" s="7"/>
      <c r="G83" s="7"/>
      <c r="H83" s="7"/>
      <c r="I83" s="7"/>
      <c r="J83" s="7"/>
      <c r="K83" s="7"/>
      <c r="L83" s="9"/>
      <c r="M83" s="10"/>
      <c r="N83" s="10"/>
      <c r="O83" s="10"/>
      <c r="P83" s="10"/>
      <c r="Q83" s="10"/>
      <c r="R83" s="10"/>
      <c r="S83" s="10"/>
      <c r="T83" s="10"/>
      <c r="U83" s="10"/>
    </row>
    <row r="84" spans="1:21" ht="29.45" customHeight="1" x14ac:dyDescent="0.2">
      <c r="A84" s="7"/>
      <c r="B84" s="7"/>
      <c r="C84" s="7"/>
      <c r="D84" s="7"/>
      <c r="E84" s="259" t="s">
        <v>146</v>
      </c>
      <c r="F84" s="259"/>
      <c r="G84" s="259"/>
      <c r="H84" s="259"/>
      <c r="I84" s="259"/>
      <c r="J84" s="259"/>
      <c r="K84" s="259"/>
      <c r="L84" s="9" t="s">
        <v>53</v>
      </c>
      <c r="M84" s="213">
        <v>1</v>
      </c>
      <c r="N84" s="213">
        <v>1</v>
      </c>
      <c r="O84" s="213">
        <v>1</v>
      </c>
      <c r="P84" s="213" t="s">
        <v>113</v>
      </c>
      <c r="Q84" s="213" t="s">
        <v>113</v>
      </c>
      <c r="R84" s="213" t="s">
        <v>113</v>
      </c>
      <c r="S84" s="213" t="s">
        <v>113</v>
      </c>
      <c r="T84" s="213">
        <v>2</v>
      </c>
      <c r="U84" s="213">
        <v>5</v>
      </c>
    </row>
    <row r="85" spans="1:21" ht="16.5" customHeight="1" x14ac:dyDescent="0.2">
      <c r="A85" s="7"/>
      <c r="B85" s="7"/>
      <c r="C85" s="7"/>
      <c r="D85" s="7"/>
      <c r="E85" s="7" t="s">
        <v>144</v>
      </c>
      <c r="F85" s="7"/>
      <c r="G85" s="7"/>
      <c r="H85" s="7"/>
      <c r="I85" s="7"/>
      <c r="J85" s="7"/>
      <c r="K85" s="7"/>
      <c r="L85" s="9" t="s">
        <v>53</v>
      </c>
      <c r="M85" s="213" t="s">
        <v>113</v>
      </c>
      <c r="N85" s="213" t="s">
        <v>113</v>
      </c>
      <c r="O85" s="213" t="s">
        <v>113</v>
      </c>
      <c r="P85" s="213" t="s">
        <v>113</v>
      </c>
      <c r="Q85" s="213" t="s">
        <v>113</v>
      </c>
      <c r="R85" s="213" t="s">
        <v>113</v>
      </c>
      <c r="S85" s="213" t="s">
        <v>113</v>
      </c>
      <c r="T85" s="213" t="s">
        <v>113</v>
      </c>
      <c r="U85" s="213" t="s">
        <v>113</v>
      </c>
    </row>
    <row r="86" spans="1:21" ht="16.5" customHeight="1" x14ac:dyDescent="0.2">
      <c r="A86" s="7"/>
      <c r="B86" s="7"/>
      <c r="C86" s="7"/>
      <c r="D86" s="7"/>
      <c r="E86" s="7" t="s">
        <v>145</v>
      </c>
      <c r="F86" s="7"/>
      <c r="G86" s="7"/>
      <c r="H86" s="7"/>
      <c r="I86" s="7"/>
      <c r="J86" s="7"/>
      <c r="K86" s="7"/>
      <c r="L86" s="9" t="s">
        <v>53</v>
      </c>
      <c r="M86" s="213">
        <v>1</v>
      </c>
      <c r="N86" s="213">
        <v>1</v>
      </c>
      <c r="O86" s="213">
        <v>1</v>
      </c>
      <c r="P86" s="213" t="s">
        <v>113</v>
      </c>
      <c r="Q86" s="213" t="s">
        <v>113</v>
      </c>
      <c r="R86" s="213" t="s">
        <v>113</v>
      </c>
      <c r="S86" s="213" t="s">
        <v>113</v>
      </c>
      <c r="T86" s="213">
        <v>2</v>
      </c>
      <c r="U86" s="213">
        <v>5</v>
      </c>
    </row>
    <row r="87" spans="1:21" ht="16.5" customHeight="1" x14ac:dyDescent="0.2">
      <c r="A87" s="7"/>
      <c r="B87" s="7"/>
      <c r="C87" s="7"/>
      <c r="D87" s="7" t="s">
        <v>524</v>
      </c>
      <c r="E87" s="7"/>
      <c r="F87" s="7"/>
      <c r="G87" s="7"/>
      <c r="H87" s="7"/>
      <c r="I87" s="7"/>
      <c r="J87" s="7"/>
      <c r="K87" s="7"/>
      <c r="L87" s="9"/>
      <c r="M87" s="10"/>
      <c r="N87" s="10"/>
      <c r="O87" s="10"/>
      <c r="P87" s="10"/>
      <c r="Q87" s="10"/>
      <c r="R87" s="10"/>
      <c r="S87" s="10"/>
      <c r="T87" s="10"/>
      <c r="U87" s="10"/>
    </row>
    <row r="88" spans="1:21" ht="29.45" customHeight="1" x14ac:dyDescent="0.2">
      <c r="A88" s="7"/>
      <c r="B88" s="7"/>
      <c r="C88" s="7"/>
      <c r="D88" s="7"/>
      <c r="E88" s="259" t="s">
        <v>146</v>
      </c>
      <c r="F88" s="259"/>
      <c r="G88" s="259"/>
      <c r="H88" s="259"/>
      <c r="I88" s="259"/>
      <c r="J88" s="259"/>
      <c r="K88" s="259"/>
      <c r="L88" s="9" t="s">
        <v>53</v>
      </c>
      <c r="M88" s="214">
        <v>1203</v>
      </c>
      <c r="N88" s="210">
        <v>226</v>
      </c>
      <c r="O88" s="210">
        <v>253</v>
      </c>
      <c r="P88" s="213" t="s">
        <v>113</v>
      </c>
      <c r="Q88" s="211">
        <v>97</v>
      </c>
      <c r="R88" s="210">
        <v>144</v>
      </c>
      <c r="S88" s="211">
        <v>11</v>
      </c>
      <c r="T88" s="210">
        <v>801</v>
      </c>
      <c r="U88" s="214">
        <v>2735</v>
      </c>
    </row>
    <row r="89" spans="1:21" ht="16.5" customHeight="1" x14ac:dyDescent="0.2">
      <c r="A89" s="7"/>
      <c r="B89" s="7"/>
      <c r="C89" s="7"/>
      <c r="D89" s="7"/>
      <c r="E89" s="7" t="s">
        <v>144</v>
      </c>
      <c r="F89" s="7"/>
      <c r="G89" s="7"/>
      <c r="H89" s="7"/>
      <c r="I89" s="7"/>
      <c r="J89" s="7"/>
      <c r="K89" s="7"/>
      <c r="L89" s="9" t="s">
        <v>53</v>
      </c>
      <c r="M89" s="214">
        <v>1329</v>
      </c>
      <c r="N89" s="210">
        <v>993</v>
      </c>
      <c r="O89" s="210">
        <v>131</v>
      </c>
      <c r="P89" s="213" t="s">
        <v>113</v>
      </c>
      <c r="Q89" s="211">
        <v>71</v>
      </c>
      <c r="R89" s="210">
        <v>215</v>
      </c>
      <c r="S89" s="211">
        <v>33</v>
      </c>
      <c r="T89" s="211">
        <v>14</v>
      </c>
      <c r="U89" s="214">
        <v>2786</v>
      </c>
    </row>
    <row r="90" spans="1:21" ht="16.5" customHeight="1" x14ac:dyDescent="0.2">
      <c r="A90" s="7"/>
      <c r="B90" s="7"/>
      <c r="C90" s="7"/>
      <c r="D90" s="7"/>
      <c r="E90" s="7" t="s">
        <v>145</v>
      </c>
      <c r="F90" s="7"/>
      <c r="G90" s="7"/>
      <c r="H90" s="7"/>
      <c r="I90" s="7"/>
      <c r="J90" s="7"/>
      <c r="K90" s="7"/>
      <c r="L90" s="9" t="s">
        <v>53</v>
      </c>
      <c r="M90" s="214">
        <v>2575</v>
      </c>
      <c r="N90" s="214">
        <v>1219</v>
      </c>
      <c r="O90" s="210">
        <v>385</v>
      </c>
      <c r="P90" s="213" t="s">
        <v>113</v>
      </c>
      <c r="Q90" s="210">
        <v>168</v>
      </c>
      <c r="R90" s="210">
        <v>359</v>
      </c>
      <c r="S90" s="211">
        <v>44</v>
      </c>
      <c r="T90" s="210">
        <v>815</v>
      </c>
      <c r="U90" s="214">
        <v>5565</v>
      </c>
    </row>
    <row r="91" spans="1:21" ht="16.5" customHeight="1" x14ac:dyDescent="0.2">
      <c r="A91" s="7"/>
      <c r="B91" s="7"/>
      <c r="C91" s="7" t="s">
        <v>525</v>
      </c>
      <c r="D91" s="7"/>
      <c r="E91" s="7"/>
      <c r="F91" s="7"/>
      <c r="G91" s="7"/>
      <c r="H91" s="7"/>
      <c r="I91" s="7"/>
      <c r="J91" s="7"/>
      <c r="K91" s="7"/>
      <c r="L91" s="9"/>
      <c r="M91" s="10"/>
      <c r="N91" s="10"/>
      <c r="O91" s="10"/>
      <c r="P91" s="10"/>
      <c r="Q91" s="10"/>
      <c r="R91" s="10"/>
      <c r="S91" s="10"/>
      <c r="T91" s="10"/>
      <c r="U91" s="10"/>
    </row>
    <row r="92" spans="1:21" ht="16.5" customHeight="1" x14ac:dyDescent="0.2">
      <c r="A92" s="7"/>
      <c r="B92" s="7"/>
      <c r="C92" s="7"/>
      <c r="D92" s="7" t="s">
        <v>522</v>
      </c>
      <c r="E92" s="7"/>
      <c r="F92" s="7"/>
      <c r="G92" s="7"/>
      <c r="H92" s="7"/>
      <c r="I92" s="7"/>
      <c r="J92" s="7"/>
      <c r="K92" s="7"/>
      <c r="L92" s="9"/>
      <c r="M92" s="10"/>
      <c r="N92" s="10"/>
      <c r="O92" s="10"/>
      <c r="P92" s="10"/>
      <c r="Q92" s="10"/>
      <c r="R92" s="10"/>
      <c r="S92" s="10"/>
      <c r="T92" s="10"/>
      <c r="U92" s="10"/>
    </row>
    <row r="93" spans="1:21" ht="29.45" customHeight="1" x14ac:dyDescent="0.2">
      <c r="A93" s="7"/>
      <c r="B93" s="7"/>
      <c r="C93" s="7"/>
      <c r="D93" s="7"/>
      <c r="E93" s="259" t="s">
        <v>146</v>
      </c>
      <c r="F93" s="259"/>
      <c r="G93" s="259"/>
      <c r="H93" s="259"/>
      <c r="I93" s="259"/>
      <c r="J93" s="259"/>
      <c r="K93" s="259"/>
      <c r="L93" s="9" t="s">
        <v>58</v>
      </c>
      <c r="M93" s="215">
        <v>8.3000000000000007</v>
      </c>
      <c r="N93" s="217">
        <v>44.2</v>
      </c>
      <c r="O93" s="217">
        <v>39.5</v>
      </c>
      <c r="P93" s="206" t="s">
        <v>296</v>
      </c>
      <c r="Q93" s="215" t="s">
        <v>113</v>
      </c>
      <c r="R93" s="215" t="s">
        <v>113</v>
      </c>
      <c r="S93" s="215" t="s">
        <v>113</v>
      </c>
      <c r="T93" s="217">
        <v>25</v>
      </c>
      <c r="U93" s="217">
        <v>18.3</v>
      </c>
    </row>
    <row r="94" spans="1:21" ht="16.5" customHeight="1" x14ac:dyDescent="0.2">
      <c r="A94" s="7"/>
      <c r="B94" s="7"/>
      <c r="C94" s="7"/>
      <c r="D94" s="7"/>
      <c r="E94" s="7" t="s">
        <v>144</v>
      </c>
      <c r="F94" s="7"/>
      <c r="G94" s="7"/>
      <c r="H94" s="7"/>
      <c r="I94" s="7"/>
      <c r="J94" s="7"/>
      <c r="K94" s="7"/>
      <c r="L94" s="9" t="s">
        <v>58</v>
      </c>
      <c r="M94" s="215" t="s">
        <v>113</v>
      </c>
      <c r="N94" s="215" t="s">
        <v>113</v>
      </c>
      <c r="O94" s="215" t="s">
        <v>113</v>
      </c>
      <c r="P94" s="206" t="s">
        <v>296</v>
      </c>
      <c r="Q94" s="215" t="s">
        <v>113</v>
      </c>
      <c r="R94" s="215" t="s">
        <v>113</v>
      </c>
      <c r="S94" s="215" t="s">
        <v>113</v>
      </c>
      <c r="T94" s="215" t="s">
        <v>113</v>
      </c>
      <c r="U94" s="215" t="s">
        <v>113</v>
      </c>
    </row>
    <row r="95" spans="1:21" ht="16.5" customHeight="1" x14ac:dyDescent="0.2">
      <c r="A95" s="7"/>
      <c r="B95" s="7"/>
      <c r="C95" s="7"/>
      <c r="D95" s="7"/>
      <c r="E95" s="7" t="s">
        <v>145</v>
      </c>
      <c r="F95" s="7"/>
      <c r="G95" s="7"/>
      <c r="H95" s="7"/>
      <c r="I95" s="7"/>
      <c r="J95" s="7"/>
      <c r="K95" s="7"/>
      <c r="L95" s="9" t="s">
        <v>58</v>
      </c>
      <c r="M95" s="215">
        <v>3.9</v>
      </c>
      <c r="N95" s="215">
        <v>8.1999999999999993</v>
      </c>
      <c r="O95" s="217">
        <v>26</v>
      </c>
      <c r="P95" s="206" t="s">
        <v>296</v>
      </c>
      <c r="Q95" s="215" t="s">
        <v>113</v>
      </c>
      <c r="R95" s="215" t="s">
        <v>113</v>
      </c>
      <c r="S95" s="215" t="s">
        <v>113</v>
      </c>
      <c r="T95" s="217">
        <v>24.5</v>
      </c>
      <c r="U95" s="215">
        <v>9</v>
      </c>
    </row>
    <row r="96" spans="1:21" ht="16.5" customHeight="1" x14ac:dyDescent="0.2">
      <c r="A96" s="7" t="s">
        <v>63</v>
      </c>
      <c r="B96" s="7"/>
      <c r="C96" s="7"/>
      <c r="D96" s="7"/>
      <c r="E96" s="7"/>
      <c r="F96" s="7"/>
      <c r="G96" s="7"/>
      <c r="H96" s="7"/>
      <c r="I96" s="7"/>
      <c r="J96" s="7"/>
      <c r="K96" s="7"/>
      <c r="L96" s="9"/>
      <c r="M96" s="10"/>
      <c r="N96" s="10"/>
      <c r="O96" s="10"/>
      <c r="P96" s="10"/>
      <c r="Q96" s="10"/>
      <c r="R96" s="10"/>
      <c r="S96" s="10"/>
      <c r="T96" s="10"/>
      <c r="U96" s="10"/>
    </row>
    <row r="97" spans="1:21" ht="16.5" customHeight="1" x14ac:dyDescent="0.2">
      <c r="A97" s="7"/>
      <c r="B97" s="7" t="s">
        <v>521</v>
      </c>
      <c r="C97" s="7"/>
      <c r="D97" s="7"/>
      <c r="E97" s="7"/>
      <c r="F97" s="7"/>
      <c r="G97" s="7"/>
      <c r="H97" s="7"/>
      <c r="I97" s="7"/>
      <c r="J97" s="7"/>
      <c r="K97" s="7"/>
      <c r="L97" s="9"/>
      <c r="M97" s="10"/>
      <c r="N97" s="10"/>
      <c r="O97" s="10"/>
      <c r="P97" s="10"/>
      <c r="Q97" s="10"/>
      <c r="R97" s="10"/>
      <c r="S97" s="10"/>
      <c r="T97" s="10"/>
      <c r="U97" s="10"/>
    </row>
    <row r="98" spans="1:21" ht="16.5" customHeight="1" x14ac:dyDescent="0.2">
      <c r="A98" s="7"/>
      <c r="B98" s="7"/>
      <c r="C98" s="7" t="s">
        <v>336</v>
      </c>
      <c r="D98" s="7"/>
      <c r="E98" s="7"/>
      <c r="F98" s="7"/>
      <c r="G98" s="7"/>
      <c r="H98" s="7"/>
      <c r="I98" s="7"/>
      <c r="J98" s="7"/>
      <c r="K98" s="7"/>
      <c r="L98" s="9"/>
      <c r="M98" s="10"/>
      <c r="N98" s="10"/>
      <c r="O98" s="10"/>
      <c r="P98" s="10"/>
      <c r="Q98" s="10"/>
      <c r="R98" s="10"/>
      <c r="S98" s="10"/>
      <c r="T98" s="10"/>
      <c r="U98" s="10"/>
    </row>
    <row r="99" spans="1:21" ht="16.5" customHeight="1" x14ac:dyDescent="0.2">
      <c r="A99" s="7"/>
      <c r="B99" s="7"/>
      <c r="C99" s="7"/>
      <c r="D99" s="7" t="s">
        <v>522</v>
      </c>
      <c r="E99" s="7"/>
      <c r="F99" s="7"/>
      <c r="G99" s="7"/>
      <c r="H99" s="7"/>
      <c r="I99" s="7"/>
      <c r="J99" s="7"/>
      <c r="K99" s="7"/>
      <c r="L99" s="9"/>
      <c r="M99" s="10"/>
      <c r="N99" s="10"/>
      <c r="O99" s="10"/>
      <c r="P99" s="10"/>
      <c r="Q99" s="10"/>
      <c r="R99" s="10"/>
      <c r="S99" s="10"/>
      <c r="T99" s="10"/>
      <c r="U99" s="10"/>
    </row>
    <row r="100" spans="1:21" ht="29.45" customHeight="1" x14ac:dyDescent="0.2">
      <c r="A100" s="7"/>
      <c r="B100" s="7"/>
      <c r="C100" s="7"/>
      <c r="D100" s="7"/>
      <c r="E100" s="259" t="s">
        <v>146</v>
      </c>
      <c r="F100" s="259"/>
      <c r="G100" s="259"/>
      <c r="H100" s="259"/>
      <c r="I100" s="259"/>
      <c r="J100" s="259"/>
      <c r="K100" s="259"/>
      <c r="L100" s="9" t="s">
        <v>53</v>
      </c>
      <c r="M100" s="213">
        <v>1</v>
      </c>
      <c r="N100" s="213" t="s">
        <v>113</v>
      </c>
      <c r="O100" s="213" t="s">
        <v>113</v>
      </c>
      <c r="P100" s="213" t="s">
        <v>113</v>
      </c>
      <c r="Q100" s="213" t="s">
        <v>113</v>
      </c>
      <c r="R100" s="213" t="s">
        <v>113</v>
      </c>
      <c r="S100" s="213" t="s">
        <v>113</v>
      </c>
      <c r="T100" s="213">
        <v>1</v>
      </c>
      <c r="U100" s="213">
        <v>2</v>
      </c>
    </row>
    <row r="101" spans="1:21" ht="16.5" customHeight="1" x14ac:dyDescent="0.2">
      <c r="A101" s="7"/>
      <c r="B101" s="7"/>
      <c r="C101" s="7"/>
      <c r="D101" s="7"/>
      <c r="E101" s="7" t="s">
        <v>144</v>
      </c>
      <c r="F101" s="7"/>
      <c r="G101" s="7"/>
      <c r="H101" s="7"/>
      <c r="I101" s="7"/>
      <c r="J101" s="7"/>
      <c r="K101" s="7"/>
      <c r="L101" s="9" t="s">
        <v>53</v>
      </c>
      <c r="M101" s="213">
        <v>1</v>
      </c>
      <c r="N101" s="213" t="s">
        <v>113</v>
      </c>
      <c r="O101" s="213" t="s">
        <v>113</v>
      </c>
      <c r="P101" s="213" t="s">
        <v>113</v>
      </c>
      <c r="Q101" s="213" t="s">
        <v>113</v>
      </c>
      <c r="R101" s="213" t="s">
        <v>113</v>
      </c>
      <c r="S101" s="213" t="s">
        <v>113</v>
      </c>
      <c r="T101" s="213" t="s">
        <v>113</v>
      </c>
      <c r="U101" s="213">
        <v>1</v>
      </c>
    </row>
    <row r="102" spans="1:21" ht="16.5" customHeight="1" x14ac:dyDescent="0.2">
      <c r="A102" s="7"/>
      <c r="B102" s="7"/>
      <c r="C102" s="7"/>
      <c r="D102" s="7"/>
      <c r="E102" s="7" t="s">
        <v>145</v>
      </c>
      <c r="F102" s="7"/>
      <c r="G102" s="7"/>
      <c r="H102" s="7"/>
      <c r="I102" s="7"/>
      <c r="J102" s="7"/>
      <c r="K102" s="7"/>
      <c r="L102" s="9" t="s">
        <v>53</v>
      </c>
      <c r="M102" s="213">
        <v>2</v>
      </c>
      <c r="N102" s="213" t="s">
        <v>113</v>
      </c>
      <c r="O102" s="213" t="s">
        <v>113</v>
      </c>
      <c r="P102" s="213" t="s">
        <v>113</v>
      </c>
      <c r="Q102" s="213" t="s">
        <v>113</v>
      </c>
      <c r="R102" s="213" t="s">
        <v>113</v>
      </c>
      <c r="S102" s="213" t="s">
        <v>113</v>
      </c>
      <c r="T102" s="213">
        <v>1</v>
      </c>
      <c r="U102" s="213">
        <v>3</v>
      </c>
    </row>
    <row r="103" spans="1:21" ht="16.5" customHeight="1" x14ac:dyDescent="0.2">
      <c r="A103" s="7"/>
      <c r="B103" s="7"/>
      <c r="C103" s="7"/>
      <c r="D103" s="7" t="s">
        <v>438</v>
      </c>
      <c r="E103" s="7"/>
      <c r="F103" s="7"/>
      <c r="G103" s="7"/>
      <c r="H103" s="7"/>
      <c r="I103" s="7"/>
      <c r="J103" s="7"/>
      <c r="K103" s="7"/>
      <c r="L103" s="9"/>
      <c r="M103" s="10"/>
      <c r="N103" s="10"/>
      <c r="O103" s="10"/>
      <c r="P103" s="10"/>
      <c r="Q103" s="10"/>
      <c r="R103" s="10"/>
      <c r="S103" s="10"/>
      <c r="T103" s="10"/>
      <c r="U103" s="10"/>
    </row>
    <row r="104" spans="1:21" ht="29.45" customHeight="1" x14ac:dyDescent="0.2">
      <c r="A104" s="7"/>
      <c r="B104" s="7"/>
      <c r="C104" s="7"/>
      <c r="D104" s="7"/>
      <c r="E104" s="259" t="s">
        <v>146</v>
      </c>
      <c r="F104" s="259"/>
      <c r="G104" s="259"/>
      <c r="H104" s="259"/>
      <c r="I104" s="259"/>
      <c r="J104" s="259"/>
      <c r="K104" s="259"/>
      <c r="L104" s="9" t="s">
        <v>53</v>
      </c>
      <c r="M104" s="208">
        <v>49006</v>
      </c>
      <c r="N104" s="208">
        <v>11693</v>
      </c>
      <c r="O104" s="208">
        <v>53239</v>
      </c>
      <c r="P104" s="208">
        <v>39289</v>
      </c>
      <c r="Q104" s="208">
        <v>10049</v>
      </c>
      <c r="R104" s="214">
        <v>1337</v>
      </c>
      <c r="S104" s="214">
        <v>1374</v>
      </c>
      <c r="T104" s="208">
        <v>13993</v>
      </c>
      <c r="U104" s="212">
        <v>179980</v>
      </c>
    </row>
    <row r="105" spans="1:21" ht="16.5" customHeight="1" x14ac:dyDescent="0.2">
      <c r="A105" s="7"/>
      <c r="B105" s="7"/>
      <c r="C105" s="7"/>
      <c r="D105" s="7"/>
      <c r="E105" s="7" t="s">
        <v>144</v>
      </c>
      <c r="F105" s="7"/>
      <c r="G105" s="7"/>
      <c r="H105" s="7"/>
      <c r="I105" s="7"/>
      <c r="J105" s="7"/>
      <c r="K105" s="7"/>
      <c r="L105" s="9" t="s">
        <v>53</v>
      </c>
      <c r="M105" s="208">
        <v>53599</v>
      </c>
      <c r="N105" s="208">
        <v>62485</v>
      </c>
      <c r="O105" s="208">
        <v>20455</v>
      </c>
      <c r="P105" s="208">
        <v>14903</v>
      </c>
      <c r="Q105" s="214">
        <v>6151</v>
      </c>
      <c r="R105" s="214">
        <v>2812</v>
      </c>
      <c r="S105" s="214">
        <v>4005</v>
      </c>
      <c r="T105" s="210">
        <v>281</v>
      </c>
      <c r="U105" s="212">
        <v>164691</v>
      </c>
    </row>
    <row r="106" spans="1:21" ht="16.5" customHeight="1" x14ac:dyDescent="0.2">
      <c r="A106" s="7"/>
      <c r="B106" s="7"/>
      <c r="C106" s="7"/>
      <c r="D106" s="7"/>
      <c r="E106" s="7" t="s">
        <v>145</v>
      </c>
      <c r="F106" s="7"/>
      <c r="G106" s="7"/>
      <c r="H106" s="7"/>
      <c r="I106" s="7"/>
      <c r="J106" s="7"/>
      <c r="K106" s="7"/>
      <c r="L106" s="9" t="s">
        <v>53</v>
      </c>
      <c r="M106" s="212">
        <v>104448</v>
      </c>
      <c r="N106" s="208">
        <v>74193</v>
      </c>
      <c r="O106" s="208">
        <v>74229</v>
      </c>
      <c r="P106" s="208">
        <v>54192</v>
      </c>
      <c r="Q106" s="208">
        <v>16200</v>
      </c>
      <c r="R106" s="214">
        <v>4149</v>
      </c>
      <c r="S106" s="214">
        <v>5379</v>
      </c>
      <c r="T106" s="208">
        <v>14274</v>
      </c>
      <c r="U106" s="212">
        <v>347064</v>
      </c>
    </row>
    <row r="107" spans="1:21" ht="16.5" customHeight="1" x14ac:dyDescent="0.2">
      <c r="A107" s="7"/>
      <c r="B107" s="7"/>
      <c r="C107" s="7" t="s">
        <v>396</v>
      </c>
      <c r="D107" s="7"/>
      <c r="E107" s="7"/>
      <c r="F107" s="7"/>
      <c r="G107" s="7"/>
      <c r="H107" s="7"/>
      <c r="I107" s="7"/>
      <c r="J107" s="7"/>
      <c r="K107" s="7"/>
      <c r="L107" s="9"/>
      <c r="M107" s="10"/>
      <c r="N107" s="10"/>
      <c r="O107" s="10"/>
      <c r="P107" s="10"/>
      <c r="Q107" s="10"/>
      <c r="R107" s="10"/>
      <c r="S107" s="10"/>
      <c r="T107" s="10"/>
      <c r="U107" s="10"/>
    </row>
    <row r="108" spans="1:21" ht="16.5" customHeight="1" x14ac:dyDescent="0.2">
      <c r="A108" s="7"/>
      <c r="B108" s="7"/>
      <c r="C108" s="7"/>
      <c r="D108" s="7" t="s">
        <v>522</v>
      </c>
      <c r="E108" s="7"/>
      <c r="F108" s="7"/>
      <c r="G108" s="7"/>
      <c r="H108" s="7"/>
      <c r="I108" s="7"/>
      <c r="J108" s="7"/>
      <c r="K108" s="7"/>
      <c r="L108" s="9"/>
      <c r="M108" s="10"/>
      <c r="N108" s="10"/>
      <c r="O108" s="10"/>
      <c r="P108" s="10"/>
      <c r="Q108" s="10"/>
      <c r="R108" s="10"/>
      <c r="S108" s="10"/>
      <c r="T108" s="10"/>
      <c r="U108" s="10"/>
    </row>
    <row r="109" spans="1:21" ht="29.45" customHeight="1" x14ac:dyDescent="0.2">
      <c r="A109" s="7"/>
      <c r="B109" s="7"/>
      <c r="C109" s="7"/>
      <c r="D109" s="7"/>
      <c r="E109" s="259" t="s">
        <v>146</v>
      </c>
      <c r="F109" s="259"/>
      <c r="G109" s="259"/>
      <c r="H109" s="259"/>
      <c r="I109" s="259"/>
      <c r="J109" s="259"/>
      <c r="K109" s="259"/>
      <c r="L109" s="9" t="s">
        <v>58</v>
      </c>
      <c r="M109" s="215">
        <v>0.2</v>
      </c>
      <c r="N109" s="215" t="s">
        <v>113</v>
      </c>
      <c r="O109" s="215" t="s">
        <v>113</v>
      </c>
      <c r="P109" s="215" t="s">
        <v>113</v>
      </c>
      <c r="Q109" s="215" t="s">
        <v>113</v>
      </c>
      <c r="R109" s="215" t="s">
        <v>113</v>
      </c>
      <c r="S109" s="215" t="s">
        <v>113</v>
      </c>
      <c r="T109" s="215">
        <v>0.7</v>
      </c>
      <c r="U109" s="215">
        <v>0.1</v>
      </c>
    </row>
    <row r="110" spans="1:21" ht="16.5" customHeight="1" x14ac:dyDescent="0.2">
      <c r="A110" s="7"/>
      <c r="B110" s="7"/>
      <c r="C110" s="7"/>
      <c r="D110" s="7"/>
      <c r="E110" s="7" t="s">
        <v>144</v>
      </c>
      <c r="F110" s="7"/>
      <c r="G110" s="7"/>
      <c r="H110" s="7"/>
      <c r="I110" s="7"/>
      <c r="J110" s="7"/>
      <c r="K110" s="7"/>
      <c r="L110" s="9" t="s">
        <v>58</v>
      </c>
      <c r="M110" s="215">
        <v>0.2</v>
      </c>
      <c r="N110" s="215" t="s">
        <v>113</v>
      </c>
      <c r="O110" s="215" t="s">
        <v>113</v>
      </c>
      <c r="P110" s="215" t="s">
        <v>113</v>
      </c>
      <c r="Q110" s="215" t="s">
        <v>113</v>
      </c>
      <c r="R110" s="215" t="s">
        <v>113</v>
      </c>
      <c r="S110" s="215" t="s">
        <v>113</v>
      </c>
      <c r="T110" s="215" t="s">
        <v>113</v>
      </c>
      <c r="U110" s="215">
        <v>0.1</v>
      </c>
    </row>
    <row r="111" spans="1:21" ht="16.5" customHeight="1" x14ac:dyDescent="0.2">
      <c r="A111" s="7"/>
      <c r="B111" s="7"/>
      <c r="C111" s="7"/>
      <c r="D111" s="7"/>
      <c r="E111" s="7" t="s">
        <v>145</v>
      </c>
      <c r="F111" s="7"/>
      <c r="G111" s="7"/>
      <c r="H111" s="7"/>
      <c r="I111" s="7"/>
      <c r="J111" s="7"/>
      <c r="K111" s="7"/>
      <c r="L111" s="9" t="s">
        <v>58</v>
      </c>
      <c r="M111" s="215">
        <v>0.2</v>
      </c>
      <c r="N111" s="215" t="s">
        <v>113</v>
      </c>
      <c r="O111" s="215" t="s">
        <v>113</v>
      </c>
      <c r="P111" s="215" t="s">
        <v>113</v>
      </c>
      <c r="Q111" s="215" t="s">
        <v>113</v>
      </c>
      <c r="R111" s="215" t="s">
        <v>113</v>
      </c>
      <c r="S111" s="215" t="s">
        <v>113</v>
      </c>
      <c r="T111" s="215">
        <v>0.7</v>
      </c>
      <c r="U111" s="215">
        <v>0.1</v>
      </c>
    </row>
    <row r="112" spans="1:21" ht="16.5" customHeight="1" x14ac:dyDescent="0.2">
      <c r="A112" s="7"/>
      <c r="B112" s="7" t="s">
        <v>523</v>
      </c>
      <c r="C112" s="7"/>
      <c r="D112" s="7"/>
      <c r="E112" s="7"/>
      <c r="F112" s="7"/>
      <c r="G112" s="7"/>
      <c r="H112" s="7"/>
      <c r="I112" s="7"/>
      <c r="J112" s="7"/>
      <c r="K112" s="7"/>
      <c r="L112" s="9"/>
      <c r="M112" s="10"/>
      <c r="N112" s="10"/>
      <c r="O112" s="10"/>
      <c r="P112" s="10"/>
      <c r="Q112" s="10"/>
      <c r="R112" s="10"/>
      <c r="S112" s="10"/>
      <c r="T112" s="10"/>
      <c r="U112" s="10"/>
    </row>
    <row r="113" spans="1:21" ht="16.5" customHeight="1" x14ac:dyDescent="0.2">
      <c r="A113" s="7"/>
      <c r="B113" s="7"/>
      <c r="C113" s="7" t="s">
        <v>336</v>
      </c>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c r="D114" s="7" t="s">
        <v>522</v>
      </c>
      <c r="E114" s="7"/>
      <c r="F114" s="7"/>
      <c r="G114" s="7"/>
      <c r="H114" s="7"/>
      <c r="I114" s="7"/>
      <c r="J114" s="7"/>
      <c r="K114" s="7"/>
      <c r="L114" s="9"/>
      <c r="M114" s="10"/>
      <c r="N114" s="10"/>
      <c r="O114" s="10"/>
      <c r="P114" s="10"/>
      <c r="Q114" s="10"/>
      <c r="R114" s="10"/>
      <c r="S114" s="10"/>
      <c r="T114" s="10"/>
      <c r="U114" s="10"/>
    </row>
    <row r="115" spans="1:21" ht="29.45" customHeight="1" x14ac:dyDescent="0.2">
      <c r="A115" s="7"/>
      <c r="B115" s="7"/>
      <c r="C115" s="7"/>
      <c r="D115" s="7"/>
      <c r="E115" s="259" t="s">
        <v>146</v>
      </c>
      <c r="F115" s="259"/>
      <c r="G115" s="259"/>
      <c r="H115" s="259"/>
      <c r="I115" s="259"/>
      <c r="J115" s="259"/>
      <c r="K115" s="259"/>
      <c r="L115" s="9" t="s">
        <v>53</v>
      </c>
      <c r="M115" s="213">
        <v>2</v>
      </c>
      <c r="N115" s="213" t="s">
        <v>113</v>
      </c>
      <c r="O115" s="213" t="s">
        <v>113</v>
      </c>
      <c r="P115" s="213" t="s">
        <v>113</v>
      </c>
      <c r="Q115" s="213" t="s">
        <v>113</v>
      </c>
      <c r="R115" s="213" t="s">
        <v>113</v>
      </c>
      <c r="S115" s="213" t="s">
        <v>113</v>
      </c>
      <c r="T115" s="213">
        <v>2</v>
      </c>
      <c r="U115" s="213">
        <v>4</v>
      </c>
    </row>
    <row r="116" spans="1:21" ht="16.5" customHeight="1" x14ac:dyDescent="0.2">
      <c r="A116" s="7"/>
      <c r="B116" s="7"/>
      <c r="C116" s="7"/>
      <c r="D116" s="7"/>
      <c r="E116" s="7" t="s">
        <v>144</v>
      </c>
      <c r="F116" s="7"/>
      <c r="G116" s="7"/>
      <c r="H116" s="7"/>
      <c r="I116" s="7"/>
      <c r="J116" s="7"/>
      <c r="K116" s="7"/>
      <c r="L116" s="9" t="s">
        <v>53</v>
      </c>
      <c r="M116" s="213" t="s">
        <v>113</v>
      </c>
      <c r="N116" s="213" t="s">
        <v>113</v>
      </c>
      <c r="O116" s="213" t="s">
        <v>113</v>
      </c>
      <c r="P116" s="213" t="s">
        <v>113</v>
      </c>
      <c r="Q116" s="213" t="s">
        <v>113</v>
      </c>
      <c r="R116" s="213" t="s">
        <v>113</v>
      </c>
      <c r="S116" s="213" t="s">
        <v>113</v>
      </c>
      <c r="T116" s="213" t="s">
        <v>113</v>
      </c>
      <c r="U116" s="213" t="s">
        <v>113</v>
      </c>
    </row>
    <row r="117" spans="1:21" ht="16.5" customHeight="1" x14ac:dyDescent="0.2">
      <c r="A117" s="7"/>
      <c r="B117" s="7"/>
      <c r="C117" s="7"/>
      <c r="D117" s="7"/>
      <c r="E117" s="7" t="s">
        <v>145</v>
      </c>
      <c r="F117" s="7"/>
      <c r="G117" s="7"/>
      <c r="H117" s="7"/>
      <c r="I117" s="7"/>
      <c r="J117" s="7"/>
      <c r="K117" s="7"/>
      <c r="L117" s="9" t="s">
        <v>53</v>
      </c>
      <c r="M117" s="213">
        <v>2</v>
      </c>
      <c r="N117" s="213" t="s">
        <v>113</v>
      </c>
      <c r="O117" s="213" t="s">
        <v>113</v>
      </c>
      <c r="P117" s="213" t="s">
        <v>113</v>
      </c>
      <c r="Q117" s="213" t="s">
        <v>113</v>
      </c>
      <c r="R117" s="213" t="s">
        <v>113</v>
      </c>
      <c r="S117" s="213" t="s">
        <v>113</v>
      </c>
      <c r="T117" s="213">
        <v>2</v>
      </c>
      <c r="U117" s="213">
        <v>4</v>
      </c>
    </row>
    <row r="118" spans="1:21" ht="16.5" customHeight="1" x14ac:dyDescent="0.2">
      <c r="A118" s="7"/>
      <c r="B118" s="7"/>
      <c r="C118" s="7"/>
      <c r="D118" s="7" t="s">
        <v>524</v>
      </c>
      <c r="E118" s="7"/>
      <c r="F118" s="7"/>
      <c r="G118" s="7"/>
      <c r="H118" s="7"/>
      <c r="I118" s="7"/>
      <c r="J118" s="7"/>
      <c r="K118" s="7"/>
      <c r="L118" s="9"/>
      <c r="M118" s="10"/>
      <c r="N118" s="10"/>
      <c r="O118" s="10"/>
      <c r="P118" s="10"/>
      <c r="Q118" s="10"/>
      <c r="R118" s="10"/>
      <c r="S118" s="10"/>
      <c r="T118" s="10"/>
      <c r="U118" s="10"/>
    </row>
    <row r="119" spans="1:21" ht="29.45" customHeight="1" x14ac:dyDescent="0.2">
      <c r="A119" s="7"/>
      <c r="B119" s="7"/>
      <c r="C119" s="7"/>
      <c r="D119" s="7"/>
      <c r="E119" s="259" t="s">
        <v>146</v>
      </c>
      <c r="F119" s="259"/>
      <c r="G119" s="259"/>
      <c r="H119" s="259"/>
      <c r="I119" s="259"/>
      <c r="J119" s="259"/>
      <c r="K119" s="259"/>
      <c r="L119" s="9" t="s">
        <v>53</v>
      </c>
      <c r="M119" s="214">
        <v>1155</v>
      </c>
      <c r="N119" s="210">
        <v>274</v>
      </c>
      <c r="O119" s="210">
        <v>186</v>
      </c>
      <c r="P119" s="213" t="s">
        <v>113</v>
      </c>
      <c r="Q119" s="210">
        <v>115</v>
      </c>
      <c r="R119" s="210">
        <v>196</v>
      </c>
      <c r="S119" s="211">
        <v>11</v>
      </c>
      <c r="T119" s="210">
        <v>534</v>
      </c>
      <c r="U119" s="214">
        <v>2471</v>
      </c>
    </row>
    <row r="120" spans="1:21" ht="16.5" customHeight="1" x14ac:dyDescent="0.2">
      <c r="A120" s="7"/>
      <c r="B120" s="7"/>
      <c r="C120" s="7"/>
      <c r="D120" s="7"/>
      <c r="E120" s="7" t="s">
        <v>144</v>
      </c>
      <c r="F120" s="7"/>
      <c r="G120" s="7"/>
      <c r="H120" s="7"/>
      <c r="I120" s="7"/>
      <c r="J120" s="7"/>
      <c r="K120" s="7"/>
      <c r="L120" s="9" t="s">
        <v>53</v>
      </c>
      <c r="M120" s="214">
        <v>1450</v>
      </c>
      <c r="N120" s="214">
        <v>1261</v>
      </c>
      <c r="O120" s="211">
        <v>65</v>
      </c>
      <c r="P120" s="213" t="s">
        <v>113</v>
      </c>
      <c r="Q120" s="211">
        <v>88</v>
      </c>
      <c r="R120" s="210">
        <v>271</v>
      </c>
      <c r="S120" s="211">
        <v>19</v>
      </c>
      <c r="T120" s="213">
        <v>2</v>
      </c>
      <c r="U120" s="214">
        <v>3156</v>
      </c>
    </row>
    <row r="121" spans="1:21" ht="16.5" customHeight="1" x14ac:dyDescent="0.2">
      <c r="A121" s="7"/>
      <c r="B121" s="7"/>
      <c r="C121" s="7"/>
      <c r="D121" s="7"/>
      <c r="E121" s="7" t="s">
        <v>145</v>
      </c>
      <c r="F121" s="7"/>
      <c r="G121" s="7"/>
      <c r="H121" s="7"/>
      <c r="I121" s="7"/>
      <c r="J121" s="7"/>
      <c r="K121" s="7"/>
      <c r="L121" s="9" t="s">
        <v>53</v>
      </c>
      <c r="M121" s="214">
        <v>2660</v>
      </c>
      <c r="N121" s="214">
        <v>1535</v>
      </c>
      <c r="O121" s="210">
        <v>252</v>
      </c>
      <c r="P121" s="213" t="s">
        <v>113</v>
      </c>
      <c r="Q121" s="210">
        <v>203</v>
      </c>
      <c r="R121" s="210">
        <v>467</v>
      </c>
      <c r="S121" s="211">
        <v>30</v>
      </c>
      <c r="T121" s="210">
        <v>536</v>
      </c>
      <c r="U121" s="214">
        <v>5683</v>
      </c>
    </row>
    <row r="122" spans="1:21" ht="16.5" customHeight="1" x14ac:dyDescent="0.2">
      <c r="A122" s="7"/>
      <c r="B122" s="7"/>
      <c r="C122" s="7" t="s">
        <v>525</v>
      </c>
      <c r="D122" s="7"/>
      <c r="E122" s="7"/>
      <c r="F122" s="7"/>
      <c r="G122" s="7"/>
      <c r="H122" s="7"/>
      <c r="I122" s="7"/>
      <c r="J122" s="7"/>
      <c r="K122" s="7"/>
      <c r="L122" s="9"/>
      <c r="M122" s="10"/>
      <c r="N122" s="10"/>
      <c r="O122" s="10"/>
      <c r="P122" s="10"/>
      <c r="Q122" s="10"/>
      <c r="R122" s="10"/>
      <c r="S122" s="10"/>
      <c r="T122" s="10"/>
      <c r="U122" s="10"/>
    </row>
    <row r="123" spans="1:21" ht="16.5" customHeight="1" x14ac:dyDescent="0.2">
      <c r="A123" s="7"/>
      <c r="B123" s="7"/>
      <c r="C123" s="7"/>
      <c r="D123" s="7" t="s">
        <v>522</v>
      </c>
      <c r="E123" s="7"/>
      <c r="F123" s="7"/>
      <c r="G123" s="7"/>
      <c r="H123" s="7"/>
      <c r="I123" s="7"/>
      <c r="J123" s="7"/>
      <c r="K123" s="7"/>
      <c r="L123" s="9"/>
      <c r="M123" s="10"/>
      <c r="N123" s="10"/>
      <c r="O123" s="10"/>
      <c r="P123" s="10"/>
      <c r="Q123" s="10"/>
      <c r="R123" s="10"/>
      <c r="S123" s="10"/>
      <c r="T123" s="10"/>
      <c r="U123" s="10"/>
    </row>
    <row r="124" spans="1:21" ht="29.45" customHeight="1" x14ac:dyDescent="0.2">
      <c r="A124" s="7"/>
      <c r="B124" s="7"/>
      <c r="C124" s="7"/>
      <c r="D124" s="7"/>
      <c r="E124" s="259" t="s">
        <v>146</v>
      </c>
      <c r="F124" s="259"/>
      <c r="G124" s="259"/>
      <c r="H124" s="259"/>
      <c r="I124" s="259"/>
      <c r="J124" s="259"/>
      <c r="K124" s="259"/>
      <c r="L124" s="9" t="s">
        <v>58</v>
      </c>
      <c r="M124" s="217">
        <v>17.3</v>
      </c>
      <c r="N124" s="215" t="s">
        <v>113</v>
      </c>
      <c r="O124" s="215" t="s">
        <v>113</v>
      </c>
      <c r="P124" s="206" t="s">
        <v>296</v>
      </c>
      <c r="Q124" s="215" t="s">
        <v>113</v>
      </c>
      <c r="R124" s="215" t="s">
        <v>113</v>
      </c>
      <c r="S124" s="215" t="s">
        <v>113</v>
      </c>
      <c r="T124" s="217">
        <v>37.5</v>
      </c>
      <c r="U124" s="217">
        <v>16.2</v>
      </c>
    </row>
    <row r="125" spans="1:21" ht="16.5" customHeight="1" x14ac:dyDescent="0.2">
      <c r="A125" s="7"/>
      <c r="B125" s="7"/>
      <c r="C125" s="7"/>
      <c r="D125" s="7"/>
      <c r="E125" s="7" t="s">
        <v>144</v>
      </c>
      <c r="F125" s="7"/>
      <c r="G125" s="7"/>
      <c r="H125" s="7"/>
      <c r="I125" s="7"/>
      <c r="J125" s="7"/>
      <c r="K125" s="7"/>
      <c r="L125" s="9" t="s">
        <v>58</v>
      </c>
      <c r="M125" s="215" t="s">
        <v>113</v>
      </c>
      <c r="N125" s="215" t="s">
        <v>113</v>
      </c>
      <c r="O125" s="215" t="s">
        <v>113</v>
      </c>
      <c r="P125" s="206" t="s">
        <v>296</v>
      </c>
      <c r="Q125" s="215" t="s">
        <v>113</v>
      </c>
      <c r="R125" s="215" t="s">
        <v>113</v>
      </c>
      <c r="S125" s="215" t="s">
        <v>113</v>
      </c>
      <c r="T125" s="215" t="s">
        <v>113</v>
      </c>
      <c r="U125" s="215" t="s">
        <v>113</v>
      </c>
    </row>
    <row r="126" spans="1:21" ht="16.5" customHeight="1" x14ac:dyDescent="0.2">
      <c r="A126" s="7"/>
      <c r="B126" s="7"/>
      <c r="C126" s="7"/>
      <c r="D126" s="7"/>
      <c r="E126" s="7" t="s">
        <v>145</v>
      </c>
      <c r="F126" s="7"/>
      <c r="G126" s="7"/>
      <c r="H126" s="7"/>
      <c r="I126" s="7"/>
      <c r="J126" s="7"/>
      <c r="K126" s="7"/>
      <c r="L126" s="9" t="s">
        <v>58</v>
      </c>
      <c r="M126" s="215">
        <v>7.5</v>
      </c>
      <c r="N126" s="215" t="s">
        <v>113</v>
      </c>
      <c r="O126" s="215" t="s">
        <v>113</v>
      </c>
      <c r="P126" s="206" t="s">
        <v>296</v>
      </c>
      <c r="Q126" s="215" t="s">
        <v>113</v>
      </c>
      <c r="R126" s="215" t="s">
        <v>113</v>
      </c>
      <c r="S126" s="215" t="s">
        <v>113</v>
      </c>
      <c r="T126" s="217">
        <v>37.299999999999997</v>
      </c>
      <c r="U126" s="215">
        <v>7</v>
      </c>
    </row>
    <row r="127" spans="1:21" ht="16.5" customHeight="1" x14ac:dyDescent="0.2">
      <c r="A127" s="7" t="s">
        <v>64</v>
      </c>
      <c r="B127" s="7"/>
      <c r="C127" s="7"/>
      <c r="D127" s="7"/>
      <c r="E127" s="7"/>
      <c r="F127" s="7"/>
      <c r="G127" s="7"/>
      <c r="H127" s="7"/>
      <c r="I127" s="7"/>
      <c r="J127" s="7"/>
      <c r="K127" s="7"/>
      <c r="L127" s="9"/>
      <c r="M127" s="10"/>
      <c r="N127" s="10"/>
      <c r="O127" s="10"/>
      <c r="P127" s="10"/>
      <c r="Q127" s="10"/>
      <c r="R127" s="10"/>
      <c r="S127" s="10"/>
      <c r="T127" s="10"/>
      <c r="U127" s="10"/>
    </row>
    <row r="128" spans="1:21" ht="16.5" customHeight="1" x14ac:dyDescent="0.2">
      <c r="A128" s="7"/>
      <c r="B128" s="7" t="s">
        <v>521</v>
      </c>
      <c r="C128" s="7"/>
      <c r="D128" s="7"/>
      <c r="E128" s="7"/>
      <c r="F128" s="7"/>
      <c r="G128" s="7"/>
      <c r="H128" s="7"/>
      <c r="I128" s="7"/>
      <c r="J128" s="7"/>
      <c r="K128" s="7"/>
      <c r="L128" s="9"/>
      <c r="M128" s="10"/>
      <c r="N128" s="10"/>
      <c r="O128" s="10"/>
      <c r="P128" s="10"/>
      <c r="Q128" s="10"/>
      <c r="R128" s="10"/>
      <c r="S128" s="10"/>
      <c r="T128" s="10"/>
      <c r="U128" s="10"/>
    </row>
    <row r="129" spans="1:21" ht="16.5" customHeight="1" x14ac:dyDescent="0.2">
      <c r="A129" s="7"/>
      <c r="B129" s="7"/>
      <c r="C129" s="7" t="s">
        <v>336</v>
      </c>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c r="D130" s="7" t="s">
        <v>522</v>
      </c>
      <c r="E130" s="7"/>
      <c r="F130" s="7"/>
      <c r="G130" s="7"/>
      <c r="H130" s="7"/>
      <c r="I130" s="7"/>
      <c r="J130" s="7"/>
      <c r="K130" s="7"/>
      <c r="L130" s="9"/>
      <c r="M130" s="10"/>
      <c r="N130" s="10"/>
      <c r="O130" s="10"/>
      <c r="P130" s="10"/>
      <c r="Q130" s="10"/>
      <c r="R130" s="10"/>
      <c r="S130" s="10"/>
      <c r="T130" s="10"/>
      <c r="U130" s="10"/>
    </row>
    <row r="131" spans="1:21" ht="29.45" customHeight="1" x14ac:dyDescent="0.2">
      <c r="A131" s="7"/>
      <c r="B131" s="7"/>
      <c r="C131" s="7"/>
      <c r="D131" s="7"/>
      <c r="E131" s="259" t="s">
        <v>146</v>
      </c>
      <c r="F131" s="259"/>
      <c r="G131" s="259"/>
      <c r="H131" s="259"/>
      <c r="I131" s="259"/>
      <c r="J131" s="259"/>
      <c r="K131" s="259"/>
      <c r="L131" s="9" t="s">
        <v>53</v>
      </c>
      <c r="M131" s="213" t="s">
        <v>113</v>
      </c>
      <c r="N131" s="211">
        <v>12</v>
      </c>
      <c r="O131" s="213" t="s">
        <v>113</v>
      </c>
      <c r="P131" s="213" t="s">
        <v>113</v>
      </c>
      <c r="Q131" s="213" t="s">
        <v>113</v>
      </c>
      <c r="R131" s="213" t="s">
        <v>113</v>
      </c>
      <c r="S131" s="213" t="s">
        <v>113</v>
      </c>
      <c r="T131" s="213">
        <v>6</v>
      </c>
      <c r="U131" s="211">
        <v>18</v>
      </c>
    </row>
    <row r="132" spans="1:21" ht="16.5" customHeight="1" x14ac:dyDescent="0.2">
      <c r="A132" s="7"/>
      <c r="B132" s="7"/>
      <c r="C132" s="7"/>
      <c r="D132" s="7"/>
      <c r="E132" s="7" t="s">
        <v>144</v>
      </c>
      <c r="F132" s="7"/>
      <c r="G132" s="7"/>
      <c r="H132" s="7"/>
      <c r="I132" s="7"/>
      <c r="J132" s="7"/>
      <c r="K132" s="7"/>
      <c r="L132" s="9" t="s">
        <v>53</v>
      </c>
      <c r="M132" s="213" t="s">
        <v>113</v>
      </c>
      <c r="N132" s="213">
        <v>6</v>
      </c>
      <c r="O132" s="213" t="s">
        <v>113</v>
      </c>
      <c r="P132" s="213" t="s">
        <v>113</v>
      </c>
      <c r="Q132" s="213" t="s">
        <v>113</v>
      </c>
      <c r="R132" s="213" t="s">
        <v>113</v>
      </c>
      <c r="S132" s="213" t="s">
        <v>113</v>
      </c>
      <c r="T132" s="213">
        <v>1</v>
      </c>
      <c r="U132" s="213">
        <v>7</v>
      </c>
    </row>
    <row r="133" spans="1:21" ht="16.5" customHeight="1" x14ac:dyDescent="0.2">
      <c r="A133" s="7"/>
      <c r="B133" s="7"/>
      <c r="C133" s="7"/>
      <c r="D133" s="7"/>
      <c r="E133" s="7" t="s">
        <v>145</v>
      </c>
      <c r="F133" s="7"/>
      <c r="G133" s="7"/>
      <c r="H133" s="7"/>
      <c r="I133" s="7"/>
      <c r="J133" s="7"/>
      <c r="K133" s="7"/>
      <c r="L133" s="9" t="s">
        <v>53</v>
      </c>
      <c r="M133" s="213" t="s">
        <v>113</v>
      </c>
      <c r="N133" s="211">
        <v>18</v>
      </c>
      <c r="O133" s="213" t="s">
        <v>113</v>
      </c>
      <c r="P133" s="213" t="s">
        <v>113</v>
      </c>
      <c r="Q133" s="213" t="s">
        <v>113</v>
      </c>
      <c r="R133" s="213" t="s">
        <v>113</v>
      </c>
      <c r="S133" s="213" t="s">
        <v>113</v>
      </c>
      <c r="T133" s="213">
        <v>7</v>
      </c>
      <c r="U133" s="211">
        <v>25</v>
      </c>
    </row>
    <row r="134" spans="1:21" ht="16.5" customHeight="1" x14ac:dyDescent="0.2">
      <c r="A134" s="7"/>
      <c r="B134" s="7"/>
      <c r="C134" s="7"/>
      <c r="D134" s="7" t="s">
        <v>438</v>
      </c>
      <c r="E134" s="7"/>
      <c r="F134" s="7"/>
      <c r="G134" s="7"/>
      <c r="H134" s="7"/>
      <c r="I134" s="7"/>
      <c r="J134" s="7"/>
      <c r="K134" s="7"/>
      <c r="L134" s="9"/>
      <c r="M134" s="10"/>
      <c r="N134" s="10"/>
      <c r="O134" s="10"/>
      <c r="P134" s="10"/>
      <c r="Q134" s="10"/>
      <c r="R134" s="10"/>
      <c r="S134" s="10"/>
      <c r="T134" s="10"/>
      <c r="U134" s="10"/>
    </row>
    <row r="135" spans="1:21" ht="29.45" customHeight="1" x14ac:dyDescent="0.2">
      <c r="A135" s="7"/>
      <c r="B135" s="7"/>
      <c r="C135" s="7"/>
      <c r="D135" s="7"/>
      <c r="E135" s="259" t="s">
        <v>146</v>
      </c>
      <c r="F135" s="259"/>
      <c r="G135" s="259"/>
      <c r="H135" s="259"/>
      <c r="I135" s="259"/>
      <c r="J135" s="259"/>
      <c r="K135" s="259"/>
      <c r="L135" s="9" t="s">
        <v>53</v>
      </c>
      <c r="M135" s="208">
        <v>52577</v>
      </c>
      <c r="N135" s="208">
        <v>11466</v>
      </c>
      <c r="O135" s="208">
        <v>45914</v>
      </c>
      <c r="P135" s="208">
        <v>38352</v>
      </c>
      <c r="Q135" s="208">
        <v>11316</v>
      </c>
      <c r="R135" s="210">
        <v>903</v>
      </c>
      <c r="S135" s="210">
        <v>906</v>
      </c>
      <c r="T135" s="208">
        <v>12842</v>
      </c>
      <c r="U135" s="212">
        <v>174276</v>
      </c>
    </row>
    <row r="136" spans="1:21" ht="16.5" customHeight="1" x14ac:dyDescent="0.2">
      <c r="A136" s="7"/>
      <c r="B136" s="7"/>
      <c r="C136" s="7"/>
      <c r="D136" s="7"/>
      <c r="E136" s="7" t="s">
        <v>144</v>
      </c>
      <c r="F136" s="7"/>
      <c r="G136" s="7"/>
      <c r="H136" s="7"/>
      <c r="I136" s="7"/>
      <c r="J136" s="7"/>
      <c r="K136" s="7"/>
      <c r="L136" s="9" t="s">
        <v>53</v>
      </c>
      <c r="M136" s="208">
        <v>46080</v>
      </c>
      <c r="N136" s="208">
        <v>57909</v>
      </c>
      <c r="O136" s="208">
        <v>19211</v>
      </c>
      <c r="P136" s="208">
        <v>13481</v>
      </c>
      <c r="Q136" s="214">
        <v>6331</v>
      </c>
      <c r="R136" s="214">
        <v>3011</v>
      </c>
      <c r="S136" s="214">
        <v>3030</v>
      </c>
      <c r="T136" s="210">
        <v>794</v>
      </c>
      <c r="U136" s="212">
        <v>149847</v>
      </c>
    </row>
    <row r="137" spans="1:21" ht="16.5" customHeight="1" x14ac:dyDescent="0.2">
      <c r="A137" s="7"/>
      <c r="B137" s="7"/>
      <c r="C137" s="7"/>
      <c r="D137" s="7"/>
      <c r="E137" s="7" t="s">
        <v>145</v>
      </c>
      <c r="F137" s="7"/>
      <c r="G137" s="7"/>
      <c r="H137" s="7"/>
      <c r="I137" s="7"/>
      <c r="J137" s="7"/>
      <c r="K137" s="7"/>
      <c r="L137" s="9" t="s">
        <v>53</v>
      </c>
      <c r="M137" s="208">
        <v>99582</v>
      </c>
      <c r="N137" s="208">
        <v>69414</v>
      </c>
      <c r="O137" s="208">
        <v>65264</v>
      </c>
      <c r="P137" s="208">
        <v>51833</v>
      </c>
      <c r="Q137" s="208">
        <v>17647</v>
      </c>
      <c r="R137" s="214">
        <v>3914</v>
      </c>
      <c r="S137" s="214">
        <v>3936</v>
      </c>
      <c r="T137" s="208">
        <v>13636</v>
      </c>
      <c r="U137" s="212">
        <v>325226</v>
      </c>
    </row>
    <row r="138" spans="1:21" ht="16.5" customHeight="1" x14ac:dyDescent="0.2">
      <c r="A138" s="7"/>
      <c r="B138" s="7"/>
      <c r="C138" s="7" t="s">
        <v>396</v>
      </c>
      <c r="D138" s="7"/>
      <c r="E138" s="7"/>
      <c r="F138" s="7"/>
      <c r="G138" s="7"/>
      <c r="H138" s="7"/>
      <c r="I138" s="7"/>
      <c r="J138" s="7"/>
      <c r="K138" s="7"/>
      <c r="L138" s="9"/>
      <c r="M138" s="10"/>
      <c r="N138" s="10"/>
      <c r="O138" s="10"/>
      <c r="P138" s="10"/>
      <c r="Q138" s="10"/>
      <c r="R138" s="10"/>
      <c r="S138" s="10"/>
      <c r="T138" s="10"/>
      <c r="U138" s="10"/>
    </row>
    <row r="139" spans="1:21" ht="16.5" customHeight="1" x14ac:dyDescent="0.2">
      <c r="A139" s="7"/>
      <c r="B139" s="7"/>
      <c r="C139" s="7"/>
      <c r="D139" s="7" t="s">
        <v>522</v>
      </c>
      <c r="E139" s="7"/>
      <c r="F139" s="7"/>
      <c r="G139" s="7"/>
      <c r="H139" s="7"/>
      <c r="I139" s="7"/>
      <c r="J139" s="7"/>
      <c r="K139" s="7"/>
      <c r="L139" s="9"/>
      <c r="M139" s="10"/>
      <c r="N139" s="10"/>
      <c r="O139" s="10"/>
      <c r="P139" s="10"/>
      <c r="Q139" s="10"/>
      <c r="R139" s="10"/>
      <c r="S139" s="10"/>
      <c r="T139" s="10"/>
      <c r="U139" s="10"/>
    </row>
    <row r="140" spans="1:21" ht="29.45" customHeight="1" x14ac:dyDescent="0.2">
      <c r="A140" s="7"/>
      <c r="B140" s="7"/>
      <c r="C140" s="7"/>
      <c r="D140" s="7"/>
      <c r="E140" s="259" t="s">
        <v>146</v>
      </c>
      <c r="F140" s="259"/>
      <c r="G140" s="259"/>
      <c r="H140" s="259"/>
      <c r="I140" s="259"/>
      <c r="J140" s="259"/>
      <c r="K140" s="259"/>
      <c r="L140" s="9" t="s">
        <v>58</v>
      </c>
      <c r="M140" s="215" t="s">
        <v>113</v>
      </c>
      <c r="N140" s="217">
        <v>10.5</v>
      </c>
      <c r="O140" s="215" t="s">
        <v>113</v>
      </c>
      <c r="P140" s="215" t="s">
        <v>113</v>
      </c>
      <c r="Q140" s="215" t="s">
        <v>113</v>
      </c>
      <c r="R140" s="215" t="s">
        <v>113</v>
      </c>
      <c r="S140" s="215" t="s">
        <v>113</v>
      </c>
      <c r="T140" s="215">
        <v>4.7</v>
      </c>
      <c r="U140" s="215">
        <v>1</v>
      </c>
    </row>
    <row r="141" spans="1:21" ht="16.5" customHeight="1" x14ac:dyDescent="0.2">
      <c r="A141" s="7"/>
      <c r="B141" s="7"/>
      <c r="C141" s="7"/>
      <c r="D141" s="7"/>
      <c r="E141" s="7" t="s">
        <v>144</v>
      </c>
      <c r="F141" s="7"/>
      <c r="G141" s="7"/>
      <c r="H141" s="7"/>
      <c r="I141" s="7"/>
      <c r="J141" s="7"/>
      <c r="K141" s="7"/>
      <c r="L141" s="9" t="s">
        <v>58</v>
      </c>
      <c r="M141" s="215" t="s">
        <v>113</v>
      </c>
      <c r="N141" s="215">
        <v>1</v>
      </c>
      <c r="O141" s="215" t="s">
        <v>113</v>
      </c>
      <c r="P141" s="215" t="s">
        <v>113</v>
      </c>
      <c r="Q141" s="215" t="s">
        <v>113</v>
      </c>
      <c r="R141" s="215" t="s">
        <v>113</v>
      </c>
      <c r="S141" s="215" t="s">
        <v>113</v>
      </c>
      <c r="T141" s="217">
        <v>12.6</v>
      </c>
      <c r="U141" s="215">
        <v>0.5</v>
      </c>
    </row>
    <row r="142" spans="1:21" ht="16.5" customHeight="1" x14ac:dyDescent="0.2">
      <c r="A142" s="7"/>
      <c r="B142" s="7"/>
      <c r="C142" s="7"/>
      <c r="D142" s="7"/>
      <c r="E142" s="7" t="s">
        <v>145</v>
      </c>
      <c r="F142" s="7"/>
      <c r="G142" s="7"/>
      <c r="H142" s="7"/>
      <c r="I142" s="7"/>
      <c r="J142" s="7"/>
      <c r="K142" s="7"/>
      <c r="L142" s="9" t="s">
        <v>58</v>
      </c>
      <c r="M142" s="215" t="s">
        <v>113</v>
      </c>
      <c r="N142" s="215">
        <v>2.6</v>
      </c>
      <c r="O142" s="215" t="s">
        <v>113</v>
      </c>
      <c r="P142" s="215" t="s">
        <v>113</v>
      </c>
      <c r="Q142" s="215" t="s">
        <v>113</v>
      </c>
      <c r="R142" s="215" t="s">
        <v>113</v>
      </c>
      <c r="S142" s="215" t="s">
        <v>113</v>
      </c>
      <c r="T142" s="215">
        <v>5.0999999999999996</v>
      </c>
      <c r="U142" s="215">
        <v>0.8</v>
      </c>
    </row>
    <row r="143" spans="1:21" ht="16.5" customHeight="1" x14ac:dyDescent="0.2">
      <c r="A143" s="7"/>
      <c r="B143" s="7" t="s">
        <v>523</v>
      </c>
      <c r="C143" s="7"/>
      <c r="D143" s="7"/>
      <c r="E143" s="7"/>
      <c r="F143" s="7"/>
      <c r="G143" s="7"/>
      <c r="H143" s="7"/>
      <c r="I143" s="7"/>
      <c r="J143" s="7"/>
      <c r="K143" s="7"/>
      <c r="L143" s="9"/>
      <c r="M143" s="10"/>
      <c r="N143" s="10"/>
      <c r="O143" s="10"/>
      <c r="P143" s="10"/>
      <c r="Q143" s="10"/>
      <c r="R143" s="10"/>
      <c r="S143" s="10"/>
      <c r="T143" s="10"/>
      <c r="U143" s="10"/>
    </row>
    <row r="144" spans="1:21" ht="16.5" customHeight="1" x14ac:dyDescent="0.2">
      <c r="A144" s="7"/>
      <c r="B144" s="7"/>
      <c r="C144" s="7" t="s">
        <v>336</v>
      </c>
      <c r="D144" s="7"/>
      <c r="E144" s="7"/>
      <c r="F144" s="7"/>
      <c r="G144" s="7"/>
      <c r="H144" s="7"/>
      <c r="I144" s="7"/>
      <c r="J144" s="7"/>
      <c r="K144" s="7"/>
      <c r="L144" s="9"/>
      <c r="M144" s="10"/>
      <c r="N144" s="10"/>
      <c r="O144" s="10"/>
      <c r="P144" s="10"/>
      <c r="Q144" s="10"/>
      <c r="R144" s="10"/>
      <c r="S144" s="10"/>
      <c r="T144" s="10"/>
      <c r="U144" s="10"/>
    </row>
    <row r="145" spans="1:21" ht="16.5" customHeight="1" x14ac:dyDescent="0.2">
      <c r="A145" s="7"/>
      <c r="B145" s="7"/>
      <c r="C145" s="7"/>
      <c r="D145" s="7" t="s">
        <v>522</v>
      </c>
      <c r="E145" s="7"/>
      <c r="F145" s="7"/>
      <c r="G145" s="7"/>
      <c r="H145" s="7"/>
      <c r="I145" s="7"/>
      <c r="J145" s="7"/>
      <c r="K145" s="7"/>
      <c r="L145" s="9"/>
      <c r="M145" s="10"/>
      <c r="N145" s="10"/>
      <c r="O145" s="10"/>
      <c r="P145" s="10"/>
      <c r="Q145" s="10"/>
      <c r="R145" s="10"/>
      <c r="S145" s="10"/>
      <c r="T145" s="10"/>
      <c r="U145" s="10"/>
    </row>
    <row r="146" spans="1:21" ht="29.45" customHeight="1" x14ac:dyDescent="0.2">
      <c r="A146" s="7"/>
      <c r="B146" s="7"/>
      <c r="C146" s="7"/>
      <c r="D146" s="7"/>
      <c r="E146" s="259" t="s">
        <v>146</v>
      </c>
      <c r="F146" s="259"/>
      <c r="G146" s="259"/>
      <c r="H146" s="259"/>
      <c r="I146" s="259"/>
      <c r="J146" s="259"/>
      <c r="K146" s="259"/>
      <c r="L146" s="9" t="s">
        <v>53</v>
      </c>
      <c r="M146" s="213" t="s">
        <v>113</v>
      </c>
      <c r="N146" s="213" t="s">
        <v>113</v>
      </c>
      <c r="O146" s="213" t="s">
        <v>113</v>
      </c>
      <c r="P146" s="213" t="s">
        <v>113</v>
      </c>
      <c r="Q146" s="213" t="s">
        <v>113</v>
      </c>
      <c r="R146" s="213" t="s">
        <v>113</v>
      </c>
      <c r="S146" s="213" t="s">
        <v>113</v>
      </c>
      <c r="T146" s="213" t="s">
        <v>113</v>
      </c>
      <c r="U146" s="213" t="s">
        <v>113</v>
      </c>
    </row>
    <row r="147" spans="1:21" ht="16.5" customHeight="1" x14ac:dyDescent="0.2">
      <c r="A147" s="7"/>
      <c r="B147" s="7"/>
      <c r="C147" s="7"/>
      <c r="D147" s="7"/>
      <c r="E147" s="7" t="s">
        <v>144</v>
      </c>
      <c r="F147" s="7"/>
      <c r="G147" s="7"/>
      <c r="H147" s="7"/>
      <c r="I147" s="7"/>
      <c r="J147" s="7"/>
      <c r="K147" s="7"/>
      <c r="L147" s="9" t="s">
        <v>53</v>
      </c>
      <c r="M147" s="213" t="s">
        <v>113</v>
      </c>
      <c r="N147" s="213" t="s">
        <v>113</v>
      </c>
      <c r="O147" s="213" t="s">
        <v>113</v>
      </c>
      <c r="P147" s="213" t="s">
        <v>113</v>
      </c>
      <c r="Q147" s="213" t="s">
        <v>113</v>
      </c>
      <c r="R147" s="213" t="s">
        <v>113</v>
      </c>
      <c r="S147" s="213" t="s">
        <v>113</v>
      </c>
      <c r="T147" s="213" t="s">
        <v>113</v>
      </c>
      <c r="U147" s="213" t="s">
        <v>113</v>
      </c>
    </row>
    <row r="148" spans="1:21" ht="16.5" customHeight="1" x14ac:dyDescent="0.2">
      <c r="A148" s="7"/>
      <c r="B148" s="7"/>
      <c r="C148" s="7"/>
      <c r="D148" s="7"/>
      <c r="E148" s="7" t="s">
        <v>145</v>
      </c>
      <c r="F148" s="7"/>
      <c r="G148" s="7"/>
      <c r="H148" s="7"/>
      <c r="I148" s="7"/>
      <c r="J148" s="7"/>
      <c r="K148" s="7"/>
      <c r="L148" s="9" t="s">
        <v>53</v>
      </c>
      <c r="M148" s="213" t="s">
        <v>113</v>
      </c>
      <c r="N148" s="213" t="s">
        <v>113</v>
      </c>
      <c r="O148" s="213" t="s">
        <v>113</v>
      </c>
      <c r="P148" s="213" t="s">
        <v>113</v>
      </c>
      <c r="Q148" s="213" t="s">
        <v>113</v>
      </c>
      <c r="R148" s="213" t="s">
        <v>113</v>
      </c>
      <c r="S148" s="213" t="s">
        <v>113</v>
      </c>
      <c r="T148" s="213" t="s">
        <v>113</v>
      </c>
      <c r="U148" s="213" t="s">
        <v>113</v>
      </c>
    </row>
    <row r="149" spans="1:21" ht="16.5" customHeight="1" x14ac:dyDescent="0.2">
      <c r="A149" s="7"/>
      <c r="B149" s="7"/>
      <c r="C149" s="7"/>
      <c r="D149" s="7" t="s">
        <v>524</v>
      </c>
      <c r="E149" s="7"/>
      <c r="F149" s="7"/>
      <c r="G149" s="7"/>
      <c r="H149" s="7"/>
      <c r="I149" s="7"/>
      <c r="J149" s="7"/>
      <c r="K149" s="7"/>
      <c r="L149" s="9"/>
      <c r="M149" s="10"/>
      <c r="N149" s="10"/>
      <c r="O149" s="10"/>
      <c r="P149" s="10"/>
      <c r="Q149" s="10"/>
      <c r="R149" s="10"/>
      <c r="S149" s="10"/>
      <c r="T149" s="10"/>
      <c r="U149" s="10"/>
    </row>
    <row r="150" spans="1:21" ht="29.45" customHeight="1" x14ac:dyDescent="0.2">
      <c r="A150" s="7"/>
      <c r="B150" s="7"/>
      <c r="C150" s="7"/>
      <c r="D150" s="7"/>
      <c r="E150" s="259" t="s">
        <v>146</v>
      </c>
      <c r="F150" s="259"/>
      <c r="G150" s="259"/>
      <c r="H150" s="259"/>
      <c r="I150" s="259"/>
      <c r="J150" s="259"/>
      <c r="K150" s="259"/>
      <c r="L150" s="9" t="s">
        <v>53</v>
      </c>
      <c r="M150" s="214">
        <v>1151</v>
      </c>
      <c r="N150" s="210">
        <v>261</v>
      </c>
      <c r="O150" s="210">
        <v>166</v>
      </c>
      <c r="P150" s="205" t="s">
        <v>277</v>
      </c>
      <c r="Q150" s="210">
        <v>113</v>
      </c>
      <c r="R150" s="210">
        <v>130</v>
      </c>
      <c r="S150" s="211">
        <v>10</v>
      </c>
      <c r="T150" s="210">
        <v>712</v>
      </c>
      <c r="U150" s="214">
        <v>2543</v>
      </c>
    </row>
    <row r="151" spans="1:21" ht="16.5" customHeight="1" x14ac:dyDescent="0.2">
      <c r="A151" s="7"/>
      <c r="B151" s="7"/>
      <c r="C151" s="7"/>
      <c r="D151" s="7"/>
      <c r="E151" s="7" t="s">
        <v>144</v>
      </c>
      <c r="F151" s="7"/>
      <c r="G151" s="7"/>
      <c r="H151" s="7"/>
      <c r="I151" s="7"/>
      <c r="J151" s="7"/>
      <c r="K151" s="7"/>
      <c r="L151" s="9" t="s">
        <v>53</v>
      </c>
      <c r="M151" s="214">
        <v>1468</v>
      </c>
      <c r="N151" s="214">
        <v>1158</v>
      </c>
      <c r="O151" s="211">
        <v>71</v>
      </c>
      <c r="P151" s="205" t="s">
        <v>277</v>
      </c>
      <c r="Q151" s="211">
        <v>55</v>
      </c>
      <c r="R151" s="210">
        <v>384</v>
      </c>
      <c r="S151" s="211">
        <v>45</v>
      </c>
      <c r="T151" s="211">
        <v>26</v>
      </c>
      <c r="U151" s="214">
        <v>3207</v>
      </c>
    </row>
    <row r="152" spans="1:21" ht="16.5" customHeight="1" x14ac:dyDescent="0.2">
      <c r="A152" s="7"/>
      <c r="B152" s="7"/>
      <c r="C152" s="7"/>
      <c r="D152" s="7"/>
      <c r="E152" s="7" t="s">
        <v>145</v>
      </c>
      <c r="F152" s="7"/>
      <c r="G152" s="7"/>
      <c r="H152" s="7"/>
      <c r="I152" s="7"/>
      <c r="J152" s="7"/>
      <c r="K152" s="7"/>
      <c r="L152" s="9" t="s">
        <v>53</v>
      </c>
      <c r="M152" s="214">
        <v>2678</v>
      </c>
      <c r="N152" s="214">
        <v>1419</v>
      </c>
      <c r="O152" s="210">
        <v>237</v>
      </c>
      <c r="P152" s="205" t="s">
        <v>277</v>
      </c>
      <c r="Q152" s="210">
        <v>168</v>
      </c>
      <c r="R152" s="210">
        <v>515</v>
      </c>
      <c r="S152" s="211">
        <v>55</v>
      </c>
      <c r="T152" s="210">
        <v>738</v>
      </c>
      <c r="U152" s="214">
        <v>5810</v>
      </c>
    </row>
    <row r="153" spans="1:21" ht="16.5" customHeight="1" x14ac:dyDescent="0.2">
      <c r="A153" s="7"/>
      <c r="B153" s="7"/>
      <c r="C153" s="7" t="s">
        <v>525</v>
      </c>
      <c r="D153" s="7"/>
      <c r="E153" s="7"/>
      <c r="F153" s="7"/>
      <c r="G153" s="7"/>
      <c r="H153" s="7"/>
      <c r="I153" s="7"/>
      <c r="J153" s="7"/>
      <c r="K153" s="7"/>
      <c r="L153" s="9"/>
      <c r="M153" s="10"/>
      <c r="N153" s="10"/>
      <c r="O153" s="10"/>
      <c r="P153" s="10"/>
      <c r="Q153" s="10"/>
      <c r="R153" s="10"/>
      <c r="S153" s="10"/>
      <c r="T153" s="10"/>
      <c r="U153" s="10"/>
    </row>
    <row r="154" spans="1:21" ht="16.5" customHeight="1" x14ac:dyDescent="0.2">
      <c r="A154" s="7"/>
      <c r="B154" s="7"/>
      <c r="C154" s="7"/>
      <c r="D154" s="7" t="s">
        <v>522</v>
      </c>
      <c r="E154" s="7"/>
      <c r="F154" s="7"/>
      <c r="G154" s="7"/>
      <c r="H154" s="7"/>
      <c r="I154" s="7"/>
      <c r="J154" s="7"/>
      <c r="K154" s="7"/>
      <c r="L154" s="9"/>
      <c r="M154" s="10"/>
      <c r="N154" s="10"/>
      <c r="O154" s="10"/>
      <c r="P154" s="10"/>
      <c r="Q154" s="10"/>
      <c r="R154" s="10"/>
      <c r="S154" s="10"/>
      <c r="T154" s="10"/>
      <c r="U154" s="10"/>
    </row>
    <row r="155" spans="1:21" ht="29.45" customHeight="1" x14ac:dyDescent="0.2">
      <c r="A155" s="7"/>
      <c r="B155" s="7"/>
      <c r="C155" s="7"/>
      <c r="D155" s="7"/>
      <c r="E155" s="259" t="s">
        <v>146</v>
      </c>
      <c r="F155" s="259"/>
      <c r="G155" s="259"/>
      <c r="H155" s="259"/>
      <c r="I155" s="259"/>
      <c r="J155" s="259"/>
      <c r="K155" s="259"/>
      <c r="L155" s="9" t="s">
        <v>58</v>
      </c>
      <c r="M155" s="215" t="s">
        <v>113</v>
      </c>
      <c r="N155" s="215" t="s">
        <v>113</v>
      </c>
      <c r="O155" s="215" t="s">
        <v>113</v>
      </c>
      <c r="P155" s="206" t="s">
        <v>277</v>
      </c>
      <c r="Q155" s="215" t="s">
        <v>113</v>
      </c>
      <c r="R155" s="215" t="s">
        <v>113</v>
      </c>
      <c r="S155" s="215" t="s">
        <v>113</v>
      </c>
      <c r="T155" s="215" t="s">
        <v>113</v>
      </c>
      <c r="U155" s="215" t="s">
        <v>113</v>
      </c>
    </row>
    <row r="156" spans="1:21" ht="16.5" customHeight="1" x14ac:dyDescent="0.2">
      <c r="A156" s="7"/>
      <c r="B156" s="7"/>
      <c r="C156" s="7"/>
      <c r="D156" s="7"/>
      <c r="E156" s="7" t="s">
        <v>144</v>
      </c>
      <c r="F156" s="7"/>
      <c r="G156" s="7"/>
      <c r="H156" s="7"/>
      <c r="I156" s="7"/>
      <c r="J156" s="7"/>
      <c r="K156" s="7"/>
      <c r="L156" s="9" t="s">
        <v>58</v>
      </c>
      <c r="M156" s="215" t="s">
        <v>113</v>
      </c>
      <c r="N156" s="215" t="s">
        <v>113</v>
      </c>
      <c r="O156" s="215" t="s">
        <v>113</v>
      </c>
      <c r="P156" s="206" t="s">
        <v>277</v>
      </c>
      <c r="Q156" s="215" t="s">
        <v>113</v>
      </c>
      <c r="R156" s="215" t="s">
        <v>113</v>
      </c>
      <c r="S156" s="215" t="s">
        <v>113</v>
      </c>
      <c r="T156" s="215" t="s">
        <v>113</v>
      </c>
      <c r="U156" s="215" t="s">
        <v>113</v>
      </c>
    </row>
    <row r="157" spans="1:21" ht="16.5" customHeight="1" x14ac:dyDescent="0.2">
      <c r="A157" s="7"/>
      <c r="B157" s="7"/>
      <c r="C157" s="7"/>
      <c r="D157" s="7"/>
      <c r="E157" s="7" t="s">
        <v>145</v>
      </c>
      <c r="F157" s="7"/>
      <c r="G157" s="7"/>
      <c r="H157" s="7"/>
      <c r="I157" s="7"/>
      <c r="J157" s="7"/>
      <c r="K157" s="7"/>
      <c r="L157" s="9" t="s">
        <v>58</v>
      </c>
      <c r="M157" s="215" t="s">
        <v>113</v>
      </c>
      <c r="N157" s="215" t="s">
        <v>113</v>
      </c>
      <c r="O157" s="215" t="s">
        <v>113</v>
      </c>
      <c r="P157" s="206" t="s">
        <v>277</v>
      </c>
      <c r="Q157" s="215" t="s">
        <v>113</v>
      </c>
      <c r="R157" s="215" t="s">
        <v>113</v>
      </c>
      <c r="S157" s="215" t="s">
        <v>113</v>
      </c>
      <c r="T157" s="215" t="s">
        <v>113</v>
      </c>
      <c r="U157" s="215" t="s">
        <v>113</v>
      </c>
    </row>
    <row r="158" spans="1:21" ht="16.5" customHeight="1" x14ac:dyDescent="0.2">
      <c r="A158" s="7" t="s">
        <v>65</v>
      </c>
      <c r="B158" s="7"/>
      <c r="C158" s="7"/>
      <c r="D158" s="7"/>
      <c r="E158" s="7"/>
      <c r="F158" s="7"/>
      <c r="G158" s="7"/>
      <c r="H158" s="7"/>
      <c r="I158" s="7"/>
      <c r="J158" s="7"/>
      <c r="K158" s="7"/>
      <c r="L158" s="9"/>
      <c r="M158" s="10"/>
      <c r="N158" s="10"/>
      <c r="O158" s="10"/>
      <c r="P158" s="10"/>
      <c r="Q158" s="10"/>
      <c r="R158" s="10"/>
      <c r="S158" s="10"/>
      <c r="T158" s="10"/>
      <c r="U158" s="10"/>
    </row>
    <row r="159" spans="1:21" ht="16.5" customHeight="1" x14ac:dyDescent="0.2">
      <c r="A159" s="7"/>
      <c r="B159" s="7" t="s">
        <v>521</v>
      </c>
      <c r="C159" s="7"/>
      <c r="D159" s="7"/>
      <c r="E159" s="7"/>
      <c r="F159" s="7"/>
      <c r="G159" s="7"/>
      <c r="H159" s="7"/>
      <c r="I159" s="7"/>
      <c r="J159" s="7"/>
      <c r="K159" s="7"/>
      <c r="L159" s="9"/>
      <c r="M159" s="10"/>
      <c r="N159" s="10"/>
      <c r="O159" s="10"/>
      <c r="P159" s="10"/>
      <c r="Q159" s="10"/>
      <c r="R159" s="10"/>
      <c r="S159" s="10"/>
      <c r="T159" s="10"/>
      <c r="U159" s="10"/>
    </row>
    <row r="160" spans="1:21" ht="16.5" customHeight="1" x14ac:dyDescent="0.2">
      <c r="A160" s="7"/>
      <c r="B160" s="7"/>
      <c r="C160" s="7" t="s">
        <v>336</v>
      </c>
      <c r="D160" s="7"/>
      <c r="E160" s="7"/>
      <c r="F160" s="7"/>
      <c r="G160" s="7"/>
      <c r="H160" s="7"/>
      <c r="I160" s="7"/>
      <c r="J160" s="7"/>
      <c r="K160" s="7"/>
      <c r="L160" s="9"/>
      <c r="M160" s="10"/>
      <c r="N160" s="10"/>
      <c r="O160" s="10"/>
      <c r="P160" s="10"/>
      <c r="Q160" s="10"/>
      <c r="R160" s="10"/>
      <c r="S160" s="10"/>
      <c r="T160" s="10"/>
      <c r="U160" s="10"/>
    </row>
    <row r="161" spans="1:21" ht="16.5" customHeight="1" x14ac:dyDescent="0.2">
      <c r="A161" s="7"/>
      <c r="B161" s="7"/>
      <c r="C161" s="7"/>
      <c r="D161" s="7" t="s">
        <v>522</v>
      </c>
      <c r="E161" s="7"/>
      <c r="F161" s="7"/>
      <c r="G161" s="7"/>
      <c r="H161" s="7"/>
      <c r="I161" s="7"/>
      <c r="J161" s="7"/>
      <c r="K161" s="7"/>
      <c r="L161" s="9"/>
      <c r="M161" s="10"/>
      <c r="N161" s="10"/>
      <c r="O161" s="10"/>
      <c r="P161" s="10"/>
      <c r="Q161" s="10"/>
      <c r="R161" s="10"/>
      <c r="S161" s="10"/>
      <c r="T161" s="10"/>
      <c r="U161" s="10"/>
    </row>
    <row r="162" spans="1:21" ht="29.45" customHeight="1" x14ac:dyDescent="0.2">
      <c r="A162" s="7"/>
      <c r="B162" s="7"/>
      <c r="C162" s="7"/>
      <c r="D162" s="7"/>
      <c r="E162" s="259" t="s">
        <v>146</v>
      </c>
      <c r="F162" s="259"/>
      <c r="G162" s="259"/>
      <c r="H162" s="259"/>
      <c r="I162" s="259"/>
      <c r="J162" s="259"/>
      <c r="K162" s="259"/>
      <c r="L162" s="9" t="s">
        <v>53</v>
      </c>
      <c r="M162" s="213" t="s">
        <v>113</v>
      </c>
      <c r="N162" s="213" t="s">
        <v>113</v>
      </c>
      <c r="O162" s="213" t="s">
        <v>113</v>
      </c>
      <c r="P162" s="213" t="s">
        <v>113</v>
      </c>
      <c r="Q162" s="213">
        <v>2</v>
      </c>
      <c r="R162" s="213" t="s">
        <v>113</v>
      </c>
      <c r="S162" s="213" t="s">
        <v>113</v>
      </c>
      <c r="T162" s="213">
        <v>4</v>
      </c>
      <c r="U162" s="213">
        <v>6</v>
      </c>
    </row>
    <row r="163" spans="1:21" ht="16.5" customHeight="1" x14ac:dyDescent="0.2">
      <c r="A163" s="7"/>
      <c r="B163" s="7"/>
      <c r="C163" s="7"/>
      <c r="D163" s="7"/>
      <c r="E163" s="7" t="s">
        <v>144</v>
      </c>
      <c r="F163" s="7"/>
      <c r="G163" s="7"/>
      <c r="H163" s="7"/>
      <c r="I163" s="7"/>
      <c r="J163" s="7"/>
      <c r="K163" s="7"/>
      <c r="L163" s="9" t="s">
        <v>53</v>
      </c>
      <c r="M163" s="213" t="s">
        <v>113</v>
      </c>
      <c r="N163" s="213" t="s">
        <v>113</v>
      </c>
      <c r="O163" s="213" t="s">
        <v>113</v>
      </c>
      <c r="P163" s="213" t="s">
        <v>113</v>
      </c>
      <c r="Q163" s="213" t="s">
        <v>113</v>
      </c>
      <c r="R163" s="213" t="s">
        <v>113</v>
      </c>
      <c r="S163" s="213" t="s">
        <v>113</v>
      </c>
      <c r="T163" s="213" t="s">
        <v>113</v>
      </c>
      <c r="U163" s="213" t="s">
        <v>113</v>
      </c>
    </row>
    <row r="164" spans="1:21" ht="16.5" customHeight="1" x14ac:dyDescent="0.2">
      <c r="A164" s="7"/>
      <c r="B164" s="7"/>
      <c r="C164" s="7"/>
      <c r="D164" s="7"/>
      <c r="E164" s="7" t="s">
        <v>145</v>
      </c>
      <c r="F164" s="7"/>
      <c r="G164" s="7"/>
      <c r="H164" s="7"/>
      <c r="I164" s="7"/>
      <c r="J164" s="7"/>
      <c r="K164" s="7"/>
      <c r="L164" s="9" t="s">
        <v>53</v>
      </c>
      <c r="M164" s="213" t="s">
        <v>113</v>
      </c>
      <c r="N164" s="213" t="s">
        <v>113</v>
      </c>
      <c r="O164" s="213" t="s">
        <v>113</v>
      </c>
      <c r="P164" s="213" t="s">
        <v>113</v>
      </c>
      <c r="Q164" s="213">
        <v>2</v>
      </c>
      <c r="R164" s="213" t="s">
        <v>113</v>
      </c>
      <c r="S164" s="213" t="s">
        <v>113</v>
      </c>
      <c r="T164" s="213">
        <v>4</v>
      </c>
      <c r="U164" s="213">
        <v>6</v>
      </c>
    </row>
    <row r="165" spans="1:21" ht="16.5" customHeight="1" x14ac:dyDescent="0.2">
      <c r="A165" s="7"/>
      <c r="B165" s="7"/>
      <c r="C165" s="7"/>
      <c r="D165" s="7" t="s">
        <v>438</v>
      </c>
      <c r="E165" s="7"/>
      <c r="F165" s="7"/>
      <c r="G165" s="7"/>
      <c r="H165" s="7"/>
      <c r="I165" s="7"/>
      <c r="J165" s="7"/>
      <c r="K165" s="7"/>
      <c r="L165" s="9"/>
      <c r="M165" s="10"/>
      <c r="N165" s="10"/>
      <c r="O165" s="10"/>
      <c r="P165" s="10"/>
      <c r="Q165" s="10"/>
      <c r="R165" s="10"/>
      <c r="S165" s="10"/>
      <c r="T165" s="10"/>
      <c r="U165" s="10"/>
    </row>
    <row r="166" spans="1:21" ht="29.45" customHeight="1" x14ac:dyDescent="0.2">
      <c r="A166" s="7"/>
      <c r="B166" s="7"/>
      <c r="C166" s="7"/>
      <c r="D166" s="7"/>
      <c r="E166" s="259" t="s">
        <v>146</v>
      </c>
      <c r="F166" s="259"/>
      <c r="G166" s="259"/>
      <c r="H166" s="259"/>
      <c r="I166" s="259"/>
      <c r="J166" s="259"/>
      <c r="K166" s="259"/>
      <c r="L166" s="9" t="s">
        <v>53</v>
      </c>
      <c r="M166" s="208">
        <v>57933</v>
      </c>
      <c r="N166" s="214">
        <v>9651</v>
      </c>
      <c r="O166" s="208">
        <v>46868</v>
      </c>
      <c r="P166" s="208">
        <v>35882</v>
      </c>
      <c r="Q166" s="208">
        <v>11305</v>
      </c>
      <c r="R166" s="210">
        <v>510</v>
      </c>
      <c r="S166" s="214">
        <v>1025</v>
      </c>
      <c r="T166" s="208">
        <v>16940</v>
      </c>
      <c r="U166" s="212">
        <v>180114</v>
      </c>
    </row>
    <row r="167" spans="1:21" ht="16.5" customHeight="1" x14ac:dyDescent="0.2">
      <c r="A167" s="7"/>
      <c r="B167" s="7"/>
      <c r="C167" s="7"/>
      <c r="D167" s="7"/>
      <c r="E167" s="7" t="s">
        <v>144</v>
      </c>
      <c r="F167" s="7"/>
      <c r="G167" s="7"/>
      <c r="H167" s="7"/>
      <c r="I167" s="7"/>
      <c r="J167" s="7"/>
      <c r="K167" s="7"/>
      <c r="L167" s="9" t="s">
        <v>53</v>
      </c>
      <c r="M167" s="208">
        <v>47967</v>
      </c>
      <c r="N167" s="208">
        <v>51658</v>
      </c>
      <c r="O167" s="208">
        <v>20950</v>
      </c>
      <c r="P167" s="208">
        <v>13002</v>
      </c>
      <c r="Q167" s="214">
        <v>8344</v>
      </c>
      <c r="R167" s="214">
        <v>2842</v>
      </c>
      <c r="S167" s="214">
        <v>2005</v>
      </c>
      <c r="T167" s="210">
        <v>912</v>
      </c>
      <c r="U167" s="212">
        <v>147680</v>
      </c>
    </row>
    <row r="168" spans="1:21" ht="16.5" customHeight="1" x14ac:dyDescent="0.2">
      <c r="A168" s="7"/>
      <c r="B168" s="7"/>
      <c r="C168" s="7"/>
      <c r="D168" s="7"/>
      <c r="E168" s="7" t="s">
        <v>145</v>
      </c>
      <c r="F168" s="7"/>
      <c r="G168" s="7"/>
      <c r="H168" s="7"/>
      <c r="I168" s="7"/>
      <c r="J168" s="7"/>
      <c r="K168" s="7"/>
      <c r="L168" s="9" t="s">
        <v>53</v>
      </c>
      <c r="M168" s="212">
        <v>106928</v>
      </c>
      <c r="N168" s="208">
        <v>61309</v>
      </c>
      <c r="O168" s="208">
        <v>67949</v>
      </c>
      <c r="P168" s="208">
        <v>48824</v>
      </c>
      <c r="Q168" s="208">
        <v>19689</v>
      </c>
      <c r="R168" s="214">
        <v>3352</v>
      </c>
      <c r="S168" s="214">
        <v>3030</v>
      </c>
      <c r="T168" s="208">
        <v>17852</v>
      </c>
      <c r="U168" s="212">
        <v>328933</v>
      </c>
    </row>
    <row r="169" spans="1:21" ht="16.5" customHeight="1" x14ac:dyDescent="0.2">
      <c r="A169" s="7"/>
      <c r="B169" s="7"/>
      <c r="C169" s="7" t="s">
        <v>396</v>
      </c>
      <c r="D169" s="7"/>
      <c r="E169" s="7"/>
      <c r="F169" s="7"/>
      <c r="G169" s="7"/>
      <c r="H169" s="7"/>
      <c r="I169" s="7"/>
      <c r="J169" s="7"/>
      <c r="K169" s="7"/>
      <c r="L169" s="9"/>
      <c r="M169" s="10"/>
      <c r="N169" s="10"/>
      <c r="O169" s="10"/>
      <c r="P169" s="10"/>
      <c r="Q169" s="10"/>
      <c r="R169" s="10"/>
      <c r="S169" s="10"/>
      <c r="T169" s="10"/>
      <c r="U169" s="10"/>
    </row>
    <row r="170" spans="1:21" ht="16.5" customHeight="1" x14ac:dyDescent="0.2">
      <c r="A170" s="7"/>
      <c r="B170" s="7"/>
      <c r="C170" s="7"/>
      <c r="D170" s="7" t="s">
        <v>522</v>
      </c>
      <c r="E170" s="7"/>
      <c r="F170" s="7"/>
      <c r="G170" s="7"/>
      <c r="H170" s="7"/>
      <c r="I170" s="7"/>
      <c r="J170" s="7"/>
      <c r="K170" s="7"/>
      <c r="L170" s="9"/>
      <c r="M170" s="10"/>
      <c r="N170" s="10"/>
      <c r="O170" s="10"/>
      <c r="P170" s="10"/>
      <c r="Q170" s="10"/>
      <c r="R170" s="10"/>
      <c r="S170" s="10"/>
      <c r="T170" s="10"/>
      <c r="U170" s="10"/>
    </row>
    <row r="171" spans="1:21" ht="29.45" customHeight="1" x14ac:dyDescent="0.2">
      <c r="A171" s="7"/>
      <c r="B171" s="7"/>
      <c r="C171" s="7"/>
      <c r="D171" s="7"/>
      <c r="E171" s="259" t="s">
        <v>146</v>
      </c>
      <c r="F171" s="259"/>
      <c r="G171" s="259"/>
      <c r="H171" s="259"/>
      <c r="I171" s="259"/>
      <c r="J171" s="259"/>
      <c r="K171" s="259"/>
      <c r="L171" s="9" t="s">
        <v>58</v>
      </c>
      <c r="M171" s="215" t="s">
        <v>113</v>
      </c>
      <c r="N171" s="215" t="s">
        <v>113</v>
      </c>
      <c r="O171" s="215" t="s">
        <v>113</v>
      </c>
      <c r="P171" s="215" t="s">
        <v>113</v>
      </c>
      <c r="Q171" s="215">
        <v>1.8</v>
      </c>
      <c r="R171" s="215" t="s">
        <v>113</v>
      </c>
      <c r="S171" s="215" t="s">
        <v>113</v>
      </c>
      <c r="T171" s="215">
        <v>2.4</v>
      </c>
      <c r="U171" s="215">
        <v>0.3</v>
      </c>
    </row>
    <row r="172" spans="1:21" ht="16.5" customHeight="1" x14ac:dyDescent="0.2">
      <c r="A172" s="7"/>
      <c r="B172" s="7"/>
      <c r="C172" s="7"/>
      <c r="D172" s="7"/>
      <c r="E172" s="7" t="s">
        <v>144</v>
      </c>
      <c r="F172" s="7"/>
      <c r="G172" s="7"/>
      <c r="H172" s="7"/>
      <c r="I172" s="7"/>
      <c r="J172" s="7"/>
      <c r="K172" s="7"/>
      <c r="L172" s="9" t="s">
        <v>58</v>
      </c>
      <c r="M172" s="215" t="s">
        <v>113</v>
      </c>
      <c r="N172" s="215" t="s">
        <v>113</v>
      </c>
      <c r="O172" s="215" t="s">
        <v>113</v>
      </c>
      <c r="P172" s="215" t="s">
        <v>113</v>
      </c>
      <c r="Q172" s="215" t="s">
        <v>113</v>
      </c>
      <c r="R172" s="215" t="s">
        <v>113</v>
      </c>
      <c r="S172" s="215" t="s">
        <v>113</v>
      </c>
      <c r="T172" s="215" t="s">
        <v>113</v>
      </c>
      <c r="U172" s="215" t="s">
        <v>113</v>
      </c>
    </row>
    <row r="173" spans="1:21" ht="16.5" customHeight="1" x14ac:dyDescent="0.2">
      <c r="A173" s="7"/>
      <c r="B173" s="7"/>
      <c r="C173" s="7"/>
      <c r="D173" s="7"/>
      <c r="E173" s="7" t="s">
        <v>145</v>
      </c>
      <c r="F173" s="7"/>
      <c r="G173" s="7"/>
      <c r="H173" s="7"/>
      <c r="I173" s="7"/>
      <c r="J173" s="7"/>
      <c r="K173" s="7"/>
      <c r="L173" s="9" t="s">
        <v>58</v>
      </c>
      <c r="M173" s="215" t="s">
        <v>113</v>
      </c>
      <c r="N173" s="215" t="s">
        <v>113</v>
      </c>
      <c r="O173" s="215" t="s">
        <v>113</v>
      </c>
      <c r="P173" s="215" t="s">
        <v>113</v>
      </c>
      <c r="Q173" s="215">
        <v>1</v>
      </c>
      <c r="R173" s="215" t="s">
        <v>113</v>
      </c>
      <c r="S173" s="215" t="s">
        <v>113</v>
      </c>
      <c r="T173" s="215">
        <v>2.2000000000000002</v>
      </c>
      <c r="U173" s="215">
        <v>0.2</v>
      </c>
    </row>
    <row r="174" spans="1:21" ht="16.5" customHeight="1" x14ac:dyDescent="0.2">
      <c r="A174" s="7"/>
      <c r="B174" s="7" t="s">
        <v>523</v>
      </c>
      <c r="C174" s="7"/>
      <c r="D174" s="7"/>
      <c r="E174" s="7"/>
      <c r="F174" s="7"/>
      <c r="G174" s="7"/>
      <c r="H174" s="7"/>
      <c r="I174" s="7"/>
      <c r="J174" s="7"/>
      <c r="K174" s="7"/>
      <c r="L174" s="9"/>
      <c r="M174" s="10"/>
      <c r="N174" s="10"/>
      <c r="O174" s="10"/>
      <c r="P174" s="10"/>
      <c r="Q174" s="10"/>
      <c r="R174" s="10"/>
      <c r="S174" s="10"/>
      <c r="T174" s="10"/>
      <c r="U174" s="10"/>
    </row>
    <row r="175" spans="1:21" ht="16.5" customHeight="1" x14ac:dyDescent="0.2">
      <c r="A175" s="7"/>
      <c r="B175" s="7"/>
      <c r="C175" s="7" t="s">
        <v>336</v>
      </c>
      <c r="D175" s="7"/>
      <c r="E175" s="7"/>
      <c r="F175" s="7"/>
      <c r="G175" s="7"/>
      <c r="H175" s="7"/>
      <c r="I175" s="7"/>
      <c r="J175" s="7"/>
      <c r="K175" s="7"/>
      <c r="L175" s="9"/>
      <c r="M175" s="10"/>
      <c r="N175" s="10"/>
      <c r="O175" s="10"/>
      <c r="P175" s="10"/>
      <c r="Q175" s="10"/>
      <c r="R175" s="10"/>
      <c r="S175" s="10"/>
      <c r="T175" s="10"/>
      <c r="U175" s="10"/>
    </row>
    <row r="176" spans="1:21" ht="16.5" customHeight="1" x14ac:dyDescent="0.2">
      <c r="A176" s="7"/>
      <c r="B176" s="7"/>
      <c r="C176" s="7"/>
      <c r="D176" s="7" t="s">
        <v>522</v>
      </c>
      <c r="E176" s="7"/>
      <c r="F176" s="7"/>
      <c r="G176" s="7"/>
      <c r="H176" s="7"/>
      <c r="I176" s="7"/>
      <c r="J176" s="7"/>
      <c r="K176" s="7"/>
      <c r="L176" s="9"/>
      <c r="M176" s="10"/>
      <c r="N176" s="10"/>
      <c r="O176" s="10"/>
      <c r="P176" s="10"/>
      <c r="Q176" s="10"/>
      <c r="R176" s="10"/>
      <c r="S176" s="10"/>
      <c r="T176" s="10"/>
      <c r="U176" s="10"/>
    </row>
    <row r="177" spans="1:21" ht="29.45" customHeight="1" x14ac:dyDescent="0.2">
      <c r="A177" s="7"/>
      <c r="B177" s="7"/>
      <c r="C177" s="7"/>
      <c r="D177" s="7"/>
      <c r="E177" s="259" t="s">
        <v>146</v>
      </c>
      <c r="F177" s="259"/>
      <c r="G177" s="259"/>
      <c r="H177" s="259"/>
      <c r="I177" s="259"/>
      <c r="J177" s="259"/>
      <c r="K177" s="259"/>
      <c r="L177" s="9" t="s">
        <v>53</v>
      </c>
      <c r="M177" s="213">
        <v>2</v>
      </c>
      <c r="N177" s="213" t="s">
        <v>113</v>
      </c>
      <c r="O177" s="213" t="s">
        <v>113</v>
      </c>
      <c r="P177" s="213" t="s">
        <v>113</v>
      </c>
      <c r="Q177" s="213" t="s">
        <v>113</v>
      </c>
      <c r="R177" s="213" t="s">
        <v>113</v>
      </c>
      <c r="S177" s="213" t="s">
        <v>113</v>
      </c>
      <c r="T177" s="213" t="s">
        <v>113</v>
      </c>
      <c r="U177" s="213">
        <v>2</v>
      </c>
    </row>
    <row r="178" spans="1:21" ht="16.5" customHeight="1" x14ac:dyDescent="0.2">
      <c r="A178" s="7"/>
      <c r="B178" s="7"/>
      <c r="C178" s="7"/>
      <c r="D178" s="7"/>
      <c r="E178" s="7" t="s">
        <v>144</v>
      </c>
      <c r="F178" s="7"/>
      <c r="G178" s="7"/>
      <c r="H178" s="7"/>
      <c r="I178" s="7"/>
      <c r="J178" s="7"/>
      <c r="K178" s="7"/>
      <c r="L178" s="9" t="s">
        <v>53</v>
      </c>
      <c r="M178" s="213" t="s">
        <v>113</v>
      </c>
      <c r="N178" s="213" t="s">
        <v>113</v>
      </c>
      <c r="O178" s="213" t="s">
        <v>113</v>
      </c>
      <c r="P178" s="213" t="s">
        <v>113</v>
      </c>
      <c r="Q178" s="213" t="s">
        <v>113</v>
      </c>
      <c r="R178" s="213" t="s">
        <v>113</v>
      </c>
      <c r="S178" s="213" t="s">
        <v>113</v>
      </c>
      <c r="T178" s="213" t="s">
        <v>113</v>
      </c>
      <c r="U178" s="213" t="s">
        <v>113</v>
      </c>
    </row>
    <row r="179" spans="1:21" ht="16.5" customHeight="1" x14ac:dyDescent="0.2">
      <c r="A179" s="7"/>
      <c r="B179" s="7"/>
      <c r="C179" s="7"/>
      <c r="D179" s="7"/>
      <c r="E179" s="7" t="s">
        <v>145</v>
      </c>
      <c r="F179" s="7"/>
      <c r="G179" s="7"/>
      <c r="H179" s="7"/>
      <c r="I179" s="7"/>
      <c r="J179" s="7"/>
      <c r="K179" s="7"/>
      <c r="L179" s="9" t="s">
        <v>53</v>
      </c>
      <c r="M179" s="213">
        <v>2</v>
      </c>
      <c r="N179" s="213" t="s">
        <v>113</v>
      </c>
      <c r="O179" s="213" t="s">
        <v>113</v>
      </c>
      <c r="P179" s="213" t="s">
        <v>113</v>
      </c>
      <c r="Q179" s="213" t="s">
        <v>113</v>
      </c>
      <c r="R179" s="213" t="s">
        <v>113</v>
      </c>
      <c r="S179" s="213" t="s">
        <v>113</v>
      </c>
      <c r="T179" s="213" t="s">
        <v>113</v>
      </c>
      <c r="U179" s="213">
        <v>2</v>
      </c>
    </row>
    <row r="180" spans="1:21" ht="16.5" customHeight="1" x14ac:dyDescent="0.2">
      <c r="A180" s="7"/>
      <c r="B180" s="7"/>
      <c r="C180" s="7"/>
      <c r="D180" s="7" t="s">
        <v>524</v>
      </c>
      <c r="E180" s="7"/>
      <c r="F180" s="7"/>
      <c r="G180" s="7"/>
      <c r="H180" s="7"/>
      <c r="I180" s="7"/>
      <c r="J180" s="7"/>
      <c r="K180" s="7"/>
      <c r="L180" s="9"/>
      <c r="M180" s="10"/>
      <c r="N180" s="10"/>
      <c r="O180" s="10"/>
      <c r="P180" s="10"/>
      <c r="Q180" s="10"/>
      <c r="R180" s="10"/>
      <c r="S180" s="10"/>
      <c r="T180" s="10"/>
      <c r="U180" s="10"/>
    </row>
    <row r="181" spans="1:21" ht="29.45" customHeight="1" x14ac:dyDescent="0.2">
      <c r="A181" s="7"/>
      <c r="B181" s="7"/>
      <c r="C181" s="7"/>
      <c r="D181" s="7"/>
      <c r="E181" s="259" t="s">
        <v>146</v>
      </c>
      <c r="F181" s="259"/>
      <c r="G181" s="259"/>
      <c r="H181" s="259"/>
      <c r="I181" s="259"/>
      <c r="J181" s="259"/>
      <c r="K181" s="259"/>
      <c r="L181" s="9" t="s">
        <v>53</v>
      </c>
      <c r="M181" s="214">
        <v>1329</v>
      </c>
      <c r="N181" s="210">
        <v>195</v>
      </c>
      <c r="O181" s="210">
        <v>168</v>
      </c>
      <c r="P181" s="205" t="s">
        <v>277</v>
      </c>
      <c r="Q181" s="210">
        <v>124</v>
      </c>
      <c r="R181" s="211">
        <v>50</v>
      </c>
      <c r="S181" s="211">
        <v>21</v>
      </c>
      <c r="T181" s="210">
        <v>694</v>
      </c>
      <c r="U181" s="214">
        <v>2581</v>
      </c>
    </row>
    <row r="182" spans="1:21" ht="16.5" customHeight="1" x14ac:dyDescent="0.2">
      <c r="A182" s="7"/>
      <c r="B182" s="7"/>
      <c r="C182" s="7"/>
      <c r="D182" s="7"/>
      <c r="E182" s="7" t="s">
        <v>144</v>
      </c>
      <c r="F182" s="7"/>
      <c r="G182" s="7"/>
      <c r="H182" s="7"/>
      <c r="I182" s="7"/>
      <c r="J182" s="7"/>
      <c r="K182" s="7"/>
      <c r="L182" s="9" t="s">
        <v>53</v>
      </c>
      <c r="M182" s="214">
        <v>1417</v>
      </c>
      <c r="N182" s="214">
        <v>1281</v>
      </c>
      <c r="O182" s="211">
        <v>79</v>
      </c>
      <c r="P182" s="205" t="s">
        <v>277</v>
      </c>
      <c r="Q182" s="211">
        <v>91</v>
      </c>
      <c r="R182" s="210">
        <v>468</v>
      </c>
      <c r="S182" s="211">
        <v>55</v>
      </c>
      <c r="T182" s="211">
        <v>35</v>
      </c>
      <c r="U182" s="214">
        <v>3426</v>
      </c>
    </row>
    <row r="183" spans="1:21" ht="16.5" customHeight="1" x14ac:dyDescent="0.2">
      <c r="A183" s="7"/>
      <c r="B183" s="7"/>
      <c r="C183" s="7"/>
      <c r="D183" s="7"/>
      <c r="E183" s="7" t="s">
        <v>145</v>
      </c>
      <c r="F183" s="7"/>
      <c r="G183" s="7"/>
      <c r="H183" s="7"/>
      <c r="I183" s="7"/>
      <c r="J183" s="7"/>
      <c r="K183" s="7"/>
      <c r="L183" s="9" t="s">
        <v>53</v>
      </c>
      <c r="M183" s="214">
        <v>2804</v>
      </c>
      <c r="N183" s="214">
        <v>1476</v>
      </c>
      <c r="O183" s="210">
        <v>247</v>
      </c>
      <c r="P183" s="205" t="s">
        <v>277</v>
      </c>
      <c r="Q183" s="210">
        <v>217</v>
      </c>
      <c r="R183" s="210">
        <v>518</v>
      </c>
      <c r="S183" s="211">
        <v>76</v>
      </c>
      <c r="T183" s="210">
        <v>729</v>
      </c>
      <c r="U183" s="214">
        <v>6067</v>
      </c>
    </row>
    <row r="184" spans="1:21" ht="16.5" customHeight="1" x14ac:dyDescent="0.2">
      <c r="A184" s="7"/>
      <c r="B184" s="7"/>
      <c r="C184" s="7" t="s">
        <v>525</v>
      </c>
      <c r="D184" s="7"/>
      <c r="E184" s="7"/>
      <c r="F184" s="7"/>
      <c r="G184" s="7"/>
      <c r="H184" s="7"/>
      <c r="I184" s="7"/>
      <c r="J184" s="7"/>
      <c r="K184" s="7"/>
      <c r="L184" s="9"/>
      <c r="M184" s="10"/>
      <c r="N184" s="10"/>
      <c r="O184" s="10"/>
      <c r="P184" s="10"/>
      <c r="Q184" s="10"/>
      <c r="R184" s="10"/>
      <c r="S184" s="10"/>
      <c r="T184" s="10"/>
      <c r="U184" s="10"/>
    </row>
    <row r="185" spans="1:21" ht="16.5" customHeight="1" x14ac:dyDescent="0.2">
      <c r="A185" s="7"/>
      <c r="B185" s="7"/>
      <c r="C185" s="7"/>
      <c r="D185" s="7" t="s">
        <v>522</v>
      </c>
      <c r="E185" s="7"/>
      <c r="F185" s="7"/>
      <c r="G185" s="7"/>
      <c r="H185" s="7"/>
      <c r="I185" s="7"/>
      <c r="J185" s="7"/>
      <c r="K185" s="7"/>
      <c r="L185" s="9"/>
      <c r="M185" s="10"/>
      <c r="N185" s="10"/>
      <c r="O185" s="10"/>
      <c r="P185" s="10"/>
      <c r="Q185" s="10"/>
      <c r="R185" s="10"/>
      <c r="S185" s="10"/>
      <c r="T185" s="10"/>
      <c r="U185" s="10"/>
    </row>
    <row r="186" spans="1:21" ht="29.45" customHeight="1" x14ac:dyDescent="0.2">
      <c r="A186" s="7"/>
      <c r="B186" s="7"/>
      <c r="C186" s="7"/>
      <c r="D186" s="7"/>
      <c r="E186" s="259" t="s">
        <v>146</v>
      </c>
      <c r="F186" s="259"/>
      <c r="G186" s="259"/>
      <c r="H186" s="259"/>
      <c r="I186" s="259"/>
      <c r="J186" s="259"/>
      <c r="K186" s="259"/>
      <c r="L186" s="9" t="s">
        <v>58</v>
      </c>
      <c r="M186" s="217">
        <v>15</v>
      </c>
      <c r="N186" s="215" t="s">
        <v>113</v>
      </c>
      <c r="O186" s="215" t="s">
        <v>113</v>
      </c>
      <c r="P186" s="206" t="s">
        <v>277</v>
      </c>
      <c r="Q186" s="215" t="s">
        <v>113</v>
      </c>
      <c r="R186" s="215" t="s">
        <v>113</v>
      </c>
      <c r="S186" s="215" t="s">
        <v>113</v>
      </c>
      <c r="T186" s="215" t="s">
        <v>113</v>
      </c>
      <c r="U186" s="215">
        <v>7.7</v>
      </c>
    </row>
    <row r="187" spans="1:21" ht="16.5" customHeight="1" x14ac:dyDescent="0.2">
      <c r="A187" s="7"/>
      <c r="B187" s="7"/>
      <c r="C187" s="7"/>
      <c r="D187" s="7"/>
      <c r="E187" s="7" t="s">
        <v>144</v>
      </c>
      <c r="F187" s="7"/>
      <c r="G187" s="7"/>
      <c r="H187" s="7"/>
      <c r="I187" s="7"/>
      <c r="J187" s="7"/>
      <c r="K187" s="7"/>
      <c r="L187" s="9" t="s">
        <v>58</v>
      </c>
      <c r="M187" s="215" t="s">
        <v>113</v>
      </c>
      <c r="N187" s="215" t="s">
        <v>113</v>
      </c>
      <c r="O187" s="215" t="s">
        <v>113</v>
      </c>
      <c r="P187" s="206" t="s">
        <v>277</v>
      </c>
      <c r="Q187" s="215" t="s">
        <v>113</v>
      </c>
      <c r="R187" s="215" t="s">
        <v>113</v>
      </c>
      <c r="S187" s="215" t="s">
        <v>113</v>
      </c>
      <c r="T187" s="215" t="s">
        <v>113</v>
      </c>
      <c r="U187" s="215" t="s">
        <v>113</v>
      </c>
    </row>
    <row r="188" spans="1:21" ht="16.5" customHeight="1" x14ac:dyDescent="0.2">
      <c r="A188" s="7"/>
      <c r="B188" s="7"/>
      <c r="C188" s="7"/>
      <c r="D188" s="7"/>
      <c r="E188" s="7" t="s">
        <v>145</v>
      </c>
      <c r="F188" s="7"/>
      <c r="G188" s="7"/>
      <c r="H188" s="7"/>
      <c r="I188" s="7"/>
      <c r="J188" s="7"/>
      <c r="K188" s="7"/>
      <c r="L188" s="9" t="s">
        <v>58</v>
      </c>
      <c r="M188" s="215">
        <v>7.1</v>
      </c>
      <c r="N188" s="215" t="s">
        <v>113</v>
      </c>
      <c r="O188" s="215" t="s">
        <v>113</v>
      </c>
      <c r="P188" s="206" t="s">
        <v>277</v>
      </c>
      <c r="Q188" s="215" t="s">
        <v>113</v>
      </c>
      <c r="R188" s="215" t="s">
        <v>113</v>
      </c>
      <c r="S188" s="215" t="s">
        <v>113</v>
      </c>
      <c r="T188" s="215" t="s">
        <v>113</v>
      </c>
      <c r="U188" s="215">
        <v>3.3</v>
      </c>
    </row>
    <row r="189" spans="1:21" ht="16.5" customHeight="1" x14ac:dyDescent="0.2">
      <c r="A189" s="7" t="s">
        <v>66</v>
      </c>
      <c r="B189" s="7"/>
      <c r="C189" s="7"/>
      <c r="D189" s="7"/>
      <c r="E189" s="7"/>
      <c r="F189" s="7"/>
      <c r="G189" s="7"/>
      <c r="H189" s="7"/>
      <c r="I189" s="7"/>
      <c r="J189" s="7"/>
      <c r="K189" s="7"/>
      <c r="L189" s="9"/>
      <c r="M189" s="10"/>
      <c r="N189" s="10"/>
      <c r="O189" s="10"/>
      <c r="P189" s="10"/>
      <c r="Q189" s="10"/>
      <c r="R189" s="10"/>
      <c r="S189" s="10"/>
      <c r="T189" s="10"/>
      <c r="U189" s="10"/>
    </row>
    <row r="190" spans="1:21" ht="16.5" customHeight="1" x14ac:dyDescent="0.2">
      <c r="A190" s="7"/>
      <c r="B190" s="7" t="s">
        <v>521</v>
      </c>
      <c r="C190" s="7"/>
      <c r="D190" s="7"/>
      <c r="E190" s="7"/>
      <c r="F190" s="7"/>
      <c r="G190" s="7"/>
      <c r="H190" s="7"/>
      <c r="I190" s="7"/>
      <c r="J190" s="7"/>
      <c r="K190" s="7"/>
      <c r="L190" s="9"/>
      <c r="M190" s="10"/>
      <c r="N190" s="10"/>
      <c r="O190" s="10"/>
      <c r="P190" s="10"/>
      <c r="Q190" s="10"/>
      <c r="R190" s="10"/>
      <c r="S190" s="10"/>
      <c r="T190" s="10"/>
      <c r="U190" s="10"/>
    </row>
    <row r="191" spans="1:21" ht="16.5" customHeight="1" x14ac:dyDescent="0.2">
      <c r="A191" s="7"/>
      <c r="B191" s="7"/>
      <c r="C191" s="7" t="s">
        <v>336</v>
      </c>
      <c r="D191" s="7"/>
      <c r="E191" s="7"/>
      <c r="F191" s="7"/>
      <c r="G191" s="7"/>
      <c r="H191" s="7"/>
      <c r="I191" s="7"/>
      <c r="J191" s="7"/>
      <c r="K191" s="7"/>
      <c r="L191" s="9"/>
      <c r="M191" s="10"/>
      <c r="N191" s="10"/>
      <c r="O191" s="10"/>
      <c r="P191" s="10"/>
      <c r="Q191" s="10"/>
      <c r="R191" s="10"/>
      <c r="S191" s="10"/>
      <c r="T191" s="10"/>
      <c r="U191" s="10"/>
    </row>
    <row r="192" spans="1:21" ht="16.5" customHeight="1" x14ac:dyDescent="0.2">
      <c r="A192" s="7"/>
      <c r="B192" s="7"/>
      <c r="C192" s="7"/>
      <c r="D192" s="7" t="s">
        <v>522</v>
      </c>
      <c r="E192" s="7"/>
      <c r="F192" s="7"/>
      <c r="G192" s="7"/>
      <c r="H192" s="7"/>
      <c r="I192" s="7"/>
      <c r="J192" s="7"/>
      <c r="K192" s="7"/>
      <c r="L192" s="9"/>
      <c r="M192" s="10"/>
      <c r="N192" s="10"/>
      <c r="O192" s="10"/>
      <c r="P192" s="10"/>
      <c r="Q192" s="10"/>
      <c r="R192" s="10"/>
      <c r="S192" s="10"/>
      <c r="T192" s="10"/>
      <c r="U192" s="10"/>
    </row>
    <row r="193" spans="1:21" ht="29.45" customHeight="1" x14ac:dyDescent="0.2">
      <c r="A193" s="7"/>
      <c r="B193" s="7"/>
      <c r="C193" s="7"/>
      <c r="D193" s="7"/>
      <c r="E193" s="259" t="s">
        <v>146</v>
      </c>
      <c r="F193" s="259"/>
      <c r="G193" s="259"/>
      <c r="H193" s="259"/>
      <c r="I193" s="259"/>
      <c r="J193" s="259"/>
      <c r="K193" s="259"/>
      <c r="L193" s="9" t="s">
        <v>53</v>
      </c>
      <c r="M193" s="213" t="s">
        <v>113</v>
      </c>
      <c r="N193" s="213" t="s">
        <v>113</v>
      </c>
      <c r="O193" s="213" t="s">
        <v>113</v>
      </c>
      <c r="P193" s="213" t="s">
        <v>113</v>
      </c>
      <c r="Q193" s="213" t="s">
        <v>113</v>
      </c>
      <c r="R193" s="213" t="s">
        <v>113</v>
      </c>
      <c r="S193" s="213" t="s">
        <v>113</v>
      </c>
      <c r="T193" s="211">
        <v>12</v>
      </c>
      <c r="U193" s="211">
        <v>12</v>
      </c>
    </row>
    <row r="194" spans="1:21" ht="16.5" customHeight="1" x14ac:dyDescent="0.2">
      <c r="A194" s="7"/>
      <c r="B194" s="7"/>
      <c r="C194" s="7"/>
      <c r="D194" s="7"/>
      <c r="E194" s="7" t="s">
        <v>144</v>
      </c>
      <c r="F194" s="7"/>
      <c r="G194" s="7"/>
      <c r="H194" s="7"/>
      <c r="I194" s="7"/>
      <c r="J194" s="7"/>
      <c r="K194" s="7"/>
      <c r="L194" s="9" t="s">
        <v>53</v>
      </c>
      <c r="M194" s="213" t="s">
        <v>113</v>
      </c>
      <c r="N194" s="213">
        <v>2</v>
      </c>
      <c r="O194" s="213" t="s">
        <v>113</v>
      </c>
      <c r="P194" s="213" t="s">
        <v>113</v>
      </c>
      <c r="Q194" s="213" t="s">
        <v>113</v>
      </c>
      <c r="R194" s="213" t="s">
        <v>113</v>
      </c>
      <c r="S194" s="213" t="s">
        <v>113</v>
      </c>
      <c r="T194" s="213" t="s">
        <v>113</v>
      </c>
      <c r="U194" s="213">
        <v>2</v>
      </c>
    </row>
    <row r="195" spans="1:21" ht="16.5" customHeight="1" x14ac:dyDescent="0.2">
      <c r="A195" s="7"/>
      <c r="B195" s="7"/>
      <c r="C195" s="7"/>
      <c r="D195" s="7"/>
      <c r="E195" s="7" t="s">
        <v>145</v>
      </c>
      <c r="F195" s="7"/>
      <c r="G195" s="7"/>
      <c r="H195" s="7"/>
      <c r="I195" s="7"/>
      <c r="J195" s="7"/>
      <c r="K195" s="7"/>
      <c r="L195" s="9" t="s">
        <v>53</v>
      </c>
      <c r="M195" s="213" t="s">
        <v>113</v>
      </c>
      <c r="N195" s="213">
        <v>2</v>
      </c>
      <c r="O195" s="213" t="s">
        <v>113</v>
      </c>
      <c r="P195" s="213" t="s">
        <v>113</v>
      </c>
      <c r="Q195" s="213" t="s">
        <v>113</v>
      </c>
      <c r="R195" s="213" t="s">
        <v>113</v>
      </c>
      <c r="S195" s="213" t="s">
        <v>113</v>
      </c>
      <c r="T195" s="211">
        <v>12</v>
      </c>
      <c r="U195" s="211">
        <v>14</v>
      </c>
    </row>
    <row r="196" spans="1:21" ht="16.5" customHeight="1" x14ac:dyDescent="0.2">
      <c r="A196" s="7"/>
      <c r="B196" s="7"/>
      <c r="C196" s="7"/>
      <c r="D196" s="7" t="s">
        <v>438</v>
      </c>
      <c r="E196" s="7"/>
      <c r="F196" s="7"/>
      <c r="G196" s="7"/>
      <c r="H196" s="7"/>
      <c r="I196" s="7"/>
      <c r="J196" s="7"/>
      <c r="K196" s="7"/>
      <c r="L196" s="9"/>
      <c r="M196" s="10"/>
      <c r="N196" s="10"/>
      <c r="O196" s="10"/>
      <c r="P196" s="10"/>
      <c r="Q196" s="10"/>
      <c r="R196" s="10"/>
      <c r="S196" s="10"/>
      <c r="T196" s="10"/>
      <c r="U196" s="10"/>
    </row>
    <row r="197" spans="1:21" ht="29.45" customHeight="1" x14ac:dyDescent="0.2">
      <c r="A197" s="7"/>
      <c r="B197" s="7"/>
      <c r="C197" s="7"/>
      <c r="D197" s="7"/>
      <c r="E197" s="259" t="s">
        <v>146</v>
      </c>
      <c r="F197" s="259"/>
      <c r="G197" s="259"/>
      <c r="H197" s="259"/>
      <c r="I197" s="259"/>
      <c r="J197" s="259"/>
      <c r="K197" s="259"/>
      <c r="L197" s="9" t="s">
        <v>53</v>
      </c>
      <c r="M197" s="208">
        <v>54648</v>
      </c>
      <c r="N197" s="214">
        <v>8549</v>
      </c>
      <c r="O197" s="208">
        <v>39639</v>
      </c>
      <c r="P197" s="208">
        <v>41532</v>
      </c>
      <c r="Q197" s="214">
        <v>8574</v>
      </c>
      <c r="R197" s="210">
        <v>615</v>
      </c>
      <c r="S197" s="214">
        <v>1064</v>
      </c>
      <c r="T197" s="208">
        <v>14397</v>
      </c>
      <c r="U197" s="212">
        <v>169018</v>
      </c>
    </row>
    <row r="198" spans="1:21" ht="16.5" customHeight="1" x14ac:dyDescent="0.2">
      <c r="A198" s="7"/>
      <c r="B198" s="7"/>
      <c r="C198" s="7"/>
      <c r="D198" s="7"/>
      <c r="E198" s="7" t="s">
        <v>144</v>
      </c>
      <c r="F198" s="7"/>
      <c r="G198" s="7"/>
      <c r="H198" s="7"/>
      <c r="I198" s="7"/>
      <c r="J198" s="7"/>
      <c r="K198" s="7"/>
      <c r="L198" s="9" t="s">
        <v>53</v>
      </c>
      <c r="M198" s="208">
        <v>49033</v>
      </c>
      <c r="N198" s="208">
        <v>43375</v>
      </c>
      <c r="O198" s="208">
        <v>21978</v>
      </c>
      <c r="P198" s="208">
        <v>15465</v>
      </c>
      <c r="Q198" s="214">
        <v>8833</v>
      </c>
      <c r="R198" s="214">
        <v>3144</v>
      </c>
      <c r="S198" s="214">
        <v>2267</v>
      </c>
      <c r="T198" s="210">
        <v>770</v>
      </c>
      <c r="U198" s="212">
        <v>144865</v>
      </c>
    </row>
    <row r="199" spans="1:21" ht="16.5" customHeight="1" x14ac:dyDescent="0.2">
      <c r="A199" s="7"/>
      <c r="B199" s="7"/>
      <c r="C199" s="7"/>
      <c r="D199" s="7"/>
      <c r="E199" s="7" t="s">
        <v>145</v>
      </c>
      <c r="F199" s="7"/>
      <c r="G199" s="7"/>
      <c r="H199" s="7"/>
      <c r="I199" s="7"/>
      <c r="J199" s="7"/>
      <c r="K199" s="7"/>
      <c r="L199" s="9" t="s">
        <v>53</v>
      </c>
      <c r="M199" s="212">
        <v>104607</v>
      </c>
      <c r="N199" s="208">
        <v>51924</v>
      </c>
      <c r="O199" s="208">
        <v>61723</v>
      </c>
      <c r="P199" s="208">
        <v>56997</v>
      </c>
      <c r="Q199" s="208">
        <v>17493</v>
      </c>
      <c r="R199" s="214">
        <v>3759</v>
      </c>
      <c r="S199" s="214">
        <v>3331</v>
      </c>
      <c r="T199" s="208">
        <v>15167</v>
      </c>
      <c r="U199" s="212">
        <v>315001</v>
      </c>
    </row>
    <row r="200" spans="1:21" ht="16.5" customHeight="1" x14ac:dyDescent="0.2">
      <c r="A200" s="7"/>
      <c r="B200" s="7"/>
      <c r="C200" s="7" t="s">
        <v>396</v>
      </c>
      <c r="D200" s="7"/>
      <c r="E200" s="7"/>
      <c r="F200" s="7"/>
      <c r="G200" s="7"/>
      <c r="H200" s="7"/>
      <c r="I200" s="7"/>
      <c r="J200" s="7"/>
      <c r="K200" s="7"/>
      <c r="L200" s="9"/>
      <c r="M200" s="10"/>
      <c r="N200" s="10"/>
      <c r="O200" s="10"/>
      <c r="P200" s="10"/>
      <c r="Q200" s="10"/>
      <c r="R200" s="10"/>
      <c r="S200" s="10"/>
      <c r="T200" s="10"/>
      <c r="U200" s="10"/>
    </row>
    <row r="201" spans="1:21" ht="16.5" customHeight="1" x14ac:dyDescent="0.2">
      <c r="A201" s="7"/>
      <c r="B201" s="7"/>
      <c r="C201" s="7"/>
      <c r="D201" s="7" t="s">
        <v>522</v>
      </c>
      <c r="E201" s="7"/>
      <c r="F201" s="7"/>
      <c r="G201" s="7"/>
      <c r="H201" s="7"/>
      <c r="I201" s="7"/>
      <c r="J201" s="7"/>
      <c r="K201" s="7"/>
      <c r="L201" s="9"/>
      <c r="M201" s="10"/>
      <c r="N201" s="10"/>
      <c r="O201" s="10"/>
      <c r="P201" s="10"/>
      <c r="Q201" s="10"/>
      <c r="R201" s="10"/>
      <c r="S201" s="10"/>
      <c r="T201" s="10"/>
      <c r="U201" s="10"/>
    </row>
    <row r="202" spans="1:21" ht="29.45" customHeight="1" x14ac:dyDescent="0.2">
      <c r="A202" s="7"/>
      <c r="B202" s="7"/>
      <c r="C202" s="7"/>
      <c r="D202" s="7"/>
      <c r="E202" s="259" t="s">
        <v>146</v>
      </c>
      <c r="F202" s="259"/>
      <c r="G202" s="259"/>
      <c r="H202" s="259"/>
      <c r="I202" s="259"/>
      <c r="J202" s="259"/>
      <c r="K202" s="259"/>
      <c r="L202" s="9" t="s">
        <v>58</v>
      </c>
      <c r="M202" s="215" t="s">
        <v>113</v>
      </c>
      <c r="N202" s="215" t="s">
        <v>113</v>
      </c>
      <c r="O202" s="215" t="s">
        <v>113</v>
      </c>
      <c r="P202" s="215" t="s">
        <v>113</v>
      </c>
      <c r="Q202" s="215" t="s">
        <v>113</v>
      </c>
      <c r="R202" s="215" t="s">
        <v>113</v>
      </c>
      <c r="S202" s="215" t="s">
        <v>113</v>
      </c>
      <c r="T202" s="215">
        <v>8.3000000000000007</v>
      </c>
      <c r="U202" s="215">
        <v>0.7</v>
      </c>
    </row>
    <row r="203" spans="1:21" ht="16.5" customHeight="1" x14ac:dyDescent="0.2">
      <c r="A203" s="7"/>
      <c r="B203" s="7"/>
      <c r="C203" s="7"/>
      <c r="D203" s="7"/>
      <c r="E203" s="7" t="s">
        <v>144</v>
      </c>
      <c r="F203" s="7"/>
      <c r="G203" s="7"/>
      <c r="H203" s="7"/>
      <c r="I203" s="7"/>
      <c r="J203" s="7"/>
      <c r="K203" s="7"/>
      <c r="L203" s="9" t="s">
        <v>58</v>
      </c>
      <c r="M203" s="215" t="s">
        <v>113</v>
      </c>
      <c r="N203" s="215">
        <v>0.5</v>
      </c>
      <c r="O203" s="215" t="s">
        <v>113</v>
      </c>
      <c r="P203" s="215" t="s">
        <v>113</v>
      </c>
      <c r="Q203" s="215" t="s">
        <v>113</v>
      </c>
      <c r="R203" s="215" t="s">
        <v>113</v>
      </c>
      <c r="S203" s="215" t="s">
        <v>113</v>
      </c>
      <c r="T203" s="215" t="s">
        <v>113</v>
      </c>
      <c r="U203" s="215">
        <v>0.1</v>
      </c>
    </row>
    <row r="204" spans="1:21" ht="16.5" customHeight="1" x14ac:dyDescent="0.2">
      <c r="A204" s="7"/>
      <c r="B204" s="7"/>
      <c r="C204" s="7"/>
      <c r="D204" s="7"/>
      <c r="E204" s="7" t="s">
        <v>145</v>
      </c>
      <c r="F204" s="7"/>
      <c r="G204" s="7"/>
      <c r="H204" s="7"/>
      <c r="I204" s="7"/>
      <c r="J204" s="7"/>
      <c r="K204" s="7"/>
      <c r="L204" s="9" t="s">
        <v>58</v>
      </c>
      <c r="M204" s="215" t="s">
        <v>113</v>
      </c>
      <c r="N204" s="215">
        <v>0.4</v>
      </c>
      <c r="O204" s="215" t="s">
        <v>113</v>
      </c>
      <c r="P204" s="215" t="s">
        <v>113</v>
      </c>
      <c r="Q204" s="215" t="s">
        <v>113</v>
      </c>
      <c r="R204" s="215" t="s">
        <v>113</v>
      </c>
      <c r="S204" s="215" t="s">
        <v>113</v>
      </c>
      <c r="T204" s="215">
        <v>7.9</v>
      </c>
      <c r="U204" s="215">
        <v>0.4</v>
      </c>
    </row>
    <row r="205" spans="1:21" ht="16.5" customHeight="1" x14ac:dyDescent="0.2">
      <c r="A205" s="7"/>
      <c r="B205" s="7" t="s">
        <v>523</v>
      </c>
      <c r="C205" s="7"/>
      <c r="D205" s="7"/>
      <c r="E205" s="7"/>
      <c r="F205" s="7"/>
      <c r="G205" s="7"/>
      <c r="H205" s="7"/>
      <c r="I205" s="7"/>
      <c r="J205" s="7"/>
      <c r="K205" s="7"/>
      <c r="L205" s="9"/>
      <c r="M205" s="10"/>
      <c r="N205" s="10"/>
      <c r="O205" s="10"/>
      <c r="P205" s="10"/>
      <c r="Q205" s="10"/>
      <c r="R205" s="10"/>
      <c r="S205" s="10"/>
      <c r="T205" s="10"/>
      <c r="U205" s="10"/>
    </row>
    <row r="206" spans="1:21" ht="16.5" customHeight="1" x14ac:dyDescent="0.2">
      <c r="A206" s="7"/>
      <c r="B206" s="7"/>
      <c r="C206" s="7" t="s">
        <v>336</v>
      </c>
      <c r="D206" s="7"/>
      <c r="E206" s="7"/>
      <c r="F206" s="7"/>
      <c r="G206" s="7"/>
      <c r="H206" s="7"/>
      <c r="I206" s="7"/>
      <c r="J206" s="7"/>
      <c r="K206" s="7"/>
      <c r="L206" s="9"/>
      <c r="M206" s="10"/>
      <c r="N206" s="10"/>
      <c r="O206" s="10"/>
      <c r="P206" s="10"/>
      <c r="Q206" s="10"/>
      <c r="R206" s="10"/>
      <c r="S206" s="10"/>
      <c r="T206" s="10"/>
      <c r="U206" s="10"/>
    </row>
    <row r="207" spans="1:21" ht="16.5" customHeight="1" x14ac:dyDescent="0.2">
      <c r="A207" s="7"/>
      <c r="B207" s="7"/>
      <c r="C207" s="7"/>
      <c r="D207" s="7" t="s">
        <v>522</v>
      </c>
      <c r="E207" s="7"/>
      <c r="F207" s="7"/>
      <c r="G207" s="7"/>
      <c r="H207" s="7"/>
      <c r="I207" s="7"/>
      <c r="J207" s="7"/>
      <c r="K207" s="7"/>
      <c r="L207" s="9"/>
      <c r="M207" s="10"/>
      <c r="N207" s="10"/>
      <c r="O207" s="10"/>
      <c r="P207" s="10"/>
      <c r="Q207" s="10"/>
      <c r="R207" s="10"/>
      <c r="S207" s="10"/>
      <c r="T207" s="10"/>
      <c r="U207" s="10"/>
    </row>
    <row r="208" spans="1:21" ht="29.45" customHeight="1" x14ac:dyDescent="0.2">
      <c r="A208" s="7"/>
      <c r="B208" s="7"/>
      <c r="C208" s="7"/>
      <c r="D208" s="7"/>
      <c r="E208" s="259" t="s">
        <v>146</v>
      </c>
      <c r="F208" s="259"/>
      <c r="G208" s="259"/>
      <c r="H208" s="259"/>
      <c r="I208" s="259"/>
      <c r="J208" s="259"/>
      <c r="K208" s="259"/>
      <c r="L208" s="9" t="s">
        <v>53</v>
      </c>
      <c r="M208" s="213">
        <v>2</v>
      </c>
      <c r="N208" s="213" t="s">
        <v>113</v>
      </c>
      <c r="O208" s="213" t="s">
        <v>113</v>
      </c>
      <c r="P208" s="213" t="s">
        <v>113</v>
      </c>
      <c r="Q208" s="213" t="s">
        <v>113</v>
      </c>
      <c r="R208" s="213" t="s">
        <v>113</v>
      </c>
      <c r="S208" s="213" t="s">
        <v>113</v>
      </c>
      <c r="T208" s="213">
        <v>4</v>
      </c>
      <c r="U208" s="213">
        <v>6</v>
      </c>
    </row>
    <row r="209" spans="1:21" ht="16.5" customHeight="1" x14ac:dyDescent="0.2">
      <c r="A209" s="7"/>
      <c r="B209" s="7"/>
      <c r="C209" s="7"/>
      <c r="D209" s="7"/>
      <c r="E209" s="7" t="s">
        <v>144</v>
      </c>
      <c r="F209" s="7"/>
      <c r="G209" s="7"/>
      <c r="H209" s="7"/>
      <c r="I209" s="7"/>
      <c r="J209" s="7"/>
      <c r="K209" s="7"/>
      <c r="L209" s="9" t="s">
        <v>53</v>
      </c>
      <c r="M209" s="213" t="s">
        <v>113</v>
      </c>
      <c r="N209" s="213" t="s">
        <v>113</v>
      </c>
      <c r="O209" s="213" t="s">
        <v>113</v>
      </c>
      <c r="P209" s="213" t="s">
        <v>113</v>
      </c>
      <c r="Q209" s="213" t="s">
        <v>113</v>
      </c>
      <c r="R209" s="213" t="s">
        <v>113</v>
      </c>
      <c r="S209" s="213" t="s">
        <v>113</v>
      </c>
      <c r="T209" s="213">
        <v>1</v>
      </c>
      <c r="U209" s="213">
        <v>1</v>
      </c>
    </row>
    <row r="210" spans="1:21" ht="16.5" customHeight="1" x14ac:dyDescent="0.2">
      <c r="A210" s="7"/>
      <c r="B210" s="7"/>
      <c r="C210" s="7"/>
      <c r="D210" s="7"/>
      <c r="E210" s="7" t="s">
        <v>145</v>
      </c>
      <c r="F210" s="7"/>
      <c r="G210" s="7"/>
      <c r="H210" s="7"/>
      <c r="I210" s="7"/>
      <c r="J210" s="7"/>
      <c r="K210" s="7"/>
      <c r="L210" s="9" t="s">
        <v>53</v>
      </c>
      <c r="M210" s="213">
        <v>2</v>
      </c>
      <c r="N210" s="213" t="s">
        <v>113</v>
      </c>
      <c r="O210" s="213" t="s">
        <v>113</v>
      </c>
      <c r="P210" s="213" t="s">
        <v>113</v>
      </c>
      <c r="Q210" s="213" t="s">
        <v>113</v>
      </c>
      <c r="R210" s="213" t="s">
        <v>113</v>
      </c>
      <c r="S210" s="213" t="s">
        <v>113</v>
      </c>
      <c r="T210" s="213">
        <v>5</v>
      </c>
      <c r="U210" s="213">
        <v>7</v>
      </c>
    </row>
    <row r="211" spans="1:21" ht="16.5" customHeight="1" x14ac:dyDescent="0.2">
      <c r="A211" s="7"/>
      <c r="B211" s="7"/>
      <c r="C211" s="7"/>
      <c r="D211" s="7" t="s">
        <v>524</v>
      </c>
      <c r="E211" s="7"/>
      <c r="F211" s="7"/>
      <c r="G211" s="7"/>
      <c r="H211" s="7"/>
      <c r="I211" s="7"/>
      <c r="J211" s="7"/>
      <c r="K211" s="7"/>
      <c r="L211" s="9"/>
      <c r="M211" s="10"/>
      <c r="N211" s="10"/>
      <c r="O211" s="10"/>
      <c r="P211" s="10"/>
      <c r="Q211" s="10"/>
      <c r="R211" s="10"/>
      <c r="S211" s="10"/>
      <c r="T211" s="10"/>
      <c r="U211" s="10"/>
    </row>
    <row r="212" spans="1:21" ht="29.45" customHeight="1" x14ac:dyDescent="0.2">
      <c r="A212" s="7"/>
      <c r="B212" s="7"/>
      <c r="C212" s="7"/>
      <c r="D212" s="7"/>
      <c r="E212" s="259" t="s">
        <v>146</v>
      </c>
      <c r="F212" s="259"/>
      <c r="G212" s="259"/>
      <c r="H212" s="259"/>
      <c r="I212" s="259"/>
      <c r="J212" s="259"/>
      <c r="K212" s="259"/>
      <c r="L212" s="9" t="s">
        <v>53</v>
      </c>
      <c r="M212" s="214">
        <v>1412</v>
      </c>
      <c r="N212" s="210">
        <v>230</v>
      </c>
      <c r="O212" s="210">
        <v>129</v>
      </c>
      <c r="P212" s="205" t="s">
        <v>277</v>
      </c>
      <c r="Q212" s="210">
        <v>187</v>
      </c>
      <c r="R212" s="211">
        <v>67</v>
      </c>
      <c r="S212" s="211">
        <v>15</v>
      </c>
      <c r="T212" s="210">
        <v>517</v>
      </c>
      <c r="U212" s="214">
        <v>2557</v>
      </c>
    </row>
    <row r="213" spans="1:21" ht="16.5" customHeight="1" x14ac:dyDescent="0.2">
      <c r="A213" s="7"/>
      <c r="B213" s="7"/>
      <c r="C213" s="7"/>
      <c r="D213" s="7"/>
      <c r="E213" s="7" t="s">
        <v>144</v>
      </c>
      <c r="F213" s="7"/>
      <c r="G213" s="7"/>
      <c r="H213" s="7"/>
      <c r="I213" s="7"/>
      <c r="J213" s="7"/>
      <c r="K213" s="7"/>
      <c r="L213" s="9" t="s">
        <v>53</v>
      </c>
      <c r="M213" s="214">
        <v>1516</v>
      </c>
      <c r="N213" s="214">
        <v>1201</v>
      </c>
      <c r="O213" s="210">
        <v>143</v>
      </c>
      <c r="P213" s="205" t="s">
        <v>277</v>
      </c>
      <c r="Q213" s="210">
        <v>176</v>
      </c>
      <c r="R213" s="210">
        <v>245</v>
      </c>
      <c r="S213" s="211">
        <v>66</v>
      </c>
      <c r="T213" s="211">
        <v>33</v>
      </c>
      <c r="U213" s="214">
        <v>3380</v>
      </c>
    </row>
    <row r="214" spans="1:21" ht="16.5" customHeight="1" x14ac:dyDescent="0.2">
      <c r="A214" s="7"/>
      <c r="B214" s="7"/>
      <c r="C214" s="7"/>
      <c r="D214" s="7"/>
      <c r="E214" s="7" t="s">
        <v>145</v>
      </c>
      <c r="F214" s="7"/>
      <c r="G214" s="7"/>
      <c r="H214" s="7"/>
      <c r="I214" s="7"/>
      <c r="J214" s="7"/>
      <c r="K214" s="7"/>
      <c r="L214" s="9" t="s">
        <v>53</v>
      </c>
      <c r="M214" s="214">
        <v>2990</v>
      </c>
      <c r="N214" s="214">
        <v>1431</v>
      </c>
      <c r="O214" s="210">
        <v>275</v>
      </c>
      <c r="P214" s="205" t="s">
        <v>277</v>
      </c>
      <c r="Q214" s="210">
        <v>364</v>
      </c>
      <c r="R214" s="210">
        <v>312</v>
      </c>
      <c r="S214" s="211">
        <v>81</v>
      </c>
      <c r="T214" s="210">
        <v>550</v>
      </c>
      <c r="U214" s="214">
        <v>6003</v>
      </c>
    </row>
    <row r="215" spans="1:21" ht="16.5" customHeight="1" x14ac:dyDescent="0.2">
      <c r="A215" s="7"/>
      <c r="B215" s="7"/>
      <c r="C215" s="7" t="s">
        <v>525</v>
      </c>
      <c r="D215" s="7"/>
      <c r="E215" s="7"/>
      <c r="F215" s="7"/>
      <c r="G215" s="7"/>
      <c r="H215" s="7"/>
      <c r="I215" s="7"/>
      <c r="J215" s="7"/>
      <c r="K215" s="7"/>
      <c r="L215" s="9"/>
      <c r="M215" s="10"/>
      <c r="N215" s="10"/>
      <c r="O215" s="10"/>
      <c r="P215" s="10"/>
      <c r="Q215" s="10"/>
      <c r="R215" s="10"/>
      <c r="S215" s="10"/>
      <c r="T215" s="10"/>
      <c r="U215" s="10"/>
    </row>
    <row r="216" spans="1:21" ht="16.5" customHeight="1" x14ac:dyDescent="0.2">
      <c r="A216" s="7"/>
      <c r="B216" s="7"/>
      <c r="C216" s="7"/>
      <c r="D216" s="7" t="s">
        <v>522</v>
      </c>
      <c r="E216" s="7"/>
      <c r="F216" s="7"/>
      <c r="G216" s="7"/>
      <c r="H216" s="7"/>
      <c r="I216" s="7"/>
      <c r="J216" s="7"/>
      <c r="K216" s="7"/>
      <c r="L216" s="9"/>
      <c r="M216" s="10"/>
      <c r="N216" s="10"/>
      <c r="O216" s="10"/>
      <c r="P216" s="10"/>
      <c r="Q216" s="10"/>
      <c r="R216" s="10"/>
      <c r="S216" s="10"/>
      <c r="T216" s="10"/>
      <c r="U216" s="10"/>
    </row>
    <row r="217" spans="1:21" ht="29.45" customHeight="1" x14ac:dyDescent="0.2">
      <c r="A217" s="7"/>
      <c r="B217" s="7"/>
      <c r="C217" s="7"/>
      <c r="D217" s="7"/>
      <c r="E217" s="259" t="s">
        <v>146</v>
      </c>
      <c r="F217" s="259"/>
      <c r="G217" s="259"/>
      <c r="H217" s="259"/>
      <c r="I217" s="259"/>
      <c r="J217" s="259"/>
      <c r="K217" s="259"/>
      <c r="L217" s="9" t="s">
        <v>58</v>
      </c>
      <c r="M217" s="217">
        <v>14.2</v>
      </c>
      <c r="N217" s="215" t="s">
        <v>113</v>
      </c>
      <c r="O217" s="215" t="s">
        <v>113</v>
      </c>
      <c r="P217" s="206" t="s">
        <v>277</v>
      </c>
      <c r="Q217" s="215" t="s">
        <v>113</v>
      </c>
      <c r="R217" s="215" t="s">
        <v>113</v>
      </c>
      <c r="S217" s="215" t="s">
        <v>113</v>
      </c>
      <c r="T217" s="217">
        <v>77.400000000000006</v>
      </c>
      <c r="U217" s="217">
        <v>23.5</v>
      </c>
    </row>
    <row r="218" spans="1:21" ht="16.5" customHeight="1" x14ac:dyDescent="0.2">
      <c r="A218" s="7"/>
      <c r="B218" s="7"/>
      <c r="C218" s="7"/>
      <c r="D218" s="7"/>
      <c r="E218" s="7" t="s">
        <v>144</v>
      </c>
      <c r="F218" s="7"/>
      <c r="G218" s="7"/>
      <c r="H218" s="7"/>
      <c r="I218" s="7"/>
      <c r="J218" s="7"/>
      <c r="K218" s="7"/>
      <c r="L218" s="9" t="s">
        <v>58</v>
      </c>
      <c r="M218" s="215" t="s">
        <v>113</v>
      </c>
      <c r="N218" s="215" t="s">
        <v>113</v>
      </c>
      <c r="O218" s="215" t="s">
        <v>113</v>
      </c>
      <c r="P218" s="206" t="s">
        <v>277</v>
      </c>
      <c r="Q218" s="215" t="s">
        <v>113</v>
      </c>
      <c r="R218" s="215" t="s">
        <v>113</v>
      </c>
      <c r="S218" s="215" t="s">
        <v>113</v>
      </c>
      <c r="T218" s="209">
        <v>303</v>
      </c>
      <c r="U218" s="215">
        <v>3</v>
      </c>
    </row>
    <row r="219" spans="1:21" ht="16.5" customHeight="1" x14ac:dyDescent="0.2">
      <c r="A219" s="14"/>
      <c r="B219" s="14"/>
      <c r="C219" s="14"/>
      <c r="D219" s="14"/>
      <c r="E219" s="14" t="s">
        <v>145</v>
      </c>
      <c r="F219" s="14"/>
      <c r="G219" s="14"/>
      <c r="H219" s="14"/>
      <c r="I219" s="14"/>
      <c r="J219" s="14"/>
      <c r="K219" s="14"/>
      <c r="L219" s="15" t="s">
        <v>58</v>
      </c>
      <c r="M219" s="216">
        <v>6.7</v>
      </c>
      <c r="N219" s="216" t="s">
        <v>113</v>
      </c>
      <c r="O219" s="216" t="s">
        <v>113</v>
      </c>
      <c r="P219" s="207" t="s">
        <v>277</v>
      </c>
      <c r="Q219" s="216" t="s">
        <v>113</v>
      </c>
      <c r="R219" s="216" t="s">
        <v>113</v>
      </c>
      <c r="S219" s="216" t="s">
        <v>113</v>
      </c>
      <c r="T219" s="218">
        <v>90.9</v>
      </c>
      <c r="U219" s="218">
        <v>11.7</v>
      </c>
    </row>
    <row r="220" spans="1:21" ht="4.5" customHeight="1" x14ac:dyDescent="0.2">
      <c r="A220" s="23"/>
      <c r="B220" s="23"/>
      <c r="C220" s="2"/>
      <c r="D220" s="2"/>
      <c r="E220" s="2"/>
      <c r="F220" s="2"/>
      <c r="G220" s="2"/>
      <c r="H220" s="2"/>
      <c r="I220" s="2"/>
      <c r="J220" s="2"/>
      <c r="K220" s="2"/>
      <c r="L220" s="2"/>
      <c r="M220" s="2"/>
      <c r="N220" s="2"/>
      <c r="O220" s="2"/>
      <c r="P220" s="2"/>
      <c r="Q220" s="2"/>
      <c r="R220" s="2"/>
      <c r="S220" s="2"/>
      <c r="T220" s="2"/>
      <c r="U220" s="2"/>
    </row>
    <row r="221" spans="1:21" ht="16.5" customHeight="1" x14ac:dyDescent="0.2">
      <c r="A221" s="23"/>
      <c r="B221" s="23"/>
      <c r="C221" s="252" t="s">
        <v>526</v>
      </c>
      <c r="D221" s="252"/>
      <c r="E221" s="252"/>
      <c r="F221" s="252"/>
      <c r="G221" s="252"/>
      <c r="H221" s="252"/>
      <c r="I221" s="252"/>
      <c r="J221" s="252"/>
      <c r="K221" s="252"/>
      <c r="L221" s="252"/>
      <c r="M221" s="252"/>
      <c r="N221" s="252"/>
      <c r="O221" s="252"/>
      <c r="P221" s="252"/>
      <c r="Q221" s="252"/>
      <c r="R221" s="252"/>
      <c r="S221" s="252"/>
      <c r="T221" s="252"/>
      <c r="U221" s="252"/>
    </row>
    <row r="222" spans="1:21" ht="4.5" customHeight="1" x14ac:dyDescent="0.2">
      <c r="A222" s="23"/>
      <c r="B222" s="23"/>
      <c r="C222" s="2"/>
      <c r="D222" s="2"/>
      <c r="E222" s="2"/>
      <c r="F222" s="2"/>
      <c r="G222" s="2"/>
      <c r="H222" s="2"/>
      <c r="I222" s="2"/>
      <c r="J222" s="2"/>
      <c r="K222" s="2"/>
      <c r="L222" s="2"/>
      <c r="M222" s="2"/>
      <c r="N222" s="2"/>
      <c r="O222" s="2"/>
      <c r="P222" s="2"/>
      <c r="Q222" s="2"/>
      <c r="R222" s="2"/>
      <c r="S222" s="2"/>
      <c r="T222" s="2"/>
      <c r="U222" s="2"/>
    </row>
    <row r="223" spans="1:21" ht="16.5" customHeight="1" x14ac:dyDescent="0.2">
      <c r="A223" s="115"/>
      <c r="B223" s="115"/>
      <c r="C223" s="252" t="s">
        <v>384</v>
      </c>
      <c r="D223" s="252"/>
      <c r="E223" s="252"/>
      <c r="F223" s="252"/>
      <c r="G223" s="252"/>
      <c r="H223" s="252"/>
      <c r="I223" s="252"/>
      <c r="J223" s="252"/>
      <c r="K223" s="252"/>
      <c r="L223" s="252"/>
      <c r="M223" s="252"/>
      <c r="N223" s="252"/>
      <c r="O223" s="252"/>
      <c r="P223" s="252"/>
      <c r="Q223" s="252"/>
      <c r="R223" s="252"/>
      <c r="S223" s="252"/>
      <c r="T223" s="252"/>
      <c r="U223" s="252"/>
    </row>
    <row r="224" spans="1:21" ht="29.45" customHeight="1" x14ac:dyDescent="0.2">
      <c r="A224" s="114"/>
      <c r="B224" s="114"/>
      <c r="C224" s="252" t="s">
        <v>527</v>
      </c>
      <c r="D224" s="252"/>
      <c r="E224" s="252"/>
      <c r="F224" s="252"/>
      <c r="G224" s="252"/>
      <c r="H224" s="252"/>
      <c r="I224" s="252"/>
      <c r="J224" s="252"/>
      <c r="K224" s="252"/>
      <c r="L224" s="252"/>
      <c r="M224" s="252"/>
      <c r="N224" s="252"/>
      <c r="O224" s="252"/>
      <c r="P224" s="252"/>
      <c r="Q224" s="252"/>
      <c r="R224" s="252"/>
      <c r="S224" s="252"/>
      <c r="T224" s="252"/>
      <c r="U224" s="252"/>
    </row>
    <row r="225" spans="1:21" ht="4.5" customHeight="1" x14ac:dyDescent="0.2">
      <c r="A225" s="23"/>
      <c r="B225" s="23"/>
      <c r="C225" s="2"/>
      <c r="D225" s="2"/>
      <c r="E225" s="2"/>
      <c r="F225" s="2"/>
      <c r="G225" s="2"/>
      <c r="H225" s="2"/>
      <c r="I225" s="2"/>
      <c r="J225" s="2"/>
      <c r="K225" s="2"/>
      <c r="L225" s="2"/>
      <c r="M225" s="2"/>
      <c r="N225" s="2"/>
      <c r="O225" s="2"/>
      <c r="P225" s="2"/>
      <c r="Q225" s="2"/>
      <c r="R225" s="2"/>
      <c r="S225" s="2"/>
      <c r="T225" s="2"/>
      <c r="U225" s="2"/>
    </row>
    <row r="226" spans="1:21" ht="16.5" customHeight="1" x14ac:dyDescent="0.2">
      <c r="A226" s="23" t="s">
        <v>67</v>
      </c>
      <c r="B226" s="23"/>
      <c r="C226" s="252" t="s">
        <v>528</v>
      </c>
      <c r="D226" s="252"/>
      <c r="E226" s="252"/>
      <c r="F226" s="252"/>
      <c r="G226" s="252"/>
      <c r="H226" s="252"/>
      <c r="I226" s="252"/>
      <c r="J226" s="252"/>
      <c r="K226" s="252"/>
      <c r="L226" s="252"/>
      <c r="M226" s="252"/>
      <c r="N226" s="252"/>
      <c r="O226" s="252"/>
      <c r="P226" s="252"/>
      <c r="Q226" s="252"/>
      <c r="R226" s="252"/>
      <c r="S226" s="252"/>
      <c r="T226" s="252"/>
      <c r="U226" s="252"/>
    </row>
    <row r="227" spans="1:21" ht="29.45" customHeight="1" x14ac:dyDescent="0.2">
      <c r="A227" s="23" t="s">
        <v>68</v>
      </c>
      <c r="B227" s="23"/>
      <c r="C227" s="252" t="s">
        <v>529</v>
      </c>
      <c r="D227" s="252"/>
      <c r="E227" s="252"/>
      <c r="F227" s="252"/>
      <c r="G227" s="252"/>
      <c r="H227" s="252"/>
      <c r="I227" s="252"/>
      <c r="J227" s="252"/>
      <c r="K227" s="252"/>
      <c r="L227" s="252"/>
      <c r="M227" s="252"/>
      <c r="N227" s="252"/>
      <c r="O227" s="252"/>
      <c r="P227" s="252"/>
      <c r="Q227" s="252"/>
      <c r="R227" s="252"/>
      <c r="S227" s="252"/>
      <c r="T227" s="252"/>
      <c r="U227" s="252"/>
    </row>
    <row r="228" spans="1:21" ht="29.45" customHeight="1" x14ac:dyDescent="0.2">
      <c r="A228" s="23" t="s">
        <v>69</v>
      </c>
      <c r="B228" s="23"/>
      <c r="C228" s="252" t="s">
        <v>74</v>
      </c>
      <c r="D228" s="252"/>
      <c r="E228" s="252"/>
      <c r="F228" s="252"/>
      <c r="G228" s="252"/>
      <c r="H228" s="252"/>
      <c r="I228" s="252"/>
      <c r="J228" s="252"/>
      <c r="K228" s="252"/>
      <c r="L228" s="252"/>
      <c r="M228" s="252"/>
      <c r="N228" s="252"/>
      <c r="O228" s="252"/>
      <c r="P228" s="252"/>
      <c r="Q228" s="252"/>
      <c r="R228" s="252"/>
      <c r="S228" s="252"/>
      <c r="T228" s="252"/>
      <c r="U228" s="252"/>
    </row>
    <row r="229" spans="1:21" ht="16.5" customHeight="1" x14ac:dyDescent="0.2">
      <c r="A229" s="23" t="s">
        <v>70</v>
      </c>
      <c r="B229" s="23"/>
      <c r="C229" s="252" t="s">
        <v>75</v>
      </c>
      <c r="D229" s="252"/>
      <c r="E229" s="252"/>
      <c r="F229" s="252"/>
      <c r="G229" s="252"/>
      <c r="H229" s="252"/>
      <c r="I229" s="252"/>
      <c r="J229" s="252"/>
      <c r="K229" s="252"/>
      <c r="L229" s="252"/>
      <c r="M229" s="252"/>
      <c r="N229" s="252"/>
      <c r="O229" s="252"/>
      <c r="P229" s="252"/>
      <c r="Q229" s="252"/>
      <c r="R229" s="252"/>
      <c r="S229" s="252"/>
      <c r="T229" s="252"/>
      <c r="U229" s="252"/>
    </row>
    <row r="230" spans="1:21" ht="16.5" customHeight="1" x14ac:dyDescent="0.2">
      <c r="A230" s="23"/>
      <c r="B230" s="23"/>
      <c r="C230" s="252" t="s">
        <v>405</v>
      </c>
      <c r="D230" s="252"/>
      <c r="E230" s="252"/>
      <c r="F230" s="252"/>
      <c r="G230" s="252"/>
      <c r="H230" s="252"/>
      <c r="I230" s="252"/>
      <c r="J230" s="252"/>
      <c r="K230" s="252"/>
      <c r="L230" s="252"/>
      <c r="M230" s="252"/>
      <c r="N230" s="252"/>
      <c r="O230" s="252"/>
      <c r="P230" s="252"/>
      <c r="Q230" s="252"/>
      <c r="R230" s="252"/>
      <c r="S230" s="252"/>
      <c r="T230" s="252"/>
      <c r="U230" s="252"/>
    </row>
    <row r="231" spans="1:21" ht="29.45" customHeight="1" x14ac:dyDescent="0.2">
      <c r="A231" s="23" t="s">
        <v>71</v>
      </c>
      <c r="B231" s="23"/>
      <c r="C231" s="252" t="s">
        <v>76</v>
      </c>
      <c r="D231" s="252"/>
      <c r="E231" s="252"/>
      <c r="F231" s="252"/>
      <c r="G231" s="252"/>
      <c r="H231" s="252"/>
      <c r="I231" s="252"/>
      <c r="J231" s="252"/>
      <c r="K231" s="252"/>
      <c r="L231" s="252"/>
      <c r="M231" s="252"/>
      <c r="N231" s="252"/>
      <c r="O231" s="252"/>
      <c r="P231" s="252"/>
      <c r="Q231" s="252"/>
      <c r="R231" s="252"/>
      <c r="S231" s="252"/>
      <c r="T231" s="252"/>
      <c r="U231" s="252"/>
    </row>
    <row r="232" spans="1:21" ht="16.5" customHeight="1" x14ac:dyDescent="0.2">
      <c r="A232" s="23" t="s">
        <v>72</v>
      </c>
      <c r="B232" s="23"/>
      <c r="C232" s="252" t="s">
        <v>151</v>
      </c>
      <c r="D232" s="252"/>
      <c r="E232" s="252"/>
      <c r="F232" s="252"/>
      <c r="G232" s="252"/>
      <c r="H232" s="252"/>
      <c r="I232" s="252"/>
      <c r="J232" s="252"/>
      <c r="K232" s="252"/>
      <c r="L232" s="252"/>
      <c r="M232" s="252"/>
      <c r="N232" s="252"/>
      <c r="O232" s="252"/>
      <c r="P232" s="252"/>
      <c r="Q232" s="252"/>
      <c r="R232" s="252"/>
      <c r="S232" s="252"/>
      <c r="T232" s="252"/>
      <c r="U232" s="252"/>
    </row>
    <row r="233" spans="1:21" ht="4.5" customHeight="1" x14ac:dyDescent="0.2"/>
    <row r="234" spans="1:21" ht="16.5" customHeight="1" x14ac:dyDescent="0.2">
      <c r="A234" s="24" t="s">
        <v>80</v>
      </c>
      <c r="B234" s="23"/>
      <c r="C234" s="23"/>
      <c r="D234" s="23"/>
      <c r="E234" s="252" t="s">
        <v>97</v>
      </c>
      <c r="F234" s="252"/>
      <c r="G234" s="252"/>
      <c r="H234" s="252"/>
      <c r="I234" s="252"/>
      <c r="J234" s="252"/>
      <c r="K234" s="252"/>
      <c r="L234" s="252"/>
      <c r="M234" s="252"/>
      <c r="N234" s="252"/>
      <c r="O234" s="252"/>
      <c r="P234" s="252"/>
      <c r="Q234" s="252"/>
      <c r="R234" s="252"/>
      <c r="S234" s="252"/>
      <c r="T234" s="252"/>
      <c r="U234" s="252"/>
    </row>
  </sheetData>
  <mergeCells count="54">
    <mergeCell ref="E7:K7"/>
    <mergeCell ref="E11:K11"/>
    <mergeCell ref="E16:K16"/>
    <mergeCell ref="E22:K22"/>
    <mergeCell ref="E26:K26"/>
    <mergeCell ref="E31:K31"/>
    <mergeCell ref="E38:K38"/>
    <mergeCell ref="E42:K42"/>
    <mergeCell ref="E47:K47"/>
    <mergeCell ref="E53:K53"/>
    <mergeCell ref="E57:K57"/>
    <mergeCell ref="E62:K62"/>
    <mergeCell ref="E69:K69"/>
    <mergeCell ref="E73:K73"/>
    <mergeCell ref="E78:K78"/>
    <mergeCell ref="E84:K84"/>
    <mergeCell ref="E88:K88"/>
    <mergeCell ref="E93:K93"/>
    <mergeCell ref="E100:K100"/>
    <mergeCell ref="E104:K104"/>
    <mergeCell ref="E140:K140"/>
    <mergeCell ref="E146:K146"/>
    <mergeCell ref="E150:K150"/>
    <mergeCell ref="E155:K155"/>
    <mergeCell ref="E109:K109"/>
    <mergeCell ref="E115:K115"/>
    <mergeCell ref="E119:K119"/>
    <mergeCell ref="E124:K124"/>
    <mergeCell ref="E131:K131"/>
    <mergeCell ref="E212:K212"/>
    <mergeCell ref="E217:K217"/>
    <mergeCell ref="K1:U1"/>
    <mergeCell ref="C221:U221"/>
    <mergeCell ref="C223:U223"/>
    <mergeCell ref="E186:K186"/>
    <mergeCell ref="E193:K193"/>
    <mergeCell ref="E197:K197"/>
    <mergeCell ref="E202:K202"/>
    <mergeCell ref="E208:K208"/>
    <mergeCell ref="E162:K162"/>
    <mergeCell ref="E166:K166"/>
    <mergeCell ref="E171:K171"/>
    <mergeCell ref="E177:K177"/>
    <mergeCell ref="E181:K181"/>
    <mergeCell ref="E135:K135"/>
    <mergeCell ref="C230:U230"/>
    <mergeCell ref="C231:U231"/>
    <mergeCell ref="C232:U232"/>
    <mergeCell ref="E234:U234"/>
    <mergeCell ref="C224:U224"/>
    <mergeCell ref="C226:U226"/>
    <mergeCell ref="C227:U227"/>
    <mergeCell ref="C228:U228"/>
    <mergeCell ref="C229:U229"/>
  </mergeCells>
  <pageMargins left="0.7" right="0.7" top="0.75" bottom="0.75" header="0.3" footer="0.3"/>
  <pageSetup paperSize="9" fitToHeight="0" orientation="landscape" horizontalDpi="300" verticalDpi="300" r:id="rId1"/>
  <headerFooter scaleWithDoc="0" alignWithMargins="0">
    <oddHeader>&amp;C&amp;"Arial"&amp;8TABLE 17A.23</oddHeader>
    <oddFooter>&amp;L&amp;"Arial"&amp;8REPORT ON
GOVERNMENT
SERVICES 2022&amp;R&amp;"Arial"&amp;8YOUTH JUSTICE
SERVICES
PAGE &amp;B&amp;P&amp;B</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19"/>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1" width="8" customWidth="1"/>
  </cols>
  <sheetData>
    <row r="1" spans="1:21" ht="17.45" customHeight="1" x14ac:dyDescent="0.2">
      <c r="A1" s="8" t="s">
        <v>530</v>
      </c>
      <c r="B1" s="8"/>
      <c r="C1" s="8"/>
      <c r="D1" s="8"/>
      <c r="E1" s="8"/>
      <c r="F1" s="8"/>
      <c r="G1" s="8"/>
      <c r="H1" s="8"/>
      <c r="I1" s="8"/>
      <c r="J1" s="8"/>
      <c r="K1" s="257" t="s">
        <v>531</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532</v>
      </c>
      <c r="N2" s="13" t="s">
        <v>533</v>
      </c>
      <c r="O2" s="13" t="s">
        <v>534</v>
      </c>
      <c r="P2" s="13" t="s">
        <v>535</v>
      </c>
      <c r="Q2" s="13" t="s">
        <v>536</v>
      </c>
      <c r="R2" s="13" t="s">
        <v>537</v>
      </c>
      <c r="S2" s="13" t="s">
        <v>538</v>
      </c>
      <c r="T2" s="13" t="s">
        <v>539</v>
      </c>
      <c r="U2" s="13" t="s">
        <v>540</v>
      </c>
    </row>
    <row r="3" spans="1:21" ht="16.5" customHeight="1" x14ac:dyDescent="0.2">
      <c r="A3" s="7" t="s">
        <v>541</v>
      </c>
      <c r="B3" s="7"/>
      <c r="C3" s="7"/>
      <c r="D3" s="7"/>
      <c r="E3" s="7"/>
      <c r="F3" s="7"/>
      <c r="G3" s="7"/>
      <c r="H3" s="7"/>
      <c r="I3" s="7"/>
      <c r="J3" s="7"/>
      <c r="K3" s="7"/>
      <c r="L3" s="9"/>
      <c r="M3" s="10"/>
      <c r="N3" s="10"/>
      <c r="O3" s="10"/>
      <c r="P3" s="10"/>
      <c r="Q3" s="10"/>
      <c r="R3" s="10"/>
      <c r="S3" s="10"/>
      <c r="T3" s="10"/>
      <c r="U3" s="10"/>
    </row>
    <row r="4" spans="1:21" ht="16.5" customHeight="1" x14ac:dyDescent="0.2">
      <c r="A4" s="7"/>
      <c r="B4" s="7" t="s">
        <v>50</v>
      </c>
      <c r="C4" s="7"/>
      <c r="D4" s="7"/>
      <c r="E4" s="7"/>
      <c r="F4" s="7"/>
      <c r="G4" s="7"/>
      <c r="H4" s="7"/>
      <c r="I4" s="7"/>
      <c r="J4" s="7"/>
      <c r="K4" s="7"/>
      <c r="L4" s="9"/>
      <c r="M4" s="10"/>
      <c r="N4" s="10"/>
      <c r="O4" s="10"/>
      <c r="P4" s="10"/>
      <c r="Q4" s="10"/>
      <c r="R4" s="10"/>
      <c r="S4" s="10"/>
      <c r="T4" s="10"/>
      <c r="U4" s="10"/>
    </row>
    <row r="5" spans="1:21" ht="16.5" customHeight="1" x14ac:dyDescent="0.2">
      <c r="A5" s="7"/>
      <c r="B5" s="7"/>
      <c r="C5" s="7" t="s">
        <v>336</v>
      </c>
      <c r="D5" s="7"/>
      <c r="E5" s="7"/>
      <c r="F5" s="7"/>
      <c r="G5" s="7"/>
      <c r="H5" s="7"/>
      <c r="I5" s="7"/>
      <c r="J5" s="7"/>
      <c r="K5" s="7"/>
      <c r="L5" s="9"/>
      <c r="M5" s="10"/>
      <c r="N5" s="10"/>
      <c r="O5" s="10"/>
      <c r="P5" s="10"/>
      <c r="Q5" s="10"/>
      <c r="R5" s="10"/>
      <c r="S5" s="10"/>
      <c r="T5" s="10"/>
      <c r="U5" s="10"/>
    </row>
    <row r="6" spans="1:21" ht="16.5" customHeight="1" x14ac:dyDescent="0.2">
      <c r="A6" s="7"/>
      <c r="B6" s="7"/>
      <c r="C6" s="7"/>
      <c r="D6" s="7" t="s">
        <v>542</v>
      </c>
      <c r="E6" s="7"/>
      <c r="F6" s="7"/>
      <c r="G6" s="7"/>
      <c r="H6" s="7"/>
      <c r="I6" s="7"/>
      <c r="J6" s="7"/>
      <c r="K6" s="7"/>
      <c r="L6" s="9"/>
      <c r="M6" s="10"/>
      <c r="N6" s="10"/>
      <c r="O6" s="10"/>
      <c r="P6" s="10"/>
      <c r="Q6" s="10"/>
      <c r="R6" s="10"/>
      <c r="S6" s="10"/>
      <c r="T6" s="10"/>
      <c r="U6" s="10"/>
    </row>
    <row r="7" spans="1:21" ht="29.45" customHeight="1" x14ac:dyDescent="0.2">
      <c r="A7" s="7"/>
      <c r="B7" s="7"/>
      <c r="C7" s="7"/>
      <c r="D7" s="7"/>
      <c r="E7" s="259" t="s">
        <v>146</v>
      </c>
      <c r="F7" s="259"/>
      <c r="G7" s="259"/>
      <c r="H7" s="259"/>
      <c r="I7" s="259"/>
      <c r="J7" s="259"/>
      <c r="K7" s="259"/>
      <c r="L7" s="9" t="s">
        <v>53</v>
      </c>
      <c r="M7" s="224" t="s">
        <v>113</v>
      </c>
      <c r="N7" s="224" t="s">
        <v>113</v>
      </c>
      <c r="O7" s="219" t="s">
        <v>296</v>
      </c>
      <c r="P7" s="219" t="s">
        <v>296</v>
      </c>
      <c r="Q7" s="224" t="s">
        <v>113</v>
      </c>
      <c r="R7" s="224" t="s">
        <v>113</v>
      </c>
      <c r="S7" s="224" t="s">
        <v>113</v>
      </c>
      <c r="T7" s="224" t="s">
        <v>113</v>
      </c>
      <c r="U7" s="224" t="s">
        <v>113</v>
      </c>
    </row>
    <row r="8" spans="1:21" ht="16.5" customHeight="1" x14ac:dyDescent="0.2">
      <c r="A8" s="7"/>
      <c r="B8" s="7"/>
      <c r="C8" s="7"/>
      <c r="D8" s="7"/>
      <c r="E8" s="7" t="s">
        <v>144</v>
      </c>
      <c r="F8" s="7"/>
      <c r="G8" s="7"/>
      <c r="H8" s="7"/>
      <c r="I8" s="7"/>
      <c r="J8" s="7"/>
      <c r="K8" s="7"/>
      <c r="L8" s="9" t="s">
        <v>53</v>
      </c>
      <c r="M8" s="224" t="s">
        <v>113</v>
      </c>
      <c r="N8" s="224" t="s">
        <v>113</v>
      </c>
      <c r="O8" s="219" t="s">
        <v>296</v>
      </c>
      <c r="P8" s="219" t="s">
        <v>296</v>
      </c>
      <c r="Q8" s="224" t="s">
        <v>113</v>
      </c>
      <c r="R8" s="224" t="s">
        <v>113</v>
      </c>
      <c r="S8" s="224" t="s">
        <v>113</v>
      </c>
      <c r="T8" s="224" t="s">
        <v>113</v>
      </c>
      <c r="U8" s="224" t="s">
        <v>113</v>
      </c>
    </row>
    <row r="9" spans="1:21" ht="16.5" customHeight="1" x14ac:dyDescent="0.2">
      <c r="A9" s="7"/>
      <c r="B9" s="7"/>
      <c r="C9" s="7"/>
      <c r="D9" s="7"/>
      <c r="E9" s="7" t="s">
        <v>543</v>
      </c>
      <c r="F9" s="7"/>
      <c r="G9" s="7"/>
      <c r="H9" s="7"/>
      <c r="I9" s="7"/>
      <c r="J9" s="7"/>
      <c r="K9" s="7"/>
      <c r="L9" s="9" t="s">
        <v>53</v>
      </c>
      <c r="M9" s="224" t="s">
        <v>113</v>
      </c>
      <c r="N9" s="224" t="s">
        <v>113</v>
      </c>
      <c r="O9" s="219" t="s">
        <v>296</v>
      </c>
      <c r="P9" s="219" t="s">
        <v>296</v>
      </c>
      <c r="Q9" s="224" t="s">
        <v>113</v>
      </c>
      <c r="R9" s="224" t="s">
        <v>113</v>
      </c>
      <c r="S9" s="224" t="s">
        <v>113</v>
      </c>
      <c r="T9" s="224" t="s">
        <v>113</v>
      </c>
      <c r="U9" s="224" t="s">
        <v>113</v>
      </c>
    </row>
    <row r="10" spans="1:21" ht="16.5" customHeight="1" x14ac:dyDescent="0.2">
      <c r="A10" s="7"/>
      <c r="B10" s="7"/>
      <c r="C10" s="7"/>
      <c r="D10" s="7" t="s">
        <v>544</v>
      </c>
      <c r="E10" s="7"/>
      <c r="F10" s="7"/>
      <c r="G10" s="7"/>
      <c r="H10" s="7"/>
      <c r="I10" s="7"/>
      <c r="J10" s="7"/>
      <c r="K10" s="7"/>
      <c r="L10" s="9"/>
      <c r="M10" s="10"/>
      <c r="N10" s="10"/>
      <c r="O10" s="10"/>
      <c r="P10" s="10"/>
      <c r="Q10" s="10"/>
      <c r="R10" s="10"/>
      <c r="S10" s="10"/>
      <c r="T10" s="10"/>
      <c r="U10" s="10"/>
    </row>
    <row r="11" spans="1:21" ht="29.45" customHeight="1" x14ac:dyDescent="0.2">
      <c r="A11" s="7"/>
      <c r="B11" s="7"/>
      <c r="C11" s="7"/>
      <c r="D11" s="7"/>
      <c r="E11" s="259" t="s">
        <v>146</v>
      </c>
      <c r="F11" s="259"/>
      <c r="G11" s="259"/>
      <c r="H11" s="259"/>
      <c r="I11" s="259"/>
      <c r="J11" s="259"/>
      <c r="K11" s="259"/>
      <c r="L11" s="9" t="s">
        <v>53</v>
      </c>
      <c r="M11" s="223">
        <v>240</v>
      </c>
      <c r="N11" s="224" t="s">
        <v>113</v>
      </c>
      <c r="O11" s="219" t="s">
        <v>296</v>
      </c>
      <c r="P11" s="219" t="s">
        <v>296</v>
      </c>
      <c r="Q11" s="224" t="s">
        <v>113</v>
      </c>
      <c r="R11" s="224" t="s">
        <v>113</v>
      </c>
      <c r="S11" s="224" t="s">
        <v>113</v>
      </c>
      <c r="T11" s="224" t="s">
        <v>113</v>
      </c>
      <c r="U11" s="223">
        <v>240</v>
      </c>
    </row>
    <row r="12" spans="1:21" ht="16.5" customHeight="1" x14ac:dyDescent="0.2">
      <c r="A12" s="7"/>
      <c r="B12" s="7"/>
      <c r="C12" s="7"/>
      <c r="D12" s="7"/>
      <c r="E12" s="7" t="s">
        <v>144</v>
      </c>
      <c r="F12" s="7"/>
      <c r="G12" s="7"/>
      <c r="H12" s="7"/>
      <c r="I12" s="7"/>
      <c r="J12" s="7"/>
      <c r="K12" s="7"/>
      <c r="L12" s="9" t="s">
        <v>53</v>
      </c>
      <c r="M12" s="223">
        <v>381</v>
      </c>
      <c r="N12" s="222">
        <v>17</v>
      </c>
      <c r="O12" s="219" t="s">
        <v>296</v>
      </c>
      <c r="P12" s="219" t="s">
        <v>296</v>
      </c>
      <c r="Q12" s="224" t="s">
        <v>113</v>
      </c>
      <c r="R12" s="222">
        <v>21</v>
      </c>
      <c r="S12" s="224" t="s">
        <v>113</v>
      </c>
      <c r="T12" s="224" t="s">
        <v>113</v>
      </c>
      <c r="U12" s="223">
        <v>419</v>
      </c>
    </row>
    <row r="13" spans="1:21" ht="16.5" customHeight="1" x14ac:dyDescent="0.2">
      <c r="A13" s="7"/>
      <c r="B13" s="7"/>
      <c r="C13" s="7"/>
      <c r="D13" s="7"/>
      <c r="E13" s="7" t="s">
        <v>543</v>
      </c>
      <c r="F13" s="7"/>
      <c r="G13" s="7"/>
      <c r="H13" s="7"/>
      <c r="I13" s="7"/>
      <c r="J13" s="7"/>
      <c r="K13" s="7"/>
      <c r="L13" s="9" t="s">
        <v>53</v>
      </c>
      <c r="M13" s="223">
        <v>622</v>
      </c>
      <c r="N13" s="222">
        <v>17</v>
      </c>
      <c r="O13" s="219" t="s">
        <v>296</v>
      </c>
      <c r="P13" s="219" t="s">
        <v>296</v>
      </c>
      <c r="Q13" s="224" t="s">
        <v>113</v>
      </c>
      <c r="R13" s="222">
        <v>21</v>
      </c>
      <c r="S13" s="224" t="s">
        <v>113</v>
      </c>
      <c r="T13" s="224" t="s">
        <v>113</v>
      </c>
      <c r="U13" s="223">
        <v>660</v>
      </c>
    </row>
    <row r="14" spans="1:21" ht="16.5" customHeight="1" x14ac:dyDescent="0.2">
      <c r="A14" s="7"/>
      <c r="B14" s="7"/>
      <c r="C14" s="7" t="s">
        <v>545</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542</v>
      </c>
      <c r="E15" s="7"/>
      <c r="F15" s="7"/>
      <c r="G15" s="7"/>
      <c r="H15" s="7"/>
      <c r="I15" s="7"/>
      <c r="J15" s="7"/>
      <c r="K15" s="7"/>
      <c r="L15" s="9"/>
      <c r="M15" s="10"/>
      <c r="N15" s="10"/>
      <c r="O15" s="10"/>
      <c r="P15" s="10"/>
      <c r="Q15" s="10"/>
      <c r="R15" s="10"/>
      <c r="S15" s="10"/>
      <c r="T15" s="10"/>
      <c r="U15" s="10"/>
    </row>
    <row r="16" spans="1:21" ht="29.45" customHeight="1" x14ac:dyDescent="0.2">
      <c r="A16" s="7"/>
      <c r="B16" s="7"/>
      <c r="C16" s="7"/>
      <c r="D16" s="7"/>
      <c r="E16" s="259" t="s">
        <v>146</v>
      </c>
      <c r="F16" s="259"/>
      <c r="G16" s="259"/>
      <c r="H16" s="259"/>
      <c r="I16" s="259"/>
      <c r="J16" s="259"/>
      <c r="K16" s="259"/>
      <c r="L16" s="9" t="s">
        <v>58</v>
      </c>
      <c r="M16" s="226" t="s">
        <v>113</v>
      </c>
      <c r="N16" s="220" t="s">
        <v>296</v>
      </c>
      <c r="O16" s="220" t="s">
        <v>296</v>
      </c>
      <c r="P16" s="220" t="s">
        <v>296</v>
      </c>
      <c r="Q16" s="220" t="s">
        <v>296</v>
      </c>
      <c r="R16" s="220" t="s">
        <v>296</v>
      </c>
      <c r="S16" s="220" t="s">
        <v>296</v>
      </c>
      <c r="T16" s="220" t="s">
        <v>296</v>
      </c>
      <c r="U16" s="226" t="s">
        <v>113</v>
      </c>
    </row>
    <row r="17" spans="1:21" ht="16.5" customHeight="1" x14ac:dyDescent="0.2">
      <c r="A17" s="7"/>
      <c r="B17" s="7"/>
      <c r="C17" s="7"/>
      <c r="D17" s="7"/>
      <c r="E17" s="7" t="s">
        <v>144</v>
      </c>
      <c r="F17" s="7"/>
      <c r="G17" s="7"/>
      <c r="H17" s="7"/>
      <c r="I17" s="7"/>
      <c r="J17" s="7"/>
      <c r="K17" s="7"/>
      <c r="L17" s="9" t="s">
        <v>58</v>
      </c>
      <c r="M17" s="226" t="s">
        <v>113</v>
      </c>
      <c r="N17" s="226" t="s">
        <v>113</v>
      </c>
      <c r="O17" s="220" t="s">
        <v>296</v>
      </c>
      <c r="P17" s="220" t="s">
        <v>296</v>
      </c>
      <c r="Q17" s="220" t="s">
        <v>296</v>
      </c>
      <c r="R17" s="226" t="s">
        <v>113</v>
      </c>
      <c r="S17" s="220" t="s">
        <v>296</v>
      </c>
      <c r="T17" s="220" t="s">
        <v>296</v>
      </c>
      <c r="U17" s="226" t="s">
        <v>113</v>
      </c>
    </row>
    <row r="18" spans="1:21" ht="16.5" customHeight="1" x14ac:dyDescent="0.2">
      <c r="A18" s="7"/>
      <c r="B18" s="7"/>
      <c r="C18" s="7"/>
      <c r="D18" s="7"/>
      <c r="E18" s="7" t="s">
        <v>543</v>
      </c>
      <c r="F18" s="7"/>
      <c r="G18" s="7"/>
      <c r="H18" s="7"/>
      <c r="I18" s="7"/>
      <c r="J18" s="7"/>
      <c r="K18" s="7"/>
      <c r="L18" s="9" t="s">
        <v>58</v>
      </c>
      <c r="M18" s="226" t="s">
        <v>113</v>
      </c>
      <c r="N18" s="226" t="s">
        <v>113</v>
      </c>
      <c r="O18" s="220" t="s">
        <v>296</v>
      </c>
      <c r="P18" s="220" t="s">
        <v>296</v>
      </c>
      <c r="Q18" s="220" t="s">
        <v>296</v>
      </c>
      <c r="R18" s="226" t="s">
        <v>113</v>
      </c>
      <c r="S18" s="220" t="s">
        <v>296</v>
      </c>
      <c r="T18" s="220" t="s">
        <v>296</v>
      </c>
      <c r="U18" s="226" t="s">
        <v>113</v>
      </c>
    </row>
    <row r="19" spans="1:21" ht="16.5" customHeight="1" x14ac:dyDescent="0.2">
      <c r="A19" s="7"/>
      <c r="B19" s="7" t="s">
        <v>61</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336</v>
      </c>
      <c r="D20" s="7"/>
      <c r="E20" s="7"/>
      <c r="F20" s="7"/>
      <c r="G20" s="7"/>
      <c r="H20" s="7"/>
      <c r="I20" s="7"/>
      <c r="J20" s="7"/>
      <c r="K20" s="7"/>
      <c r="L20" s="9"/>
      <c r="M20" s="10"/>
      <c r="N20" s="10"/>
      <c r="O20" s="10"/>
      <c r="P20" s="10"/>
      <c r="Q20" s="10"/>
      <c r="R20" s="10"/>
      <c r="S20" s="10"/>
      <c r="T20" s="10"/>
      <c r="U20" s="10"/>
    </row>
    <row r="21" spans="1:21" ht="16.5" customHeight="1" x14ac:dyDescent="0.2">
      <c r="A21" s="7"/>
      <c r="B21" s="7"/>
      <c r="C21" s="7"/>
      <c r="D21" s="7" t="s">
        <v>542</v>
      </c>
      <c r="E21" s="7"/>
      <c r="F21" s="7"/>
      <c r="G21" s="7"/>
      <c r="H21" s="7"/>
      <c r="I21" s="7"/>
      <c r="J21" s="7"/>
      <c r="K21" s="7"/>
      <c r="L21" s="9"/>
      <c r="M21" s="10"/>
      <c r="N21" s="10"/>
      <c r="O21" s="10"/>
      <c r="P21" s="10"/>
      <c r="Q21" s="10"/>
      <c r="R21" s="10"/>
      <c r="S21" s="10"/>
      <c r="T21" s="10"/>
      <c r="U21" s="10"/>
    </row>
    <row r="22" spans="1:21" ht="29.45" customHeight="1" x14ac:dyDescent="0.2">
      <c r="A22" s="7"/>
      <c r="B22" s="7"/>
      <c r="C22" s="7"/>
      <c r="D22" s="7"/>
      <c r="E22" s="259" t="s">
        <v>146</v>
      </c>
      <c r="F22" s="259"/>
      <c r="G22" s="259"/>
      <c r="H22" s="259"/>
      <c r="I22" s="259"/>
      <c r="J22" s="259"/>
      <c r="K22" s="259"/>
      <c r="L22" s="9" t="s">
        <v>53</v>
      </c>
      <c r="M22" s="224" t="s">
        <v>113</v>
      </c>
      <c r="N22" s="224" t="s">
        <v>113</v>
      </c>
      <c r="O22" s="219" t="s">
        <v>296</v>
      </c>
      <c r="P22" s="219" t="s">
        <v>296</v>
      </c>
      <c r="Q22" s="224" t="s">
        <v>113</v>
      </c>
      <c r="R22" s="224" t="s">
        <v>113</v>
      </c>
      <c r="S22" s="224" t="s">
        <v>113</v>
      </c>
      <c r="T22" s="224" t="s">
        <v>113</v>
      </c>
      <c r="U22" s="224" t="s">
        <v>113</v>
      </c>
    </row>
    <row r="23" spans="1:21" ht="16.5" customHeight="1" x14ac:dyDescent="0.2">
      <c r="A23" s="7"/>
      <c r="B23" s="7"/>
      <c r="C23" s="7"/>
      <c r="D23" s="7"/>
      <c r="E23" s="7" t="s">
        <v>144</v>
      </c>
      <c r="F23" s="7"/>
      <c r="G23" s="7"/>
      <c r="H23" s="7"/>
      <c r="I23" s="7"/>
      <c r="J23" s="7"/>
      <c r="K23" s="7"/>
      <c r="L23" s="9" t="s">
        <v>53</v>
      </c>
      <c r="M23" s="224" t="s">
        <v>113</v>
      </c>
      <c r="N23" s="224" t="s">
        <v>113</v>
      </c>
      <c r="O23" s="219" t="s">
        <v>296</v>
      </c>
      <c r="P23" s="219" t="s">
        <v>296</v>
      </c>
      <c r="Q23" s="224" t="s">
        <v>113</v>
      </c>
      <c r="R23" s="224" t="s">
        <v>113</v>
      </c>
      <c r="S23" s="224" t="s">
        <v>113</v>
      </c>
      <c r="T23" s="224" t="s">
        <v>113</v>
      </c>
      <c r="U23" s="224" t="s">
        <v>113</v>
      </c>
    </row>
    <row r="24" spans="1:21" ht="16.5" customHeight="1" x14ac:dyDescent="0.2">
      <c r="A24" s="7"/>
      <c r="B24" s="7"/>
      <c r="C24" s="7"/>
      <c r="D24" s="7"/>
      <c r="E24" s="7" t="s">
        <v>543</v>
      </c>
      <c r="F24" s="7"/>
      <c r="G24" s="7"/>
      <c r="H24" s="7"/>
      <c r="I24" s="7"/>
      <c r="J24" s="7"/>
      <c r="K24" s="7"/>
      <c r="L24" s="9" t="s">
        <v>53</v>
      </c>
      <c r="M24" s="224" t="s">
        <v>113</v>
      </c>
      <c r="N24" s="224" t="s">
        <v>113</v>
      </c>
      <c r="O24" s="219" t="s">
        <v>296</v>
      </c>
      <c r="P24" s="219" t="s">
        <v>296</v>
      </c>
      <c r="Q24" s="224" t="s">
        <v>113</v>
      </c>
      <c r="R24" s="224" t="s">
        <v>113</v>
      </c>
      <c r="S24" s="224" t="s">
        <v>113</v>
      </c>
      <c r="T24" s="224" t="s">
        <v>113</v>
      </c>
      <c r="U24" s="224" t="s">
        <v>113</v>
      </c>
    </row>
    <row r="25" spans="1:21" ht="16.5" customHeight="1" x14ac:dyDescent="0.2">
      <c r="A25" s="7"/>
      <c r="B25" s="7"/>
      <c r="C25" s="7"/>
      <c r="D25" s="7" t="s">
        <v>544</v>
      </c>
      <c r="E25" s="7"/>
      <c r="F25" s="7"/>
      <c r="G25" s="7"/>
      <c r="H25" s="7"/>
      <c r="I25" s="7"/>
      <c r="J25" s="7"/>
      <c r="K25" s="7"/>
      <c r="L25" s="9"/>
      <c r="M25" s="10"/>
      <c r="N25" s="10"/>
      <c r="O25" s="10"/>
      <c r="P25" s="10"/>
      <c r="Q25" s="10"/>
      <c r="R25" s="10"/>
      <c r="S25" s="10"/>
      <c r="T25" s="10"/>
      <c r="U25" s="10"/>
    </row>
    <row r="26" spans="1:21" ht="29.45" customHeight="1" x14ac:dyDescent="0.2">
      <c r="A26" s="7"/>
      <c r="B26" s="7"/>
      <c r="C26" s="7"/>
      <c r="D26" s="7"/>
      <c r="E26" s="259" t="s">
        <v>146</v>
      </c>
      <c r="F26" s="259"/>
      <c r="G26" s="259"/>
      <c r="H26" s="259"/>
      <c r="I26" s="259"/>
      <c r="J26" s="259"/>
      <c r="K26" s="259"/>
      <c r="L26" s="9" t="s">
        <v>53</v>
      </c>
      <c r="M26" s="223">
        <v>452</v>
      </c>
      <c r="N26" s="224" t="s">
        <v>113</v>
      </c>
      <c r="O26" s="219" t="s">
        <v>296</v>
      </c>
      <c r="P26" s="219" t="s">
        <v>296</v>
      </c>
      <c r="Q26" s="224" t="s">
        <v>113</v>
      </c>
      <c r="R26" s="224" t="s">
        <v>113</v>
      </c>
      <c r="S26" s="224" t="s">
        <v>113</v>
      </c>
      <c r="T26" s="224" t="s">
        <v>113</v>
      </c>
      <c r="U26" s="223">
        <v>452</v>
      </c>
    </row>
    <row r="27" spans="1:21" ht="16.5" customHeight="1" x14ac:dyDescent="0.2">
      <c r="A27" s="7"/>
      <c r="B27" s="7"/>
      <c r="C27" s="7"/>
      <c r="D27" s="7"/>
      <c r="E27" s="7" t="s">
        <v>144</v>
      </c>
      <c r="F27" s="7"/>
      <c r="G27" s="7"/>
      <c r="H27" s="7"/>
      <c r="I27" s="7"/>
      <c r="J27" s="7"/>
      <c r="K27" s="7"/>
      <c r="L27" s="9" t="s">
        <v>53</v>
      </c>
      <c r="M27" s="223">
        <v>537</v>
      </c>
      <c r="N27" s="222">
        <v>29</v>
      </c>
      <c r="O27" s="219" t="s">
        <v>296</v>
      </c>
      <c r="P27" s="219" t="s">
        <v>296</v>
      </c>
      <c r="Q27" s="224" t="s">
        <v>113</v>
      </c>
      <c r="R27" s="224">
        <v>3</v>
      </c>
      <c r="S27" s="224">
        <v>1</v>
      </c>
      <c r="T27" s="224" t="s">
        <v>113</v>
      </c>
      <c r="U27" s="223">
        <v>570</v>
      </c>
    </row>
    <row r="28" spans="1:21" ht="16.5" customHeight="1" x14ac:dyDescent="0.2">
      <c r="A28" s="7"/>
      <c r="B28" s="7"/>
      <c r="C28" s="7"/>
      <c r="D28" s="7"/>
      <c r="E28" s="7" t="s">
        <v>543</v>
      </c>
      <c r="F28" s="7"/>
      <c r="G28" s="7"/>
      <c r="H28" s="7"/>
      <c r="I28" s="7"/>
      <c r="J28" s="7"/>
      <c r="K28" s="7"/>
      <c r="L28" s="9" t="s">
        <v>53</v>
      </c>
      <c r="M28" s="225">
        <v>1002</v>
      </c>
      <c r="N28" s="222">
        <v>29</v>
      </c>
      <c r="O28" s="219" t="s">
        <v>296</v>
      </c>
      <c r="P28" s="219" t="s">
        <v>296</v>
      </c>
      <c r="Q28" s="224" t="s">
        <v>113</v>
      </c>
      <c r="R28" s="224">
        <v>3</v>
      </c>
      <c r="S28" s="224">
        <v>1</v>
      </c>
      <c r="T28" s="224" t="s">
        <v>113</v>
      </c>
      <c r="U28" s="225">
        <v>1035</v>
      </c>
    </row>
    <row r="29" spans="1:21" ht="16.5" customHeight="1" x14ac:dyDescent="0.2">
      <c r="A29" s="7"/>
      <c r="B29" s="7"/>
      <c r="C29" s="7" t="s">
        <v>545</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542</v>
      </c>
      <c r="E30" s="7"/>
      <c r="F30" s="7"/>
      <c r="G30" s="7"/>
      <c r="H30" s="7"/>
      <c r="I30" s="7"/>
      <c r="J30" s="7"/>
      <c r="K30" s="7"/>
      <c r="L30" s="9"/>
      <c r="M30" s="10"/>
      <c r="N30" s="10"/>
      <c r="O30" s="10"/>
      <c r="P30" s="10"/>
      <c r="Q30" s="10"/>
      <c r="R30" s="10"/>
      <c r="S30" s="10"/>
      <c r="T30" s="10"/>
      <c r="U30" s="10"/>
    </row>
    <row r="31" spans="1:21" ht="29.45" customHeight="1" x14ac:dyDescent="0.2">
      <c r="A31" s="7"/>
      <c r="B31" s="7"/>
      <c r="C31" s="7"/>
      <c r="D31" s="7"/>
      <c r="E31" s="259" t="s">
        <v>146</v>
      </c>
      <c r="F31" s="259"/>
      <c r="G31" s="259"/>
      <c r="H31" s="259"/>
      <c r="I31" s="259"/>
      <c r="J31" s="259"/>
      <c r="K31" s="259"/>
      <c r="L31" s="9" t="s">
        <v>58</v>
      </c>
      <c r="M31" s="226" t="s">
        <v>113</v>
      </c>
      <c r="N31" s="220" t="s">
        <v>296</v>
      </c>
      <c r="O31" s="220" t="s">
        <v>296</v>
      </c>
      <c r="P31" s="220" t="s">
        <v>296</v>
      </c>
      <c r="Q31" s="220" t="s">
        <v>296</v>
      </c>
      <c r="R31" s="220" t="s">
        <v>296</v>
      </c>
      <c r="S31" s="220" t="s">
        <v>296</v>
      </c>
      <c r="T31" s="220" t="s">
        <v>296</v>
      </c>
      <c r="U31" s="226" t="s">
        <v>113</v>
      </c>
    </row>
    <row r="32" spans="1:21" ht="16.5" customHeight="1" x14ac:dyDescent="0.2">
      <c r="A32" s="7"/>
      <c r="B32" s="7"/>
      <c r="C32" s="7"/>
      <c r="D32" s="7"/>
      <c r="E32" s="7" t="s">
        <v>144</v>
      </c>
      <c r="F32" s="7"/>
      <c r="G32" s="7"/>
      <c r="H32" s="7"/>
      <c r="I32" s="7"/>
      <c r="J32" s="7"/>
      <c r="K32" s="7"/>
      <c r="L32" s="9" t="s">
        <v>58</v>
      </c>
      <c r="M32" s="226" t="s">
        <v>113</v>
      </c>
      <c r="N32" s="226" t="s">
        <v>113</v>
      </c>
      <c r="O32" s="220" t="s">
        <v>296</v>
      </c>
      <c r="P32" s="220" t="s">
        <v>296</v>
      </c>
      <c r="Q32" s="220" t="s">
        <v>296</v>
      </c>
      <c r="R32" s="226" t="s">
        <v>113</v>
      </c>
      <c r="S32" s="226" t="s">
        <v>113</v>
      </c>
      <c r="T32" s="220" t="s">
        <v>296</v>
      </c>
      <c r="U32" s="226" t="s">
        <v>113</v>
      </c>
    </row>
    <row r="33" spans="1:21" ht="16.5" customHeight="1" x14ac:dyDescent="0.2">
      <c r="A33" s="7"/>
      <c r="B33" s="7"/>
      <c r="C33" s="7"/>
      <c r="D33" s="7"/>
      <c r="E33" s="7" t="s">
        <v>543</v>
      </c>
      <c r="F33" s="7"/>
      <c r="G33" s="7"/>
      <c r="H33" s="7"/>
      <c r="I33" s="7"/>
      <c r="J33" s="7"/>
      <c r="K33" s="7"/>
      <c r="L33" s="9" t="s">
        <v>58</v>
      </c>
      <c r="M33" s="226" t="s">
        <v>113</v>
      </c>
      <c r="N33" s="226" t="s">
        <v>113</v>
      </c>
      <c r="O33" s="220" t="s">
        <v>296</v>
      </c>
      <c r="P33" s="220" t="s">
        <v>296</v>
      </c>
      <c r="Q33" s="220" t="s">
        <v>296</v>
      </c>
      <c r="R33" s="226" t="s">
        <v>113</v>
      </c>
      <c r="S33" s="226" t="s">
        <v>113</v>
      </c>
      <c r="T33" s="220" t="s">
        <v>296</v>
      </c>
      <c r="U33" s="226" t="s">
        <v>113</v>
      </c>
    </row>
    <row r="34" spans="1:21" ht="16.5" customHeight="1" x14ac:dyDescent="0.2">
      <c r="A34" s="7"/>
      <c r="B34" s="7" t="s">
        <v>62</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336</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542</v>
      </c>
      <c r="E36" s="7"/>
      <c r="F36" s="7"/>
      <c r="G36" s="7"/>
      <c r="H36" s="7"/>
      <c r="I36" s="7"/>
      <c r="J36" s="7"/>
      <c r="K36" s="7"/>
      <c r="L36" s="9"/>
      <c r="M36" s="10"/>
      <c r="N36" s="10"/>
      <c r="O36" s="10"/>
      <c r="P36" s="10"/>
      <c r="Q36" s="10"/>
      <c r="R36" s="10"/>
      <c r="S36" s="10"/>
      <c r="T36" s="10"/>
      <c r="U36" s="10"/>
    </row>
    <row r="37" spans="1:21" ht="29.45" customHeight="1" x14ac:dyDescent="0.2">
      <c r="A37" s="7"/>
      <c r="B37" s="7"/>
      <c r="C37" s="7"/>
      <c r="D37" s="7"/>
      <c r="E37" s="259" t="s">
        <v>146</v>
      </c>
      <c r="F37" s="259"/>
      <c r="G37" s="259"/>
      <c r="H37" s="259"/>
      <c r="I37" s="259"/>
      <c r="J37" s="259"/>
      <c r="K37" s="259"/>
      <c r="L37" s="9" t="s">
        <v>53</v>
      </c>
      <c r="M37" s="224" t="s">
        <v>113</v>
      </c>
      <c r="N37" s="224" t="s">
        <v>113</v>
      </c>
      <c r="O37" s="219" t="s">
        <v>296</v>
      </c>
      <c r="P37" s="219" t="s">
        <v>296</v>
      </c>
      <c r="Q37" s="224" t="s">
        <v>113</v>
      </c>
      <c r="R37" s="224" t="s">
        <v>113</v>
      </c>
      <c r="S37" s="224" t="s">
        <v>113</v>
      </c>
      <c r="T37" s="224" t="s">
        <v>113</v>
      </c>
      <c r="U37" s="224" t="s">
        <v>113</v>
      </c>
    </row>
    <row r="38" spans="1:21" ht="16.5" customHeight="1" x14ac:dyDescent="0.2">
      <c r="A38" s="7"/>
      <c r="B38" s="7"/>
      <c r="C38" s="7"/>
      <c r="D38" s="7"/>
      <c r="E38" s="7" t="s">
        <v>144</v>
      </c>
      <c r="F38" s="7"/>
      <c r="G38" s="7"/>
      <c r="H38" s="7"/>
      <c r="I38" s="7"/>
      <c r="J38" s="7"/>
      <c r="K38" s="7"/>
      <c r="L38" s="9" t="s">
        <v>53</v>
      </c>
      <c r="M38" s="224" t="s">
        <v>113</v>
      </c>
      <c r="N38" s="224" t="s">
        <v>113</v>
      </c>
      <c r="O38" s="219" t="s">
        <v>296</v>
      </c>
      <c r="P38" s="219" t="s">
        <v>296</v>
      </c>
      <c r="Q38" s="224" t="s">
        <v>113</v>
      </c>
      <c r="R38" s="224" t="s">
        <v>113</v>
      </c>
      <c r="S38" s="224" t="s">
        <v>113</v>
      </c>
      <c r="T38" s="224" t="s">
        <v>113</v>
      </c>
      <c r="U38" s="224" t="s">
        <v>113</v>
      </c>
    </row>
    <row r="39" spans="1:21" ht="16.5" customHeight="1" x14ac:dyDescent="0.2">
      <c r="A39" s="7"/>
      <c r="B39" s="7"/>
      <c r="C39" s="7"/>
      <c r="D39" s="7"/>
      <c r="E39" s="7" t="s">
        <v>543</v>
      </c>
      <c r="F39" s="7"/>
      <c r="G39" s="7"/>
      <c r="H39" s="7"/>
      <c r="I39" s="7"/>
      <c r="J39" s="7"/>
      <c r="K39" s="7"/>
      <c r="L39" s="9" t="s">
        <v>53</v>
      </c>
      <c r="M39" s="224" t="s">
        <v>113</v>
      </c>
      <c r="N39" s="224" t="s">
        <v>113</v>
      </c>
      <c r="O39" s="219" t="s">
        <v>296</v>
      </c>
      <c r="P39" s="219" t="s">
        <v>296</v>
      </c>
      <c r="Q39" s="224" t="s">
        <v>113</v>
      </c>
      <c r="R39" s="224" t="s">
        <v>113</v>
      </c>
      <c r="S39" s="224" t="s">
        <v>113</v>
      </c>
      <c r="T39" s="224" t="s">
        <v>113</v>
      </c>
      <c r="U39" s="224" t="s">
        <v>113</v>
      </c>
    </row>
    <row r="40" spans="1:21" ht="16.5" customHeight="1" x14ac:dyDescent="0.2">
      <c r="A40" s="7"/>
      <c r="B40" s="7"/>
      <c r="C40" s="7"/>
      <c r="D40" s="7" t="s">
        <v>544</v>
      </c>
      <c r="E40" s="7"/>
      <c r="F40" s="7"/>
      <c r="G40" s="7"/>
      <c r="H40" s="7"/>
      <c r="I40" s="7"/>
      <c r="J40" s="7"/>
      <c r="K40" s="7"/>
      <c r="L40" s="9"/>
      <c r="M40" s="10"/>
      <c r="N40" s="10"/>
      <c r="O40" s="10"/>
      <c r="P40" s="10"/>
      <c r="Q40" s="10"/>
      <c r="R40" s="10"/>
      <c r="S40" s="10"/>
      <c r="T40" s="10"/>
      <c r="U40" s="10"/>
    </row>
    <row r="41" spans="1:21" ht="29.45" customHeight="1" x14ac:dyDescent="0.2">
      <c r="A41" s="7"/>
      <c r="B41" s="7"/>
      <c r="C41" s="7"/>
      <c r="D41" s="7"/>
      <c r="E41" s="259" t="s">
        <v>146</v>
      </c>
      <c r="F41" s="259"/>
      <c r="G41" s="259"/>
      <c r="H41" s="259"/>
      <c r="I41" s="259"/>
      <c r="J41" s="259"/>
      <c r="K41" s="259"/>
      <c r="L41" s="9" t="s">
        <v>53</v>
      </c>
      <c r="M41" s="223">
        <v>886</v>
      </c>
      <c r="N41" s="224" t="s">
        <v>113</v>
      </c>
      <c r="O41" s="219" t="s">
        <v>296</v>
      </c>
      <c r="P41" s="219" t="s">
        <v>296</v>
      </c>
      <c r="Q41" s="224" t="s">
        <v>113</v>
      </c>
      <c r="R41" s="224" t="s">
        <v>113</v>
      </c>
      <c r="S41" s="224" t="s">
        <v>113</v>
      </c>
      <c r="T41" s="224" t="s">
        <v>113</v>
      </c>
      <c r="U41" s="223">
        <v>886</v>
      </c>
    </row>
    <row r="42" spans="1:21" ht="16.5" customHeight="1" x14ac:dyDescent="0.2">
      <c r="A42" s="7"/>
      <c r="B42" s="7"/>
      <c r="C42" s="7"/>
      <c r="D42" s="7"/>
      <c r="E42" s="7" t="s">
        <v>144</v>
      </c>
      <c r="F42" s="7"/>
      <c r="G42" s="7"/>
      <c r="H42" s="7"/>
      <c r="I42" s="7"/>
      <c r="J42" s="7"/>
      <c r="K42" s="7"/>
      <c r="L42" s="9" t="s">
        <v>53</v>
      </c>
      <c r="M42" s="223">
        <v>970</v>
      </c>
      <c r="N42" s="223">
        <v>136</v>
      </c>
      <c r="O42" s="219" t="s">
        <v>296</v>
      </c>
      <c r="P42" s="219" t="s">
        <v>296</v>
      </c>
      <c r="Q42" s="224" t="s">
        <v>113</v>
      </c>
      <c r="R42" s="224" t="s">
        <v>113</v>
      </c>
      <c r="S42" s="224" t="s">
        <v>113</v>
      </c>
      <c r="T42" s="224" t="s">
        <v>113</v>
      </c>
      <c r="U42" s="225">
        <v>1106</v>
      </c>
    </row>
    <row r="43" spans="1:21" ht="16.5" customHeight="1" x14ac:dyDescent="0.2">
      <c r="A43" s="7"/>
      <c r="B43" s="7"/>
      <c r="C43" s="7"/>
      <c r="D43" s="7"/>
      <c r="E43" s="7" t="s">
        <v>543</v>
      </c>
      <c r="F43" s="7"/>
      <c r="G43" s="7"/>
      <c r="H43" s="7"/>
      <c r="I43" s="7"/>
      <c r="J43" s="7"/>
      <c r="K43" s="7"/>
      <c r="L43" s="9" t="s">
        <v>53</v>
      </c>
      <c r="M43" s="225">
        <v>1891</v>
      </c>
      <c r="N43" s="223">
        <v>136</v>
      </c>
      <c r="O43" s="219" t="s">
        <v>296</v>
      </c>
      <c r="P43" s="219" t="s">
        <v>296</v>
      </c>
      <c r="Q43" s="224" t="s">
        <v>113</v>
      </c>
      <c r="R43" s="224" t="s">
        <v>113</v>
      </c>
      <c r="S43" s="224" t="s">
        <v>113</v>
      </c>
      <c r="T43" s="224" t="s">
        <v>113</v>
      </c>
      <c r="U43" s="225">
        <v>2027</v>
      </c>
    </row>
    <row r="44" spans="1:21" ht="16.5" customHeight="1" x14ac:dyDescent="0.2">
      <c r="A44" s="7"/>
      <c r="B44" s="7"/>
      <c r="C44" s="7" t="s">
        <v>545</v>
      </c>
      <c r="D44" s="7"/>
      <c r="E44" s="7"/>
      <c r="F44" s="7"/>
      <c r="G44" s="7"/>
      <c r="H44" s="7"/>
      <c r="I44" s="7"/>
      <c r="J44" s="7"/>
      <c r="K44" s="7"/>
      <c r="L44" s="9"/>
      <c r="M44" s="10"/>
      <c r="N44" s="10"/>
      <c r="O44" s="10"/>
      <c r="P44" s="10"/>
      <c r="Q44" s="10"/>
      <c r="R44" s="10"/>
      <c r="S44" s="10"/>
      <c r="T44" s="10"/>
      <c r="U44" s="10"/>
    </row>
    <row r="45" spans="1:21" ht="16.5" customHeight="1" x14ac:dyDescent="0.2">
      <c r="A45" s="7"/>
      <c r="B45" s="7"/>
      <c r="C45" s="7"/>
      <c r="D45" s="7" t="s">
        <v>542</v>
      </c>
      <c r="E45" s="7"/>
      <c r="F45" s="7"/>
      <c r="G45" s="7"/>
      <c r="H45" s="7"/>
      <c r="I45" s="7"/>
      <c r="J45" s="7"/>
      <c r="K45" s="7"/>
      <c r="L45" s="9"/>
      <c r="M45" s="10"/>
      <c r="N45" s="10"/>
      <c r="O45" s="10"/>
      <c r="P45" s="10"/>
      <c r="Q45" s="10"/>
      <c r="R45" s="10"/>
      <c r="S45" s="10"/>
      <c r="T45" s="10"/>
      <c r="U45" s="10"/>
    </row>
    <row r="46" spans="1:21" ht="29.45" customHeight="1" x14ac:dyDescent="0.2">
      <c r="A46" s="7"/>
      <c r="B46" s="7"/>
      <c r="C46" s="7"/>
      <c r="D46" s="7"/>
      <c r="E46" s="259" t="s">
        <v>146</v>
      </c>
      <c r="F46" s="259"/>
      <c r="G46" s="259"/>
      <c r="H46" s="259"/>
      <c r="I46" s="259"/>
      <c r="J46" s="259"/>
      <c r="K46" s="259"/>
      <c r="L46" s="9" t="s">
        <v>58</v>
      </c>
      <c r="M46" s="226" t="s">
        <v>113</v>
      </c>
      <c r="N46" s="220" t="s">
        <v>296</v>
      </c>
      <c r="O46" s="220" t="s">
        <v>296</v>
      </c>
      <c r="P46" s="220" t="s">
        <v>296</v>
      </c>
      <c r="Q46" s="220" t="s">
        <v>296</v>
      </c>
      <c r="R46" s="220" t="s">
        <v>296</v>
      </c>
      <c r="S46" s="220" t="s">
        <v>296</v>
      </c>
      <c r="T46" s="220" t="s">
        <v>296</v>
      </c>
      <c r="U46" s="226" t="s">
        <v>113</v>
      </c>
    </row>
    <row r="47" spans="1:21" ht="16.5" customHeight="1" x14ac:dyDescent="0.2">
      <c r="A47" s="7"/>
      <c r="B47" s="7"/>
      <c r="C47" s="7"/>
      <c r="D47" s="7"/>
      <c r="E47" s="7" t="s">
        <v>144</v>
      </c>
      <c r="F47" s="7"/>
      <c r="G47" s="7"/>
      <c r="H47" s="7"/>
      <c r="I47" s="7"/>
      <c r="J47" s="7"/>
      <c r="K47" s="7"/>
      <c r="L47" s="9" t="s">
        <v>58</v>
      </c>
      <c r="M47" s="226" t="s">
        <v>113</v>
      </c>
      <c r="N47" s="226" t="s">
        <v>113</v>
      </c>
      <c r="O47" s="220" t="s">
        <v>296</v>
      </c>
      <c r="P47" s="220" t="s">
        <v>296</v>
      </c>
      <c r="Q47" s="220" t="s">
        <v>296</v>
      </c>
      <c r="R47" s="220" t="s">
        <v>296</v>
      </c>
      <c r="S47" s="220" t="s">
        <v>296</v>
      </c>
      <c r="T47" s="220" t="s">
        <v>296</v>
      </c>
      <c r="U47" s="226" t="s">
        <v>113</v>
      </c>
    </row>
    <row r="48" spans="1:21" ht="16.5" customHeight="1" x14ac:dyDescent="0.2">
      <c r="A48" s="7"/>
      <c r="B48" s="7"/>
      <c r="C48" s="7"/>
      <c r="D48" s="7"/>
      <c r="E48" s="7" t="s">
        <v>543</v>
      </c>
      <c r="F48" s="7"/>
      <c r="G48" s="7"/>
      <c r="H48" s="7"/>
      <c r="I48" s="7"/>
      <c r="J48" s="7"/>
      <c r="K48" s="7"/>
      <c r="L48" s="9" t="s">
        <v>58</v>
      </c>
      <c r="M48" s="226" t="s">
        <v>113</v>
      </c>
      <c r="N48" s="226" t="s">
        <v>113</v>
      </c>
      <c r="O48" s="220" t="s">
        <v>296</v>
      </c>
      <c r="P48" s="220" t="s">
        <v>296</v>
      </c>
      <c r="Q48" s="220" t="s">
        <v>296</v>
      </c>
      <c r="R48" s="220" t="s">
        <v>296</v>
      </c>
      <c r="S48" s="220" t="s">
        <v>296</v>
      </c>
      <c r="T48" s="220" t="s">
        <v>296</v>
      </c>
      <c r="U48" s="226" t="s">
        <v>113</v>
      </c>
    </row>
    <row r="49" spans="1:21" ht="16.5" customHeight="1" x14ac:dyDescent="0.2">
      <c r="A49" s="7"/>
      <c r="B49" s="7" t="s">
        <v>63</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336</v>
      </c>
      <c r="D50" s="7"/>
      <c r="E50" s="7"/>
      <c r="F50" s="7"/>
      <c r="G50" s="7"/>
      <c r="H50" s="7"/>
      <c r="I50" s="7"/>
      <c r="J50" s="7"/>
      <c r="K50" s="7"/>
      <c r="L50" s="9"/>
      <c r="M50" s="10"/>
      <c r="N50" s="10"/>
      <c r="O50" s="10"/>
      <c r="P50" s="10"/>
      <c r="Q50" s="10"/>
      <c r="R50" s="10"/>
      <c r="S50" s="10"/>
      <c r="T50" s="10"/>
      <c r="U50" s="10"/>
    </row>
    <row r="51" spans="1:21" ht="16.5" customHeight="1" x14ac:dyDescent="0.2">
      <c r="A51" s="7"/>
      <c r="B51" s="7"/>
      <c r="C51" s="7"/>
      <c r="D51" s="7" t="s">
        <v>542</v>
      </c>
      <c r="E51" s="7"/>
      <c r="F51" s="7"/>
      <c r="G51" s="7"/>
      <c r="H51" s="7"/>
      <c r="I51" s="7"/>
      <c r="J51" s="7"/>
      <c r="K51" s="7"/>
      <c r="L51" s="9"/>
      <c r="M51" s="10"/>
      <c r="N51" s="10"/>
      <c r="O51" s="10"/>
      <c r="P51" s="10"/>
      <c r="Q51" s="10"/>
      <c r="R51" s="10"/>
      <c r="S51" s="10"/>
      <c r="T51" s="10"/>
      <c r="U51" s="10"/>
    </row>
    <row r="52" spans="1:21" ht="29.45" customHeight="1" x14ac:dyDescent="0.2">
      <c r="A52" s="7"/>
      <c r="B52" s="7"/>
      <c r="C52" s="7"/>
      <c r="D52" s="7"/>
      <c r="E52" s="259" t="s">
        <v>146</v>
      </c>
      <c r="F52" s="259"/>
      <c r="G52" s="259"/>
      <c r="H52" s="259"/>
      <c r="I52" s="259"/>
      <c r="J52" s="259"/>
      <c r="K52" s="259"/>
      <c r="L52" s="9" t="s">
        <v>53</v>
      </c>
      <c r="M52" s="224" t="s">
        <v>113</v>
      </c>
      <c r="N52" s="224" t="s">
        <v>113</v>
      </c>
      <c r="O52" s="219" t="s">
        <v>296</v>
      </c>
      <c r="P52" s="219" t="s">
        <v>296</v>
      </c>
      <c r="Q52" s="224" t="s">
        <v>113</v>
      </c>
      <c r="R52" s="224" t="s">
        <v>113</v>
      </c>
      <c r="S52" s="224" t="s">
        <v>113</v>
      </c>
      <c r="T52" s="224" t="s">
        <v>113</v>
      </c>
      <c r="U52" s="224" t="s">
        <v>113</v>
      </c>
    </row>
    <row r="53" spans="1:21" ht="16.5" customHeight="1" x14ac:dyDescent="0.2">
      <c r="A53" s="7"/>
      <c r="B53" s="7"/>
      <c r="C53" s="7"/>
      <c r="D53" s="7"/>
      <c r="E53" s="7" t="s">
        <v>144</v>
      </c>
      <c r="F53" s="7"/>
      <c r="G53" s="7"/>
      <c r="H53" s="7"/>
      <c r="I53" s="7"/>
      <c r="J53" s="7"/>
      <c r="K53" s="7"/>
      <c r="L53" s="9" t="s">
        <v>53</v>
      </c>
      <c r="M53" s="224" t="s">
        <v>113</v>
      </c>
      <c r="N53" s="224" t="s">
        <v>113</v>
      </c>
      <c r="O53" s="219" t="s">
        <v>296</v>
      </c>
      <c r="P53" s="219" t="s">
        <v>296</v>
      </c>
      <c r="Q53" s="224" t="s">
        <v>113</v>
      </c>
      <c r="R53" s="224" t="s">
        <v>113</v>
      </c>
      <c r="S53" s="224" t="s">
        <v>113</v>
      </c>
      <c r="T53" s="224" t="s">
        <v>113</v>
      </c>
      <c r="U53" s="224" t="s">
        <v>113</v>
      </c>
    </row>
    <row r="54" spans="1:21" ht="16.5" customHeight="1" x14ac:dyDescent="0.2">
      <c r="A54" s="7"/>
      <c r="B54" s="7"/>
      <c r="C54" s="7"/>
      <c r="D54" s="7"/>
      <c r="E54" s="7" t="s">
        <v>543</v>
      </c>
      <c r="F54" s="7"/>
      <c r="G54" s="7"/>
      <c r="H54" s="7"/>
      <c r="I54" s="7"/>
      <c r="J54" s="7"/>
      <c r="K54" s="7"/>
      <c r="L54" s="9" t="s">
        <v>53</v>
      </c>
      <c r="M54" s="224" t="s">
        <v>113</v>
      </c>
      <c r="N54" s="224" t="s">
        <v>113</v>
      </c>
      <c r="O54" s="219" t="s">
        <v>296</v>
      </c>
      <c r="P54" s="219" t="s">
        <v>296</v>
      </c>
      <c r="Q54" s="224" t="s">
        <v>113</v>
      </c>
      <c r="R54" s="224" t="s">
        <v>113</v>
      </c>
      <c r="S54" s="224" t="s">
        <v>113</v>
      </c>
      <c r="T54" s="224" t="s">
        <v>113</v>
      </c>
      <c r="U54" s="224" t="s">
        <v>113</v>
      </c>
    </row>
    <row r="55" spans="1:21" ht="16.5" customHeight="1" x14ac:dyDescent="0.2">
      <c r="A55" s="7"/>
      <c r="B55" s="7"/>
      <c r="C55" s="7"/>
      <c r="D55" s="7" t="s">
        <v>544</v>
      </c>
      <c r="E55" s="7"/>
      <c r="F55" s="7"/>
      <c r="G55" s="7"/>
      <c r="H55" s="7"/>
      <c r="I55" s="7"/>
      <c r="J55" s="7"/>
      <c r="K55" s="7"/>
      <c r="L55" s="9"/>
      <c r="M55" s="10"/>
      <c r="N55" s="10"/>
      <c r="O55" s="10"/>
      <c r="P55" s="10"/>
      <c r="Q55" s="10"/>
      <c r="R55" s="10"/>
      <c r="S55" s="10"/>
      <c r="T55" s="10"/>
      <c r="U55" s="10"/>
    </row>
    <row r="56" spans="1:21" ht="29.45" customHeight="1" x14ac:dyDescent="0.2">
      <c r="A56" s="7"/>
      <c r="B56" s="7"/>
      <c r="C56" s="7"/>
      <c r="D56" s="7"/>
      <c r="E56" s="259" t="s">
        <v>146</v>
      </c>
      <c r="F56" s="259"/>
      <c r="G56" s="259"/>
      <c r="H56" s="259"/>
      <c r="I56" s="259"/>
      <c r="J56" s="259"/>
      <c r="K56" s="259"/>
      <c r="L56" s="9" t="s">
        <v>53</v>
      </c>
      <c r="M56" s="223">
        <v>954</v>
      </c>
      <c r="N56" s="224" t="s">
        <v>113</v>
      </c>
      <c r="O56" s="219" t="s">
        <v>296</v>
      </c>
      <c r="P56" s="219" t="s">
        <v>296</v>
      </c>
      <c r="Q56" s="224" t="s">
        <v>113</v>
      </c>
      <c r="R56" s="224" t="s">
        <v>113</v>
      </c>
      <c r="S56" s="224" t="s">
        <v>113</v>
      </c>
      <c r="T56" s="224" t="s">
        <v>113</v>
      </c>
      <c r="U56" s="223">
        <v>954</v>
      </c>
    </row>
    <row r="57" spans="1:21" ht="16.5" customHeight="1" x14ac:dyDescent="0.2">
      <c r="A57" s="7"/>
      <c r="B57" s="7"/>
      <c r="C57" s="7"/>
      <c r="D57" s="7"/>
      <c r="E57" s="7" t="s">
        <v>144</v>
      </c>
      <c r="F57" s="7"/>
      <c r="G57" s="7"/>
      <c r="H57" s="7"/>
      <c r="I57" s="7"/>
      <c r="J57" s="7"/>
      <c r="K57" s="7"/>
      <c r="L57" s="9" t="s">
        <v>53</v>
      </c>
      <c r="M57" s="225">
        <v>1106</v>
      </c>
      <c r="N57" s="223">
        <v>103</v>
      </c>
      <c r="O57" s="219" t="s">
        <v>296</v>
      </c>
      <c r="P57" s="219" t="s">
        <v>296</v>
      </c>
      <c r="Q57" s="222">
        <v>15</v>
      </c>
      <c r="R57" s="224" t="s">
        <v>113</v>
      </c>
      <c r="S57" s="224" t="s">
        <v>113</v>
      </c>
      <c r="T57" s="224" t="s">
        <v>113</v>
      </c>
      <c r="U57" s="225">
        <v>1224</v>
      </c>
    </row>
    <row r="58" spans="1:21" ht="16.5" customHeight="1" x14ac:dyDescent="0.2">
      <c r="A58" s="7"/>
      <c r="B58" s="7"/>
      <c r="C58" s="7"/>
      <c r="D58" s="7"/>
      <c r="E58" s="7" t="s">
        <v>543</v>
      </c>
      <c r="F58" s="7"/>
      <c r="G58" s="7"/>
      <c r="H58" s="7"/>
      <c r="I58" s="7"/>
      <c r="J58" s="7"/>
      <c r="K58" s="7"/>
      <c r="L58" s="9" t="s">
        <v>53</v>
      </c>
      <c r="M58" s="225">
        <v>2110</v>
      </c>
      <c r="N58" s="223">
        <v>103</v>
      </c>
      <c r="O58" s="219" t="s">
        <v>296</v>
      </c>
      <c r="P58" s="219" t="s">
        <v>296</v>
      </c>
      <c r="Q58" s="222">
        <v>15</v>
      </c>
      <c r="R58" s="224" t="s">
        <v>113</v>
      </c>
      <c r="S58" s="224" t="s">
        <v>113</v>
      </c>
      <c r="T58" s="224" t="s">
        <v>113</v>
      </c>
      <c r="U58" s="225">
        <v>2228</v>
      </c>
    </row>
    <row r="59" spans="1:21" ht="16.5" customHeight="1" x14ac:dyDescent="0.2">
      <c r="A59" s="7"/>
      <c r="B59" s="7"/>
      <c r="C59" s="7" t="s">
        <v>545</v>
      </c>
      <c r="D59" s="7"/>
      <c r="E59" s="7"/>
      <c r="F59" s="7"/>
      <c r="G59" s="7"/>
      <c r="H59" s="7"/>
      <c r="I59" s="7"/>
      <c r="J59" s="7"/>
      <c r="K59" s="7"/>
      <c r="L59" s="9"/>
      <c r="M59" s="10"/>
      <c r="N59" s="10"/>
      <c r="O59" s="10"/>
      <c r="P59" s="10"/>
      <c r="Q59" s="10"/>
      <c r="R59" s="10"/>
      <c r="S59" s="10"/>
      <c r="T59" s="10"/>
      <c r="U59" s="10"/>
    </row>
    <row r="60" spans="1:21" ht="16.5" customHeight="1" x14ac:dyDescent="0.2">
      <c r="A60" s="7"/>
      <c r="B60" s="7"/>
      <c r="C60" s="7"/>
      <c r="D60" s="7" t="s">
        <v>542</v>
      </c>
      <c r="E60" s="7"/>
      <c r="F60" s="7"/>
      <c r="G60" s="7"/>
      <c r="H60" s="7"/>
      <c r="I60" s="7"/>
      <c r="J60" s="7"/>
      <c r="K60" s="7"/>
      <c r="L60" s="9"/>
      <c r="M60" s="10"/>
      <c r="N60" s="10"/>
      <c r="O60" s="10"/>
      <c r="P60" s="10"/>
      <c r="Q60" s="10"/>
      <c r="R60" s="10"/>
      <c r="S60" s="10"/>
      <c r="T60" s="10"/>
      <c r="U60" s="10"/>
    </row>
    <row r="61" spans="1:21" ht="29.45" customHeight="1" x14ac:dyDescent="0.2">
      <c r="A61" s="7"/>
      <c r="B61" s="7"/>
      <c r="C61" s="7"/>
      <c r="D61" s="7"/>
      <c r="E61" s="259" t="s">
        <v>146</v>
      </c>
      <c r="F61" s="259"/>
      <c r="G61" s="259"/>
      <c r="H61" s="259"/>
      <c r="I61" s="259"/>
      <c r="J61" s="259"/>
      <c r="K61" s="259"/>
      <c r="L61" s="9" t="s">
        <v>58</v>
      </c>
      <c r="M61" s="226" t="s">
        <v>113</v>
      </c>
      <c r="N61" s="220" t="s">
        <v>296</v>
      </c>
      <c r="O61" s="220" t="s">
        <v>296</v>
      </c>
      <c r="P61" s="220" t="s">
        <v>296</v>
      </c>
      <c r="Q61" s="220" t="s">
        <v>296</v>
      </c>
      <c r="R61" s="220" t="s">
        <v>296</v>
      </c>
      <c r="S61" s="220" t="s">
        <v>296</v>
      </c>
      <c r="T61" s="220" t="s">
        <v>296</v>
      </c>
      <c r="U61" s="226" t="s">
        <v>113</v>
      </c>
    </row>
    <row r="62" spans="1:21" ht="16.5" customHeight="1" x14ac:dyDescent="0.2">
      <c r="A62" s="7"/>
      <c r="B62" s="7"/>
      <c r="C62" s="7"/>
      <c r="D62" s="7"/>
      <c r="E62" s="7" t="s">
        <v>144</v>
      </c>
      <c r="F62" s="7"/>
      <c r="G62" s="7"/>
      <c r="H62" s="7"/>
      <c r="I62" s="7"/>
      <c r="J62" s="7"/>
      <c r="K62" s="7"/>
      <c r="L62" s="9" t="s">
        <v>58</v>
      </c>
      <c r="M62" s="226" t="s">
        <v>113</v>
      </c>
      <c r="N62" s="226" t="s">
        <v>113</v>
      </c>
      <c r="O62" s="220" t="s">
        <v>296</v>
      </c>
      <c r="P62" s="220" t="s">
        <v>296</v>
      </c>
      <c r="Q62" s="226" t="s">
        <v>113</v>
      </c>
      <c r="R62" s="220" t="s">
        <v>296</v>
      </c>
      <c r="S62" s="220" t="s">
        <v>296</v>
      </c>
      <c r="T62" s="220" t="s">
        <v>296</v>
      </c>
      <c r="U62" s="226" t="s">
        <v>113</v>
      </c>
    </row>
    <row r="63" spans="1:21" ht="16.5" customHeight="1" x14ac:dyDescent="0.2">
      <c r="A63" s="7"/>
      <c r="B63" s="7"/>
      <c r="C63" s="7"/>
      <c r="D63" s="7"/>
      <c r="E63" s="7" t="s">
        <v>543</v>
      </c>
      <c r="F63" s="7"/>
      <c r="G63" s="7"/>
      <c r="H63" s="7"/>
      <c r="I63" s="7"/>
      <c r="J63" s="7"/>
      <c r="K63" s="7"/>
      <c r="L63" s="9" t="s">
        <v>58</v>
      </c>
      <c r="M63" s="226" t="s">
        <v>113</v>
      </c>
      <c r="N63" s="226" t="s">
        <v>113</v>
      </c>
      <c r="O63" s="220" t="s">
        <v>296</v>
      </c>
      <c r="P63" s="220" t="s">
        <v>296</v>
      </c>
      <c r="Q63" s="226" t="s">
        <v>113</v>
      </c>
      <c r="R63" s="220" t="s">
        <v>296</v>
      </c>
      <c r="S63" s="220" t="s">
        <v>296</v>
      </c>
      <c r="T63" s="220" t="s">
        <v>296</v>
      </c>
      <c r="U63" s="226" t="s">
        <v>113</v>
      </c>
    </row>
    <row r="64" spans="1:21" ht="16.5" customHeight="1" x14ac:dyDescent="0.2">
      <c r="A64" s="7"/>
      <c r="B64" s="7" t="s">
        <v>64</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336</v>
      </c>
      <c r="D65" s="7"/>
      <c r="E65" s="7"/>
      <c r="F65" s="7"/>
      <c r="G65" s="7"/>
      <c r="H65" s="7"/>
      <c r="I65" s="7"/>
      <c r="J65" s="7"/>
      <c r="K65" s="7"/>
      <c r="L65" s="9"/>
      <c r="M65" s="10"/>
      <c r="N65" s="10"/>
      <c r="O65" s="10"/>
      <c r="P65" s="10"/>
      <c r="Q65" s="10"/>
      <c r="R65" s="10"/>
      <c r="S65" s="10"/>
      <c r="T65" s="10"/>
      <c r="U65" s="10"/>
    </row>
    <row r="66" spans="1:21" ht="16.5" customHeight="1" x14ac:dyDescent="0.2">
      <c r="A66" s="7"/>
      <c r="B66" s="7"/>
      <c r="C66" s="7"/>
      <c r="D66" s="7" t="s">
        <v>542</v>
      </c>
      <c r="E66" s="7"/>
      <c r="F66" s="7"/>
      <c r="G66" s="7"/>
      <c r="H66" s="7"/>
      <c r="I66" s="7"/>
      <c r="J66" s="7"/>
      <c r="K66" s="7"/>
      <c r="L66" s="9"/>
      <c r="M66" s="10"/>
      <c r="N66" s="10"/>
      <c r="O66" s="10"/>
      <c r="P66" s="10"/>
      <c r="Q66" s="10"/>
      <c r="R66" s="10"/>
      <c r="S66" s="10"/>
      <c r="T66" s="10"/>
      <c r="U66" s="10"/>
    </row>
    <row r="67" spans="1:21" ht="29.45" customHeight="1" x14ac:dyDescent="0.2">
      <c r="A67" s="7"/>
      <c r="B67" s="7"/>
      <c r="C67" s="7"/>
      <c r="D67" s="7"/>
      <c r="E67" s="259" t="s">
        <v>146</v>
      </c>
      <c r="F67" s="259"/>
      <c r="G67" s="259"/>
      <c r="H67" s="259"/>
      <c r="I67" s="259"/>
      <c r="J67" s="259"/>
      <c r="K67" s="259"/>
      <c r="L67" s="9" t="s">
        <v>53</v>
      </c>
      <c r="M67" s="224">
        <v>1</v>
      </c>
      <c r="N67" s="224" t="s">
        <v>113</v>
      </c>
      <c r="O67" s="219" t="s">
        <v>296</v>
      </c>
      <c r="P67" s="219" t="s">
        <v>296</v>
      </c>
      <c r="Q67" s="224" t="s">
        <v>113</v>
      </c>
      <c r="R67" s="224" t="s">
        <v>113</v>
      </c>
      <c r="S67" s="224" t="s">
        <v>113</v>
      </c>
      <c r="T67" s="224" t="s">
        <v>113</v>
      </c>
      <c r="U67" s="224">
        <v>1</v>
      </c>
    </row>
    <row r="68" spans="1:21" ht="16.5" customHeight="1" x14ac:dyDescent="0.2">
      <c r="A68" s="7"/>
      <c r="B68" s="7"/>
      <c r="C68" s="7"/>
      <c r="D68" s="7"/>
      <c r="E68" s="7" t="s">
        <v>144</v>
      </c>
      <c r="F68" s="7"/>
      <c r="G68" s="7"/>
      <c r="H68" s="7"/>
      <c r="I68" s="7"/>
      <c r="J68" s="7"/>
      <c r="K68" s="7"/>
      <c r="L68" s="9" t="s">
        <v>53</v>
      </c>
      <c r="M68" s="224" t="s">
        <v>113</v>
      </c>
      <c r="N68" s="224" t="s">
        <v>113</v>
      </c>
      <c r="O68" s="219" t="s">
        <v>296</v>
      </c>
      <c r="P68" s="219" t="s">
        <v>296</v>
      </c>
      <c r="Q68" s="224" t="s">
        <v>113</v>
      </c>
      <c r="R68" s="224" t="s">
        <v>113</v>
      </c>
      <c r="S68" s="224" t="s">
        <v>113</v>
      </c>
      <c r="T68" s="224" t="s">
        <v>113</v>
      </c>
      <c r="U68" s="224" t="s">
        <v>113</v>
      </c>
    </row>
    <row r="69" spans="1:21" ht="16.5" customHeight="1" x14ac:dyDescent="0.2">
      <c r="A69" s="7"/>
      <c r="B69" s="7"/>
      <c r="C69" s="7"/>
      <c r="D69" s="7"/>
      <c r="E69" s="7" t="s">
        <v>543</v>
      </c>
      <c r="F69" s="7"/>
      <c r="G69" s="7"/>
      <c r="H69" s="7"/>
      <c r="I69" s="7"/>
      <c r="J69" s="7"/>
      <c r="K69" s="7"/>
      <c r="L69" s="9" t="s">
        <v>53</v>
      </c>
      <c r="M69" s="224">
        <v>1</v>
      </c>
      <c r="N69" s="224" t="s">
        <v>113</v>
      </c>
      <c r="O69" s="219" t="s">
        <v>296</v>
      </c>
      <c r="P69" s="219" t="s">
        <v>296</v>
      </c>
      <c r="Q69" s="224" t="s">
        <v>113</v>
      </c>
      <c r="R69" s="224" t="s">
        <v>113</v>
      </c>
      <c r="S69" s="224" t="s">
        <v>113</v>
      </c>
      <c r="T69" s="224" t="s">
        <v>113</v>
      </c>
      <c r="U69" s="224">
        <v>1</v>
      </c>
    </row>
    <row r="70" spans="1:21" ht="16.5" customHeight="1" x14ac:dyDescent="0.2">
      <c r="A70" s="7"/>
      <c r="B70" s="7"/>
      <c r="C70" s="7"/>
      <c r="D70" s="7" t="s">
        <v>544</v>
      </c>
      <c r="E70" s="7"/>
      <c r="F70" s="7"/>
      <c r="G70" s="7"/>
      <c r="H70" s="7"/>
      <c r="I70" s="7"/>
      <c r="J70" s="7"/>
      <c r="K70" s="7"/>
      <c r="L70" s="9"/>
      <c r="M70" s="10"/>
      <c r="N70" s="10"/>
      <c r="O70" s="10"/>
      <c r="P70" s="10"/>
      <c r="Q70" s="10"/>
      <c r="R70" s="10"/>
      <c r="S70" s="10"/>
      <c r="T70" s="10"/>
      <c r="U70" s="10"/>
    </row>
    <row r="71" spans="1:21" ht="29.45" customHeight="1" x14ac:dyDescent="0.2">
      <c r="A71" s="7"/>
      <c r="B71" s="7"/>
      <c r="C71" s="7"/>
      <c r="D71" s="7"/>
      <c r="E71" s="259" t="s">
        <v>146</v>
      </c>
      <c r="F71" s="259"/>
      <c r="G71" s="259"/>
      <c r="H71" s="259"/>
      <c r="I71" s="259"/>
      <c r="J71" s="259"/>
      <c r="K71" s="259"/>
      <c r="L71" s="9" t="s">
        <v>53</v>
      </c>
      <c r="M71" s="223">
        <v>918</v>
      </c>
      <c r="N71" s="224">
        <v>4</v>
      </c>
      <c r="O71" s="219" t="s">
        <v>296</v>
      </c>
      <c r="P71" s="219" t="s">
        <v>296</v>
      </c>
      <c r="Q71" s="224" t="s">
        <v>113</v>
      </c>
      <c r="R71" s="224" t="s">
        <v>113</v>
      </c>
      <c r="S71" s="224" t="s">
        <v>113</v>
      </c>
      <c r="T71" s="224" t="s">
        <v>113</v>
      </c>
      <c r="U71" s="223">
        <v>922</v>
      </c>
    </row>
    <row r="72" spans="1:21" ht="16.5" customHeight="1" x14ac:dyDescent="0.2">
      <c r="A72" s="7"/>
      <c r="B72" s="7"/>
      <c r="C72" s="7"/>
      <c r="D72" s="7"/>
      <c r="E72" s="7" t="s">
        <v>144</v>
      </c>
      <c r="F72" s="7"/>
      <c r="G72" s="7"/>
      <c r="H72" s="7"/>
      <c r="I72" s="7"/>
      <c r="J72" s="7"/>
      <c r="K72" s="7"/>
      <c r="L72" s="9" t="s">
        <v>53</v>
      </c>
      <c r="M72" s="225">
        <v>1004</v>
      </c>
      <c r="N72" s="223">
        <v>177</v>
      </c>
      <c r="O72" s="219" t="s">
        <v>296</v>
      </c>
      <c r="P72" s="219" t="s">
        <v>296</v>
      </c>
      <c r="Q72" s="224" t="s">
        <v>113</v>
      </c>
      <c r="R72" s="224">
        <v>1</v>
      </c>
      <c r="S72" s="222">
        <v>11</v>
      </c>
      <c r="T72" s="224" t="s">
        <v>113</v>
      </c>
      <c r="U72" s="225">
        <v>1193</v>
      </c>
    </row>
    <row r="73" spans="1:21" ht="16.5" customHeight="1" x14ac:dyDescent="0.2">
      <c r="A73" s="7"/>
      <c r="B73" s="7"/>
      <c r="C73" s="7"/>
      <c r="D73" s="7"/>
      <c r="E73" s="7" t="s">
        <v>543</v>
      </c>
      <c r="F73" s="7"/>
      <c r="G73" s="7"/>
      <c r="H73" s="7"/>
      <c r="I73" s="7"/>
      <c r="J73" s="7"/>
      <c r="K73" s="7"/>
      <c r="L73" s="9" t="s">
        <v>53</v>
      </c>
      <c r="M73" s="225">
        <v>1936</v>
      </c>
      <c r="N73" s="223">
        <v>181</v>
      </c>
      <c r="O73" s="219" t="s">
        <v>296</v>
      </c>
      <c r="P73" s="219" t="s">
        <v>296</v>
      </c>
      <c r="Q73" s="224" t="s">
        <v>113</v>
      </c>
      <c r="R73" s="224">
        <v>1</v>
      </c>
      <c r="S73" s="222">
        <v>11</v>
      </c>
      <c r="T73" s="222">
        <v>21</v>
      </c>
      <c r="U73" s="225">
        <v>2150</v>
      </c>
    </row>
    <row r="74" spans="1:21" ht="16.5" customHeight="1" x14ac:dyDescent="0.2">
      <c r="A74" s="7"/>
      <c r="B74" s="7"/>
      <c r="C74" s="7" t="s">
        <v>545</v>
      </c>
      <c r="D74" s="7"/>
      <c r="E74" s="7"/>
      <c r="F74" s="7"/>
      <c r="G74" s="7"/>
      <c r="H74" s="7"/>
      <c r="I74" s="7"/>
      <c r="J74" s="7"/>
      <c r="K74" s="7"/>
      <c r="L74" s="9"/>
      <c r="M74" s="10"/>
      <c r="N74" s="10"/>
      <c r="O74" s="10"/>
      <c r="P74" s="10"/>
      <c r="Q74" s="10"/>
      <c r="R74" s="10"/>
      <c r="S74" s="10"/>
      <c r="T74" s="10"/>
      <c r="U74" s="10"/>
    </row>
    <row r="75" spans="1:21" ht="16.5" customHeight="1" x14ac:dyDescent="0.2">
      <c r="A75" s="7"/>
      <c r="B75" s="7"/>
      <c r="C75" s="7"/>
      <c r="D75" s="7" t="s">
        <v>542</v>
      </c>
      <c r="E75" s="7"/>
      <c r="F75" s="7"/>
      <c r="G75" s="7"/>
      <c r="H75" s="7"/>
      <c r="I75" s="7"/>
      <c r="J75" s="7"/>
      <c r="K75" s="7"/>
      <c r="L75" s="9"/>
      <c r="M75" s="10"/>
      <c r="N75" s="10"/>
      <c r="O75" s="10"/>
      <c r="P75" s="10"/>
      <c r="Q75" s="10"/>
      <c r="R75" s="10"/>
      <c r="S75" s="10"/>
      <c r="T75" s="10"/>
      <c r="U75" s="10"/>
    </row>
    <row r="76" spans="1:21" ht="29.45" customHeight="1" x14ac:dyDescent="0.2">
      <c r="A76" s="7"/>
      <c r="B76" s="7"/>
      <c r="C76" s="7"/>
      <c r="D76" s="7"/>
      <c r="E76" s="259" t="s">
        <v>146</v>
      </c>
      <c r="F76" s="259"/>
      <c r="G76" s="259"/>
      <c r="H76" s="259"/>
      <c r="I76" s="259"/>
      <c r="J76" s="259"/>
      <c r="K76" s="259"/>
      <c r="L76" s="9" t="s">
        <v>58</v>
      </c>
      <c r="M76" s="226">
        <v>1.1000000000000001</v>
      </c>
      <c r="N76" s="226" t="s">
        <v>113</v>
      </c>
      <c r="O76" s="220" t="s">
        <v>296</v>
      </c>
      <c r="P76" s="220" t="s">
        <v>296</v>
      </c>
      <c r="Q76" s="220" t="s">
        <v>296</v>
      </c>
      <c r="R76" s="220" t="s">
        <v>296</v>
      </c>
      <c r="S76" s="220" t="s">
        <v>296</v>
      </c>
      <c r="T76" s="220" t="s">
        <v>296</v>
      </c>
      <c r="U76" s="226">
        <v>1.1000000000000001</v>
      </c>
    </row>
    <row r="77" spans="1:21" ht="16.5" customHeight="1" x14ac:dyDescent="0.2">
      <c r="A77" s="7"/>
      <c r="B77" s="7"/>
      <c r="C77" s="7"/>
      <c r="D77" s="7"/>
      <c r="E77" s="7" t="s">
        <v>144</v>
      </c>
      <c r="F77" s="7"/>
      <c r="G77" s="7"/>
      <c r="H77" s="7"/>
      <c r="I77" s="7"/>
      <c r="J77" s="7"/>
      <c r="K77" s="7"/>
      <c r="L77" s="9" t="s">
        <v>58</v>
      </c>
      <c r="M77" s="226" t="s">
        <v>113</v>
      </c>
      <c r="N77" s="226" t="s">
        <v>113</v>
      </c>
      <c r="O77" s="220" t="s">
        <v>296</v>
      </c>
      <c r="P77" s="220" t="s">
        <v>296</v>
      </c>
      <c r="Q77" s="220" t="s">
        <v>296</v>
      </c>
      <c r="R77" s="226" t="s">
        <v>113</v>
      </c>
      <c r="S77" s="226" t="s">
        <v>113</v>
      </c>
      <c r="T77" s="220" t="s">
        <v>296</v>
      </c>
      <c r="U77" s="226" t="s">
        <v>113</v>
      </c>
    </row>
    <row r="78" spans="1:21" ht="16.5" customHeight="1" x14ac:dyDescent="0.2">
      <c r="A78" s="7"/>
      <c r="B78" s="7"/>
      <c r="C78" s="7"/>
      <c r="D78" s="7"/>
      <c r="E78" s="7" t="s">
        <v>543</v>
      </c>
      <c r="F78" s="7"/>
      <c r="G78" s="7"/>
      <c r="H78" s="7"/>
      <c r="I78" s="7"/>
      <c r="J78" s="7"/>
      <c r="K78" s="7"/>
      <c r="L78" s="9" t="s">
        <v>58</v>
      </c>
      <c r="M78" s="226">
        <v>0.5</v>
      </c>
      <c r="N78" s="226" t="s">
        <v>113</v>
      </c>
      <c r="O78" s="220" t="s">
        <v>296</v>
      </c>
      <c r="P78" s="220" t="s">
        <v>296</v>
      </c>
      <c r="Q78" s="220" t="s">
        <v>296</v>
      </c>
      <c r="R78" s="226" t="s">
        <v>113</v>
      </c>
      <c r="S78" s="226" t="s">
        <v>113</v>
      </c>
      <c r="T78" s="226" t="s">
        <v>113</v>
      </c>
      <c r="U78" s="226">
        <v>0.5</v>
      </c>
    </row>
    <row r="79" spans="1:21" ht="16.5" customHeight="1" x14ac:dyDescent="0.2">
      <c r="A79" s="7"/>
      <c r="B79" s="7" t="s">
        <v>65</v>
      </c>
      <c r="C79" s="7"/>
      <c r="D79" s="7"/>
      <c r="E79" s="7"/>
      <c r="F79" s="7"/>
      <c r="G79" s="7"/>
      <c r="H79" s="7"/>
      <c r="I79" s="7"/>
      <c r="J79" s="7"/>
      <c r="K79" s="7"/>
      <c r="L79" s="9"/>
      <c r="M79" s="10"/>
      <c r="N79" s="10"/>
      <c r="O79" s="10"/>
      <c r="P79" s="10"/>
      <c r="Q79" s="10"/>
      <c r="R79" s="10"/>
      <c r="S79" s="10"/>
      <c r="T79" s="10"/>
      <c r="U79" s="10"/>
    </row>
    <row r="80" spans="1:21" ht="16.5" customHeight="1" x14ac:dyDescent="0.2">
      <c r="A80" s="7"/>
      <c r="B80" s="7"/>
      <c r="C80" s="7" t="s">
        <v>336</v>
      </c>
      <c r="D80" s="7"/>
      <c r="E80" s="7"/>
      <c r="F80" s="7"/>
      <c r="G80" s="7"/>
      <c r="H80" s="7"/>
      <c r="I80" s="7"/>
      <c r="J80" s="7"/>
      <c r="K80" s="7"/>
      <c r="L80" s="9"/>
      <c r="M80" s="10"/>
      <c r="N80" s="10"/>
      <c r="O80" s="10"/>
      <c r="P80" s="10"/>
      <c r="Q80" s="10"/>
      <c r="R80" s="10"/>
      <c r="S80" s="10"/>
      <c r="T80" s="10"/>
      <c r="U80" s="10"/>
    </row>
    <row r="81" spans="1:21" ht="16.5" customHeight="1" x14ac:dyDescent="0.2">
      <c r="A81" s="7"/>
      <c r="B81" s="7"/>
      <c r="C81" s="7"/>
      <c r="D81" s="7" t="s">
        <v>542</v>
      </c>
      <c r="E81" s="7"/>
      <c r="F81" s="7"/>
      <c r="G81" s="7"/>
      <c r="H81" s="7"/>
      <c r="I81" s="7"/>
      <c r="J81" s="7"/>
      <c r="K81" s="7"/>
      <c r="L81" s="9"/>
      <c r="M81" s="10"/>
      <c r="N81" s="10"/>
      <c r="O81" s="10"/>
      <c r="P81" s="10"/>
      <c r="Q81" s="10"/>
      <c r="R81" s="10"/>
      <c r="S81" s="10"/>
      <c r="T81" s="10"/>
      <c r="U81" s="10"/>
    </row>
    <row r="82" spans="1:21" ht="29.45" customHeight="1" x14ac:dyDescent="0.2">
      <c r="A82" s="7"/>
      <c r="B82" s="7"/>
      <c r="C82" s="7"/>
      <c r="D82" s="7"/>
      <c r="E82" s="259" t="s">
        <v>146</v>
      </c>
      <c r="F82" s="259"/>
      <c r="G82" s="259"/>
      <c r="H82" s="259"/>
      <c r="I82" s="259"/>
      <c r="J82" s="259"/>
      <c r="K82" s="259"/>
      <c r="L82" s="9" t="s">
        <v>53</v>
      </c>
      <c r="M82" s="224" t="s">
        <v>113</v>
      </c>
      <c r="N82" s="224" t="s">
        <v>113</v>
      </c>
      <c r="O82" s="219" t="s">
        <v>296</v>
      </c>
      <c r="P82" s="219" t="s">
        <v>296</v>
      </c>
      <c r="Q82" s="224" t="s">
        <v>113</v>
      </c>
      <c r="R82" s="224" t="s">
        <v>113</v>
      </c>
      <c r="S82" s="224" t="s">
        <v>113</v>
      </c>
      <c r="T82" s="224" t="s">
        <v>113</v>
      </c>
      <c r="U82" s="224" t="s">
        <v>113</v>
      </c>
    </row>
    <row r="83" spans="1:21" ht="16.5" customHeight="1" x14ac:dyDescent="0.2">
      <c r="A83" s="7"/>
      <c r="B83" s="7"/>
      <c r="C83" s="7"/>
      <c r="D83" s="7"/>
      <c r="E83" s="7" t="s">
        <v>144</v>
      </c>
      <c r="F83" s="7"/>
      <c r="G83" s="7"/>
      <c r="H83" s="7"/>
      <c r="I83" s="7"/>
      <c r="J83" s="7"/>
      <c r="K83" s="7"/>
      <c r="L83" s="9" t="s">
        <v>53</v>
      </c>
      <c r="M83" s="224" t="s">
        <v>113</v>
      </c>
      <c r="N83" s="224" t="s">
        <v>113</v>
      </c>
      <c r="O83" s="219" t="s">
        <v>296</v>
      </c>
      <c r="P83" s="219" t="s">
        <v>296</v>
      </c>
      <c r="Q83" s="224" t="s">
        <v>113</v>
      </c>
      <c r="R83" s="224" t="s">
        <v>113</v>
      </c>
      <c r="S83" s="224" t="s">
        <v>113</v>
      </c>
      <c r="T83" s="224" t="s">
        <v>113</v>
      </c>
      <c r="U83" s="224" t="s">
        <v>113</v>
      </c>
    </row>
    <row r="84" spans="1:21" ht="16.5" customHeight="1" x14ac:dyDescent="0.2">
      <c r="A84" s="7"/>
      <c r="B84" s="7"/>
      <c r="C84" s="7"/>
      <c r="D84" s="7"/>
      <c r="E84" s="7" t="s">
        <v>543</v>
      </c>
      <c r="F84" s="7"/>
      <c r="G84" s="7"/>
      <c r="H84" s="7"/>
      <c r="I84" s="7"/>
      <c r="J84" s="7"/>
      <c r="K84" s="7"/>
      <c r="L84" s="9" t="s">
        <v>53</v>
      </c>
      <c r="M84" s="224" t="s">
        <v>113</v>
      </c>
      <c r="N84" s="224" t="s">
        <v>113</v>
      </c>
      <c r="O84" s="219" t="s">
        <v>296</v>
      </c>
      <c r="P84" s="219" t="s">
        <v>296</v>
      </c>
      <c r="Q84" s="224" t="s">
        <v>113</v>
      </c>
      <c r="R84" s="224" t="s">
        <v>113</v>
      </c>
      <c r="S84" s="224" t="s">
        <v>113</v>
      </c>
      <c r="T84" s="224" t="s">
        <v>113</v>
      </c>
      <c r="U84" s="224" t="s">
        <v>113</v>
      </c>
    </row>
    <row r="85" spans="1:21" ht="16.5" customHeight="1" x14ac:dyDescent="0.2">
      <c r="A85" s="7"/>
      <c r="B85" s="7"/>
      <c r="C85" s="7"/>
      <c r="D85" s="7" t="s">
        <v>544</v>
      </c>
      <c r="E85" s="7"/>
      <c r="F85" s="7"/>
      <c r="G85" s="7"/>
      <c r="H85" s="7"/>
      <c r="I85" s="7"/>
      <c r="J85" s="7"/>
      <c r="K85" s="7"/>
      <c r="L85" s="9"/>
      <c r="M85" s="10"/>
      <c r="N85" s="10"/>
      <c r="O85" s="10"/>
      <c r="P85" s="10"/>
      <c r="Q85" s="10"/>
      <c r="R85" s="10"/>
      <c r="S85" s="10"/>
      <c r="T85" s="10"/>
      <c r="U85" s="10"/>
    </row>
    <row r="86" spans="1:21" ht="29.45" customHeight="1" x14ac:dyDescent="0.2">
      <c r="A86" s="7"/>
      <c r="B86" s="7"/>
      <c r="C86" s="7"/>
      <c r="D86" s="7"/>
      <c r="E86" s="259" t="s">
        <v>146</v>
      </c>
      <c r="F86" s="259"/>
      <c r="G86" s="259"/>
      <c r="H86" s="259"/>
      <c r="I86" s="259"/>
      <c r="J86" s="259"/>
      <c r="K86" s="259"/>
      <c r="L86" s="9" t="s">
        <v>53</v>
      </c>
      <c r="M86" s="225">
        <v>1033</v>
      </c>
      <c r="N86" s="224" t="s">
        <v>113</v>
      </c>
      <c r="O86" s="219" t="s">
        <v>296</v>
      </c>
      <c r="P86" s="219" t="s">
        <v>296</v>
      </c>
      <c r="Q86" s="224">
        <v>3</v>
      </c>
      <c r="R86" s="224" t="s">
        <v>113</v>
      </c>
      <c r="S86" s="224" t="s">
        <v>113</v>
      </c>
      <c r="T86" s="224" t="s">
        <v>113</v>
      </c>
      <c r="U86" s="225">
        <v>1036</v>
      </c>
    </row>
    <row r="87" spans="1:21" ht="16.5" customHeight="1" x14ac:dyDescent="0.2">
      <c r="A87" s="7"/>
      <c r="B87" s="7"/>
      <c r="C87" s="7"/>
      <c r="D87" s="7"/>
      <c r="E87" s="7" t="s">
        <v>144</v>
      </c>
      <c r="F87" s="7"/>
      <c r="G87" s="7"/>
      <c r="H87" s="7"/>
      <c r="I87" s="7"/>
      <c r="J87" s="7"/>
      <c r="K87" s="7"/>
      <c r="L87" s="9" t="s">
        <v>53</v>
      </c>
      <c r="M87" s="225">
        <v>1080</v>
      </c>
      <c r="N87" s="223">
        <v>174</v>
      </c>
      <c r="O87" s="219" t="s">
        <v>296</v>
      </c>
      <c r="P87" s="219" t="s">
        <v>296</v>
      </c>
      <c r="Q87" s="222">
        <v>57</v>
      </c>
      <c r="R87" s="224" t="s">
        <v>113</v>
      </c>
      <c r="S87" s="224" t="s">
        <v>113</v>
      </c>
      <c r="T87" s="224" t="s">
        <v>113</v>
      </c>
      <c r="U87" s="225">
        <v>1311</v>
      </c>
    </row>
    <row r="88" spans="1:21" ht="16.5" customHeight="1" x14ac:dyDescent="0.2">
      <c r="A88" s="7"/>
      <c r="B88" s="7"/>
      <c r="C88" s="7"/>
      <c r="D88" s="7"/>
      <c r="E88" s="7" t="s">
        <v>543</v>
      </c>
      <c r="F88" s="7"/>
      <c r="G88" s="7"/>
      <c r="H88" s="7"/>
      <c r="I88" s="7"/>
      <c r="J88" s="7"/>
      <c r="K88" s="7"/>
      <c r="L88" s="9" t="s">
        <v>53</v>
      </c>
      <c r="M88" s="225">
        <v>2118</v>
      </c>
      <c r="N88" s="223">
        <v>174</v>
      </c>
      <c r="O88" s="219" t="s">
        <v>296</v>
      </c>
      <c r="P88" s="219" t="s">
        <v>296</v>
      </c>
      <c r="Q88" s="222">
        <v>60</v>
      </c>
      <c r="R88" s="224" t="s">
        <v>113</v>
      </c>
      <c r="S88" s="224" t="s">
        <v>113</v>
      </c>
      <c r="T88" s="224" t="s">
        <v>113</v>
      </c>
      <c r="U88" s="225">
        <v>2352</v>
      </c>
    </row>
    <row r="89" spans="1:21" ht="16.5" customHeight="1" x14ac:dyDescent="0.2">
      <c r="A89" s="7"/>
      <c r="B89" s="7"/>
      <c r="C89" s="7" t="s">
        <v>545</v>
      </c>
      <c r="D89" s="7"/>
      <c r="E89" s="7"/>
      <c r="F89" s="7"/>
      <c r="G89" s="7"/>
      <c r="H89" s="7"/>
      <c r="I89" s="7"/>
      <c r="J89" s="7"/>
      <c r="K89" s="7"/>
      <c r="L89" s="9"/>
      <c r="M89" s="10"/>
      <c r="N89" s="10"/>
      <c r="O89" s="10"/>
      <c r="P89" s="10"/>
      <c r="Q89" s="10"/>
      <c r="R89" s="10"/>
      <c r="S89" s="10"/>
      <c r="T89" s="10"/>
      <c r="U89" s="10"/>
    </row>
    <row r="90" spans="1:21" ht="16.5" customHeight="1" x14ac:dyDescent="0.2">
      <c r="A90" s="7"/>
      <c r="B90" s="7"/>
      <c r="C90" s="7"/>
      <c r="D90" s="7" t="s">
        <v>542</v>
      </c>
      <c r="E90" s="7"/>
      <c r="F90" s="7"/>
      <c r="G90" s="7"/>
      <c r="H90" s="7"/>
      <c r="I90" s="7"/>
      <c r="J90" s="7"/>
      <c r="K90" s="7"/>
      <c r="L90" s="9"/>
      <c r="M90" s="10"/>
      <c r="N90" s="10"/>
      <c r="O90" s="10"/>
      <c r="P90" s="10"/>
      <c r="Q90" s="10"/>
      <c r="R90" s="10"/>
      <c r="S90" s="10"/>
      <c r="T90" s="10"/>
      <c r="U90" s="10"/>
    </row>
    <row r="91" spans="1:21" ht="29.45" customHeight="1" x14ac:dyDescent="0.2">
      <c r="A91" s="7"/>
      <c r="B91" s="7"/>
      <c r="C91" s="7"/>
      <c r="D91" s="7"/>
      <c r="E91" s="259" t="s">
        <v>146</v>
      </c>
      <c r="F91" s="259"/>
      <c r="G91" s="259"/>
      <c r="H91" s="259"/>
      <c r="I91" s="259"/>
      <c r="J91" s="259"/>
      <c r="K91" s="259"/>
      <c r="L91" s="9" t="s">
        <v>58</v>
      </c>
      <c r="M91" s="226" t="s">
        <v>113</v>
      </c>
      <c r="N91" s="220" t="s">
        <v>296</v>
      </c>
      <c r="O91" s="220" t="s">
        <v>296</v>
      </c>
      <c r="P91" s="220" t="s">
        <v>296</v>
      </c>
      <c r="Q91" s="226" t="s">
        <v>113</v>
      </c>
      <c r="R91" s="220" t="s">
        <v>296</v>
      </c>
      <c r="S91" s="220" t="s">
        <v>296</v>
      </c>
      <c r="T91" s="220" t="s">
        <v>296</v>
      </c>
      <c r="U91" s="226" t="s">
        <v>113</v>
      </c>
    </row>
    <row r="92" spans="1:21" ht="16.5" customHeight="1" x14ac:dyDescent="0.2">
      <c r="A92" s="7"/>
      <c r="B92" s="7"/>
      <c r="C92" s="7"/>
      <c r="D92" s="7"/>
      <c r="E92" s="7" t="s">
        <v>144</v>
      </c>
      <c r="F92" s="7"/>
      <c r="G92" s="7"/>
      <c r="H92" s="7"/>
      <c r="I92" s="7"/>
      <c r="J92" s="7"/>
      <c r="K92" s="7"/>
      <c r="L92" s="9" t="s">
        <v>58</v>
      </c>
      <c r="M92" s="226" t="s">
        <v>113</v>
      </c>
      <c r="N92" s="226" t="s">
        <v>113</v>
      </c>
      <c r="O92" s="220" t="s">
        <v>296</v>
      </c>
      <c r="P92" s="220" t="s">
        <v>296</v>
      </c>
      <c r="Q92" s="226" t="s">
        <v>113</v>
      </c>
      <c r="R92" s="220" t="s">
        <v>296</v>
      </c>
      <c r="S92" s="220" t="s">
        <v>296</v>
      </c>
      <c r="T92" s="220" t="s">
        <v>296</v>
      </c>
      <c r="U92" s="226" t="s">
        <v>113</v>
      </c>
    </row>
    <row r="93" spans="1:21" ht="16.5" customHeight="1" x14ac:dyDescent="0.2">
      <c r="A93" s="7"/>
      <c r="B93" s="7"/>
      <c r="C93" s="7"/>
      <c r="D93" s="7"/>
      <c r="E93" s="7" t="s">
        <v>543</v>
      </c>
      <c r="F93" s="7"/>
      <c r="G93" s="7"/>
      <c r="H93" s="7"/>
      <c r="I93" s="7"/>
      <c r="J93" s="7"/>
      <c r="K93" s="7"/>
      <c r="L93" s="9" t="s">
        <v>58</v>
      </c>
      <c r="M93" s="226" t="s">
        <v>113</v>
      </c>
      <c r="N93" s="226" t="s">
        <v>113</v>
      </c>
      <c r="O93" s="220" t="s">
        <v>296</v>
      </c>
      <c r="P93" s="220" t="s">
        <v>296</v>
      </c>
      <c r="Q93" s="226" t="s">
        <v>113</v>
      </c>
      <c r="R93" s="220" t="s">
        <v>296</v>
      </c>
      <c r="S93" s="220" t="s">
        <v>296</v>
      </c>
      <c r="T93" s="220" t="s">
        <v>296</v>
      </c>
      <c r="U93" s="226" t="s">
        <v>113</v>
      </c>
    </row>
    <row r="94" spans="1:21" ht="16.5" customHeight="1" x14ac:dyDescent="0.2">
      <c r="A94" s="7"/>
      <c r="B94" s="7" t="s">
        <v>66</v>
      </c>
      <c r="C94" s="7"/>
      <c r="D94" s="7"/>
      <c r="E94" s="7"/>
      <c r="F94" s="7"/>
      <c r="G94" s="7"/>
      <c r="H94" s="7"/>
      <c r="I94" s="7"/>
      <c r="J94" s="7"/>
      <c r="K94" s="7"/>
      <c r="L94" s="9"/>
      <c r="M94" s="10"/>
      <c r="N94" s="10"/>
      <c r="O94" s="10"/>
      <c r="P94" s="10"/>
      <c r="Q94" s="10"/>
      <c r="R94" s="10"/>
      <c r="S94" s="10"/>
      <c r="T94" s="10"/>
      <c r="U94" s="10"/>
    </row>
    <row r="95" spans="1:21" ht="16.5" customHeight="1" x14ac:dyDescent="0.2">
      <c r="A95" s="7"/>
      <c r="B95" s="7"/>
      <c r="C95" s="7" t="s">
        <v>336</v>
      </c>
      <c r="D95" s="7"/>
      <c r="E95" s="7"/>
      <c r="F95" s="7"/>
      <c r="G95" s="7"/>
      <c r="H95" s="7"/>
      <c r="I95" s="7"/>
      <c r="J95" s="7"/>
      <c r="K95" s="7"/>
      <c r="L95" s="9"/>
      <c r="M95" s="10"/>
      <c r="N95" s="10"/>
      <c r="O95" s="10"/>
      <c r="P95" s="10"/>
      <c r="Q95" s="10"/>
      <c r="R95" s="10"/>
      <c r="S95" s="10"/>
      <c r="T95" s="10"/>
      <c r="U95" s="10"/>
    </row>
    <row r="96" spans="1:21" ht="16.5" customHeight="1" x14ac:dyDescent="0.2">
      <c r="A96" s="7"/>
      <c r="B96" s="7"/>
      <c r="C96" s="7"/>
      <c r="D96" s="7" t="s">
        <v>542</v>
      </c>
      <c r="E96" s="7"/>
      <c r="F96" s="7"/>
      <c r="G96" s="7"/>
      <c r="H96" s="7"/>
      <c r="I96" s="7"/>
      <c r="J96" s="7"/>
      <c r="K96" s="7"/>
      <c r="L96" s="9"/>
      <c r="M96" s="10"/>
      <c r="N96" s="10"/>
      <c r="O96" s="10"/>
      <c r="P96" s="10"/>
      <c r="Q96" s="10"/>
      <c r="R96" s="10"/>
      <c r="S96" s="10"/>
      <c r="T96" s="10"/>
      <c r="U96" s="10"/>
    </row>
    <row r="97" spans="1:21" ht="29.45" customHeight="1" x14ac:dyDescent="0.2">
      <c r="A97" s="7"/>
      <c r="B97" s="7"/>
      <c r="C97" s="7"/>
      <c r="D97" s="7"/>
      <c r="E97" s="259" t="s">
        <v>146</v>
      </c>
      <c r="F97" s="259"/>
      <c r="G97" s="259"/>
      <c r="H97" s="259"/>
      <c r="I97" s="259"/>
      <c r="J97" s="259"/>
      <c r="K97" s="259"/>
      <c r="L97" s="9" t="s">
        <v>53</v>
      </c>
      <c r="M97" s="224" t="s">
        <v>113</v>
      </c>
      <c r="N97" s="224" t="s">
        <v>113</v>
      </c>
      <c r="O97" s="219" t="s">
        <v>296</v>
      </c>
      <c r="P97" s="219" t="s">
        <v>296</v>
      </c>
      <c r="Q97" s="224" t="s">
        <v>113</v>
      </c>
      <c r="R97" s="224" t="s">
        <v>113</v>
      </c>
      <c r="S97" s="224" t="s">
        <v>113</v>
      </c>
      <c r="T97" s="224" t="s">
        <v>113</v>
      </c>
      <c r="U97" s="224" t="s">
        <v>113</v>
      </c>
    </row>
    <row r="98" spans="1:21" ht="16.5" customHeight="1" x14ac:dyDescent="0.2">
      <c r="A98" s="7"/>
      <c r="B98" s="7"/>
      <c r="C98" s="7"/>
      <c r="D98" s="7"/>
      <c r="E98" s="7" t="s">
        <v>144</v>
      </c>
      <c r="F98" s="7"/>
      <c r="G98" s="7"/>
      <c r="H98" s="7"/>
      <c r="I98" s="7"/>
      <c r="J98" s="7"/>
      <c r="K98" s="7"/>
      <c r="L98" s="9" t="s">
        <v>53</v>
      </c>
      <c r="M98" s="224" t="s">
        <v>113</v>
      </c>
      <c r="N98" s="224" t="s">
        <v>113</v>
      </c>
      <c r="O98" s="219" t="s">
        <v>296</v>
      </c>
      <c r="P98" s="219" t="s">
        <v>296</v>
      </c>
      <c r="Q98" s="224" t="s">
        <v>113</v>
      </c>
      <c r="R98" s="224" t="s">
        <v>113</v>
      </c>
      <c r="S98" s="224" t="s">
        <v>113</v>
      </c>
      <c r="T98" s="224" t="s">
        <v>113</v>
      </c>
      <c r="U98" s="224" t="s">
        <v>113</v>
      </c>
    </row>
    <row r="99" spans="1:21" ht="16.5" customHeight="1" x14ac:dyDescent="0.2">
      <c r="A99" s="7"/>
      <c r="B99" s="7"/>
      <c r="C99" s="7"/>
      <c r="D99" s="7"/>
      <c r="E99" s="7" t="s">
        <v>543</v>
      </c>
      <c r="F99" s="7"/>
      <c r="G99" s="7"/>
      <c r="H99" s="7"/>
      <c r="I99" s="7"/>
      <c r="J99" s="7"/>
      <c r="K99" s="7"/>
      <c r="L99" s="9" t="s">
        <v>53</v>
      </c>
      <c r="M99" s="224" t="s">
        <v>113</v>
      </c>
      <c r="N99" s="224" t="s">
        <v>113</v>
      </c>
      <c r="O99" s="219" t="s">
        <v>296</v>
      </c>
      <c r="P99" s="219" t="s">
        <v>296</v>
      </c>
      <c r="Q99" s="224" t="s">
        <v>113</v>
      </c>
      <c r="R99" s="224" t="s">
        <v>113</v>
      </c>
      <c r="S99" s="224" t="s">
        <v>113</v>
      </c>
      <c r="T99" s="224" t="s">
        <v>113</v>
      </c>
      <c r="U99" s="224" t="s">
        <v>113</v>
      </c>
    </row>
    <row r="100" spans="1:21" ht="16.5" customHeight="1" x14ac:dyDescent="0.2">
      <c r="A100" s="7"/>
      <c r="B100" s="7"/>
      <c r="C100" s="7"/>
      <c r="D100" s="7" t="s">
        <v>544</v>
      </c>
      <c r="E100" s="7"/>
      <c r="F100" s="7"/>
      <c r="G100" s="7"/>
      <c r="H100" s="7"/>
      <c r="I100" s="7"/>
      <c r="J100" s="7"/>
      <c r="K100" s="7"/>
      <c r="L100" s="9"/>
      <c r="M100" s="10"/>
      <c r="N100" s="10"/>
      <c r="O100" s="10"/>
      <c r="P100" s="10"/>
      <c r="Q100" s="10"/>
      <c r="R100" s="10"/>
      <c r="S100" s="10"/>
      <c r="T100" s="10"/>
      <c r="U100" s="10"/>
    </row>
    <row r="101" spans="1:21" ht="29.45" customHeight="1" x14ac:dyDescent="0.2">
      <c r="A101" s="7"/>
      <c r="B101" s="7"/>
      <c r="C101" s="7"/>
      <c r="D101" s="7"/>
      <c r="E101" s="259" t="s">
        <v>146</v>
      </c>
      <c r="F101" s="259"/>
      <c r="G101" s="259"/>
      <c r="H101" s="259"/>
      <c r="I101" s="259"/>
      <c r="J101" s="259"/>
      <c r="K101" s="259"/>
      <c r="L101" s="9" t="s">
        <v>53</v>
      </c>
      <c r="M101" s="225">
        <v>1112</v>
      </c>
      <c r="N101" s="222">
        <v>15</v>
      </c>
      <c r="O101" s="219" t="s">
        <v>296</v>
      </c>
      <c r="P101" s="219" t="s">
        <v>296</v>
      </c>
      <c r="Q101" s="224" t="s">
        <v>113</v>
      </c>
      <c r="R101" s="224" t="s">
        <v>113</v>
      </c>
      <c r="S101" s="224">
        <v>5</v>
      </c>
      <c r="T101" s="222">
        <v>14</v>
      </c>
      <c r="U101" s="225">
        <v>1146</v>
      </c>
    </row>
    <row r="102" spans="1:21" ht="16.5" customHeight="1" x14ac:dyDescent="0.2">
      <c r="A102" s="7"/>
      <c r="B102" s="7"/>
      <c r="C102" s="7"/>
      <c r="D102" s="7"/>
      <c r="E102" s="7" t="s">
        <v>144</v>
      </c>
      <c r="F102" s="7"/>
      <c r="G102" s="7"/>
      <c r="H102" s="7"/>
      <c r="I102" s="7"/>
      <c r="J102" s="7"/>
      <c r="K102" s="7"/>
      <c r="L102" s="9" t="s">
        <v>53</v>
      </c>
      <c r="M102" s="225">
        <v>1034</v>
      </c>
      <c r="N102" s="223">
        <v>241</v>
      </c>
      <c r="O102" s="219" t="s">
        <v>296</v>
      </c>
      <c r="P102" s="219" t="s">
        <v>296</v>
      </c>
      <c r="Q102" s="222">
        <v>71</v>
      </c>
      <c r="R102" s="224" t="s">
        <v>113</v>
      </c>
      <c r="S102" s="222">
        <v>36</v>
      </c>
      <c r="T102" s="224">
        <v>1</v>
      </c>
      <c r="U102" s="225">
        <v>1383</v>
      </c>
    </row>
    <row r="103" spans="1:21" ht="16.5" customHeight="1" x14ac:dyDescent="0.2">
      <c r="A103" s="7"/>
      <c r="B103" s="7"/>
      <c r="C103" s="7"/>
      <c r="D103" s="7"/>
      <c r="E103" s="7" t="s">
        <v>543</v>
      </c>
      <c r="F103" s="7"/>
      <c r="G103" s="7"/>
      <c r="H103" s="7"/>
      <c r="I103" s="7"/>
      <c r="J103" s="7"/>
      <c r="K103" s="7"/>
      <c r="L103" s="9" t="s">
        <v>53</v>
      </c>
      <c r="M103" s="225">
        <v>2151</v>
      </c>
      <c r="N103" s="223">
        <v>256</v>
      </c>
      <c r="O103" s="219" t="s">
        <v>296</v>
      </c>
      <c r="P103" s="219" t="s">
        <v>296</v>
      </c>
      <c r="Q103" s="222">
        <v>71</v>
      </c>
      <c r="R103" s="224" t="s">
        <v>113</v>
      </c>
      <c r="S103" s="222">
        <v>41</v>
      </c>
      <c r="T103" s="222">
        <v>15</v>
      </c>
      <c r="U103" s="225">
        <v>2534</v>
      </c>
    </row>
    <row r="104" spans="1:21" ht="16.5" customHeight="1" x14ac:dyDescent="0.2">
      <c r="A104" s="7"/>
      <c r="B104" s="7"/>
      <c r="C104" s="7" t="s">
        <v>545</v>
      </c>
      <c r="D104" s="7"/>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t="s">
        <v>542</v>
      </c>
      <c r="E105" s="7"/>
      <c r="F105" s="7"/>
      <c r="G105" s="7"/>
      <c r="H105" s="7"/>
      <c r="I105" s="7"/>
      <c r="J105" s="7"/>
      <c r="K105" s="7"/>
      <c r="L105" s="9"/>
      <c r="M105" s="10"/>
      <c r="N105" s="10"/>
      <c r="O105" s="10"/>
      <c r="P105" s="10"/>
      <c r="Q105" s="10"/>
      <c r="R105" s="10"/>
      <c r="S105" s="10"/>
      <c r="T105" s="10"/>
      <c r="U105" s="10"/>
    </row>
    <row r="106" spans="1:21" ht="29.45" customHeight="1" x14ac:dyDescent="0.2">
      <c r="A106" s="7"/>
      <c r="B106" s="7"/>
      <c r="C106" s="7"/>
      <c r="D106" s="7"/>
      <c r="E106" s="259" t="s">
        <v>146</v>
      </c>
      <c r="F106" s="259"/>
      <c r="G106" s="259"/>
      <c r="H106" s="259"/>
      <c r="I106" s="259"/>
      <c r="J106" s="259"/>
      <c r="K106" s="259"/>
      <c r="L106" s="9" t="s">
        <v>58</v>
      </c>
      <c r="M106" s="226" t="s">
        <v>113</v>
      </c>
      <c r="N106" s="226" t="s">
        <v>113</v>
      </c>
      <c r="O106" s="220" t="s">
        <v>296</v>
      </c>
      <c r="P106" s="220" t="s">
        <v>296</v>
      </c>
      <c r="Q106" s="220" t="s">
        <v>296</v>
      </c>
      <c r="R106" s="220" t="s">
        <v>296</v>
      </c>
      <c r="S106" s="226" t="s">
        <v>113</v>
      </c>
      <c r="T106" s="226" t="s">
        <v>113</v>
      </c>
      <c r="U106" s="226" t="s">
        <v>113</v>
      </c>
    </row>
    <row r="107" spans="1:21" ht="16.5" customHeight="1" x14ac:dyDescent="0.2">
      <c r="A107" s="7"/>
      <c r="B107" s="7"/>
      <c r="C107" s="7"/>
      <c r="D107" s="7"/>
      <c r="E107" s="7" t="s">
        <v>144</v>
      </c>
      <c r="F107" s="7"/>
      <c r="G107" s="7"/>
      <c r="H107" s="7"/>
      <c r="I107" s="7"/>
      <c r="J107" s="7"/>
      <c r="K107" s="7"/>
      <c r="L107" s="9" t="s">
        <v>58</v>
      </c>
      <c r="M107" s="226" t="s">
        <v>113</v>
      </c>
      <c r="N107" s="226" t="s">
        <v>113</v>
      </c>
      <c r="O107" s="220" t="s">
        <v>296</v>
      </c>
      <c r="P107" s="220" t="s">
        <v>296</v>
      </c>
      <c r="Q107" s="226" t="s">
        <v>113</v>
      </c>
      <c r="R107" s="220" t="s">
        <v>296</v>
      </c>
      <c r="S107" s="226" t="s">
        <v>113</v>
      </c>
      <c r="T107" s="226" t="s">
        <v>113</v>
      </c>
      <c r="U107" s="226" t="s">
        <v>113</v>
      </c>
    </row>
    <row r="108" spans="1:21" ht="16.5" customHeight="1" x14ac:dyDescent="0.2">
      <c r="A108" s="14"/>
      <c r="B108" s="14"/>
      <c r="C108" s="14"/>
      <c r="D108" s="14"/>
      <c r="E108" s="14" t="s">
        <v>543</v>
      </c>
      <c r="F108" s="14"/>
      <c r="G108" s="14"/>
      <c r="H108" s="14"/>
      <c r="I108" s="14"/>
      <c r="J108" s="14"/>
      <c r="K108" s="14"/>
      <c r="L108" s="15" t="s">
        <v>58</v>
      </c>
      <c r="M108" s="227" t="s">
        <v>113</v>
      </c>
      <c r="N108" s="227" t="s">
        <v>113</v>
      </c>
      <c r="O108" s="221" t="s">
        <v>296</v>
      </c>
      <c r="P108" s="221" t="s">
        <v>296</v>
      </c>
      <c r="Q108" s="227" t="s">
        <v>113</v>
      </c>
      <c r="R108" s="221" t="s">
        <v>296</v>
      </c>
      <c r="S108" s="227" t="s">
        <v>113</v>
      </c>
      <c r="T108" s="227" t="s">
        <v>113</v>
      </c>
      <c r="U108" s="227" t="s">
        <v>113</v>
      </c>
    </row>
    <row r="109" spans="1:21" ht="4.5" customHeight="1" x14ac:dyDescent="0.2">
      <c r="A109" s="23"/>
      <c r="B109" s="23"/>
      <c r="C109" s="2"/>
      <c r="D109" s="2"/>
      <c r="E109" s="2"/>
      <c r="F109" s="2"/>
      <c r="G109" s="2"/>
      <c r="H109" s="2"/>
      <c r="I109" s="2"/>
      <c r="J109" s="2"/>
      <c r="K109" s="2"/>
      <c r="L109" s="2"/>
      <c r="M109" s="2"/>
      <c r="N109" s="2"/>
      <c r="O109" s="2"/>
      <c r="P109" s="2"/>
      <c r="Q109" s="2"/>
      <c r="R109" s="2"/>
      <c r="S109" s="2"/>
      <c r="T109" s="2"/>
      <c r="U109" s="2"/>
    </row>
    <row r="110" spans="1:21" ht="16.5" customHeight="1" x14ac:dyDescent="0.2">
      <c r="A110" s="23"/>
      <c r="B110" s="23"/>
      <c r="C110" s="252" t="s">
        <v>546</v>
      </c>
      <c r="D110" s="252"/>
      <c r="E110" s="252"/>
      <c r="F110" s="252"/>
      <c r="G110" s="252"/>
      <c r="H110" s="252"/>
      <c r="I110" s="252"/>
      <c r="J110" s="252"/>
      <c r="K110" s="252"/>
      <c r="L110" s="252"/>
      <c r="M110" s="252"/>
      <c r="N110" s="252"/>
      <c r="O110" s="252"/>
      <c r="P110" s="252"/>
      <c r="Q110" s="252"/>
      <c r="R110" s="252"/>
      <c r="S110" s="252"/>
      <c r="T110" s="252"/>
      <c r="U110" s="252"/>
    </row>
    <row r="111" spans="1:21" ht="4.5" customHeight="1" x14ac:dyDescent="0.2">
      <c r="A111" s="23"/>
      <c r="B111" s="23"/>
      <c r="C111" s="2"/>
      <c r="D111" s="2"/>
      <c r="E111" s="2"/>
      <c r="F111" s="2"/>
      <c r="G111" s="2"/>
      <c r="H111" s="2"/>
      <c r="I111" s="2"/>
      <c r="J111" s="2"/>
      <c r="K111" s="2"/>
      <c r="L111" s="2"/>
      <c r="M111" s="2"/>
      <c r="N111" s="2"/>
      <c r="O111" s="2"/>
      <c r="P111" s="2"/>
      <c r="Q111" s="2"/>
      <c r="R111" s="2"/>
      <c r="S111" s="2"/>
      <c r="T111" s="2"/>
      <c r="U111" s="2"/>
    </row>
    <row r="112" spans="1:21" ht="16.5" customHeight="1" x14ac:dyDescent="0.2">
      <c r="A112" s="115"/>
      <c r="B112" s="115"/>
      <c r="C112" s="252" t="s">
        <v>384</v>
      </c>
      <c r="D112" s="252"/>
      <c r="E112" s="252"/>
      <c r="F112" s="252"/>
      <c r="G112" s="252"/>
      <c r="H112" s="252"/>
      <c r="I112" s="252"/>
      <c r="J112" s="252"/>
      <c r="K112" s="252"/>
      <c r="L112" s="252"/>
      <c r="M112" s="252"/>
      <c r="N112" s="252"/>
      <c r="O112" s="252"/>
      <c r="P112" s="252"/>
      <c r="Q112" s="252"/>
      <c r="R112" s="252"/>
      <c r="S112" s="252"/>
      <c r="T112" s="252"/>
      <c r="U112" s="252"/>
    </row>
    <row r="113" spans="1:21" ht="16.5" customHeight="1" x14ac:dyDescent="0.2">
      <c r="A113" s="115"/>
      <c r="B113" s="115"/>
      <c r="C113" s="252" t="s">
        <v>316</v>
      </c>
      <c r="D113" s="252"/>
      <c r="E113" s="252"/>
      <c r="F113" s="252"/>
      <c r="G113" s="252"/>
      <c r="H113" s="252"/>
      <c r="I113" s="252"/>
      <c r="J113" s="252"/>
      <c r="K113" s="252"/>
      <c r="L113" s="252"/>
      <c r="M113" s="252"/>
      <c r="N113" s="252"/>
      <c r="O113" s="252"/>
      <c r="P113" s="252"/>
      <c r="Q113" s="252"/>
      <c r="R113" s="252"/>
      <c r="S113" s="252"/>
      <c r="T113" s="252"/>
      <c r="U113" s="252"/>
    </row>
    <row r="114" spans="1:21" ht="4.5" customHeight="1" x14ac:dyDescent="0.2">
      <c r="A114" s="23"/>
      <c r="B114" s="23"/>
      <c r="C114" s="2"/>
      <c r="D114" s="2"/>
      <c r="E114" s="2"/>
      <c r="F114" s="2"/>
      <c r="G114" s="2"/>
      <c r="H114" s="2"/>
      <c r="I114" s="2"/>
      <c r="J114" s="2"/>
      <c r="K114" s="2"/>
      <c r="L114" s="2"/>
      <c r="M114" s="2"/>
      <c r="N114" s="2"/>
      <c r="O114" s="2"/>
      <c r="P114" s="2"/>
      <c r="Q114" s="2"/>
      <c r="R114" s="2"/>
      <c r="S114" s="2"/>
      <c r="T114" s="2"/>
      <c r="U114" s="2"/>
    </row>
    <row r="115" spans="1:21" ht="16.5" customHeight="1" x14ac:dyDescent="0.2">
      <c r="A115" s="23" t="s">
        <v>67</v>
      </c>
      <c r="B115" s="23"/>
      <c r="C115" s="252" t="s">
        <v>547</v>
      </c>
      <c r="D115" s="252"/>
      <c r="E115" s="252"/>
      <c r="F115" s="252"/>
      <c r="G115" s="252"/>
      <c r="H115" s="252"/>
      <c r="I115" s="252"/>
      <c r="J115" s="252"/>
      <c r="K115" s="252"/>
      <c r="L115" s="252"/>
      <c r="M115" s="252"/>
      <c r="N115" s="252"/>
      <c r="O115" s="252"/>
      <c r="P115" s="252"/>
      <c r="Q115" s="252"/>
      <c r="R115" s="252"/>
      <c r="S115" s="252"/>
      <c r="T115" s="252"/>
      <c r="U115" s="252"/>
    </row>
    <row r="116" spans="1:21" ht="29.45" customHeight="1" x14ac:dyDescent="0.2">
      <c r="A116" s="23" t="s">
        <v>68</v>
      </c>
      <c r="B116" s="23"/>
      <c r="C116" s="252" t="s">
        <v>548</v>
      </c>
      <c r="D116" s="252"/>
      <c r="E116" s="252"/>
      <c r="F116" s="252"/>
      <c r="G116" s="252"/>
      <c r="H116" s="252"/>
      <c r="I116" s="252"/>
      <c r="J116" s="252"/>
      <c r="K116" s="252"/>
      <c r="L116" s="252"/>
      <c r="M116" s="252"/>
      <c r="N116" s="252"/>
      <c r="O116" s="252"/>
      <c r="P116" s="252"/>
      <c r="Q116" s="252"/>
      <c r="R116" s="252"/>
      <c r="S116" s="252"/>
      <c r="T116" s="252"/>
      <c r="U116" s="252"/>
    </row>
    <row r="117" spans="1:21" ht="16.5" customHeight="1" x14ac:dyDescent="0.2">
      <c r="A117" s="23" t="s">
        <v>69</v>
      </c>
      <c r="B117" s="23"/>
      <c r="C117" s="252" t="s">
        <v>151</v>
      </c>
      <c r="D117" s="252"/>
      <c r="E117" s="252"/>
      <c r="F117" s="252"/>
      <c r="G117" s="252"/>
      <c r="H117" s="252"/>
      <c r="I117" s="252"/>
      <c r="J117" s="252"/>
      <c r="K117" s="252"/>
      <c r="L117" s="252"/>
      <c r="M117" s="252"/>
      <c r="N117" s="252"/>
      <c r="O117" s="252"/>
      <c r="P117" s="252"/>
      <c r="Q117" s="252"/>
      <c r="R117" s="252"/>
      <c r="S117" s="252"/>
      <c r="T117" s="252"/>
      <c r="U117" s="252"/>
    </row>
    <row r="118" spans="1:21" ht="4.5" customHeight="1" x14ac:dyDescent="0.2"/>
    <row r="119" spans="1:21" ht="16.5" customHeight="1" x14ac:dyDescent="0.2">
      <c r="A119" s="24" t="s">
        <v>80</v>
      </c>
      <c r="B119" s="23"/>
      <c r="C119" s="23"/>
      <c r="D119" s="23"/>
      <c r="E119" s="252" t="s">
        <v>97</v>
      </c>
      <c r="F119" s="252"/>
      <c r="G119" s="252"/>
      <c r="H119" s="252"/>
      <c r="I119" s="252"/>
      <c r="J119" s="252"/>
      <c r="K119" s="252"/>
      <c r="L119" s="252"/>
      <c r="M119" s="252"/>
      <c r="N119" s="252"/>
      <c r="O119" s="252"/>
      <c r="P119" s="252"/>
      <c r="Q119" s="252"/>
      <c r="R119" s="252"/>
      <c r="S119" s="252"/>
      <c r="T119" s="252"/>
      <c r="U119" s="252"/>
    </row>
  </sheetData>
  <mergeCells count="29">
    <mergeCell ref="E41:K41"/>
    <mergeCell ref="E46:K46"/>
    <mergeCell ref="E52:K52"/>
    <mergeCell ref="E7:K7"/>
    <mergeCell ref="E11:K11"/>
    <mergeCell ref="E16:K16"/>
    <mergeCell ref="E22:K22"/>
    <mergeCell ref="E26:K26"/>
    <mergeCell ref="K1:U1"/>
    <mergeCell ref="C110:U110"/>
    <mergeCell ref="C112:U112"/>
    <mergeCell ref="C113:U113"/>
    <mergeCell ref="E82:K82"/>
    <mergeCell ref="E86:K86"/>
    <mergeCell ref="E91:K91"/>
    <mergeCell ref="E97:K97"/>
    <mergeCell ref="E101:K101"/>
    <mergeCell ref="E56:K56"/>
    <mergeCell ref="E61:K61"/>
    <mergeCell ref="E67:K67"/>
    <mergeCell ref="E71:K71"/>
    <mergeCell ref="E76:K76"/>
    <mergeCell ref="E31:K31"/>
    <mergeCell ref="E37:K37"/>
    <mergeCell ref="C115:U115"/>
    <mergeCell ref="C116:U116"/>
    <mergeCell ref="C117:U117"/>
    <mergeCell ref="E119:U119"/>
    <mergeCell ref="E106:K106"/>
  </mergeCells>
  <pageMargins left="0.7" right="0.7" top="0.75" bottom="0.75" header="0.3" footer="0.3"/>
  <pageSetup paperSize="9" fitToHeight="0" orientation="landscape" horizontalDpi="300" verticalDpi="300" r:id="rId1"/>
  <headerFooter scaleWithDoc="0" alignWithMargins="0">
    <oddHeader>&amp;C&amp;"Arial"&amp;8TABLE 17A.24</oddHeader>
    <oddFooter>&amp;L&amp;"Arial"&amp;8REPORT ON
GOVERNMENT
SERVICES 2022&amp;R&amp;"Arial"&amp;8YOUTH JUSTICE
SERVICES
PAGE &amp;B&amp;P&amp;B</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18"/>
  <sheetViews>
    <sheetView showGridLines="0" workbookViewId="0"/>
  </sheetViews>
  <sheetFormatPr defaultColWidth="11.42578125" defaultRowHeight="12.75" x14ac:dyDescent="0.2"/>
  <cols>
    <col min="1" max="10" width="1.85546875" customWidth="1"/>
    <col min="11" max="11" width="8.85546875" customWidth="1"/>
    <col min="12" max="12" width="5.42578125" customWidth="1"/>
    <col min="13" max="21" width="8.42578125" customWidth="1"/>
  </cols>
  <sheetData>
    <row r="1" spans="1:21" ht="17.45" customHeight="1" x14ac:dyDescent="0.2">
      <c r="A1" s="8" t="s">
        <v>549</v>
      </c>
      <c r="B1" s="8"/>
      <c r="C1" s="8"/>
      <c r="D1" s="8"/>
      <c r="E1" s="8"/>
      <c r="F1" s="8"/>
      <c r="G1" s="8"/>
      <c r="H1" s="8"/>
      <c r="I1" s="8"/>
      <c r="J1" s="8"/>
      <c r="K1" s="257" t="s">
        <v>550</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551</v>
      </c>
      <c r="N2" s="13" t="s">
        <v>552</v>
      </c>
      <c r="O2" s="13" t="s">
        <v>553</v>
      </c>
      <c r="P2" s="13" t="s">
        <v>554</v>
      </c>
      <c r="Q2" s="13" t="s">
        <v>555</v>
      </c>
      <c r="R2" s="13" t="s">
        <v>556</v>
      </c>
      <c r="S2" s="13" t="s">
        <v>557</v>
      </c>
      <c r="T2" s="13" t="s">
        <v>558</v>
      </c>
      <c r="U2" s="13" t="s">
        <v>559</v>
      </c>
    </row>
    <row r="3" spans="1:21" ht="16.5" customHeight="1" x14ac:dyDescent="0.2">
      <c r="A3" s="7" t="s">
        <v>337</v>
      </c>
      <c r="B3" s="7"/>
      <c r="C3" s="7"/>
      <c r="D3" s="7"/>
      <c r="E3" s="7"/>
      <c r="F3" s="7"/>
      <c r="G3" s="7"/>
      <c r="H3" s="7"/>
      <c r="I3" s="7"/>
      <c r="J3" s="7"/>
      <c r="K3" s="7"/>
      <c r="L3" s="9"/>
      <c r="M3" s="10"/>
      <c r="N3" s="10"/>
      <c r="O3" s="10"/>
      <c r="P3" s="10"/>
      <c r="Q3" s="10"/>
      <c r="R3" s="10"/>
      <c r="S3" s="10"/>
      <c r="T3" s="10"/>
      <c r="U3" s="10"/>
    </row>
    <row r="4" spans="1:21" ht="16.5" customHeight="1" x14ac:dyDescent="0.2">
      <c r="A4" s="7"/>
      <c r="B4" s="7" t="s">
        <v>50</v>
      </c>
      <c r="C4" s="7"/>
      <c r="D4" s="7"/>
      <c r="E4" s="7"/>
      <c r="F4" s="7"/>
      <c r="G4" s="7"/>
      <c r="H4" s="7"/>
      <c r="I4" s="7"/>
      <c r="J4" s="7"/>
      <c r="K4" s="7"/>
      <c r="L4" s="9"/>
      <c r="M4" s="10"/>
      <c r="N4" s="10"/>
      <c r="O4" s="10"/>
      <c r="P4" s="10"/>
      <c r="Q4" s="10"/>
      <c r="R4" s="10"/>
      <c r="S4" s="10"/>
      <c r="T4" s="10"/>
      <c r="U4" s="10"/>
    </row>
    <row r="5" spans="1:21" ht="16.5" customHeight="1" x14ac:dyDescent="0.2">
      <c r="A5" s="7"/>
      <c r="B5" s="7"/>
      <c r="C5" s="7" t="s">
        <v>560</v>
      </c>
      <c r="D5" s="7"/>
      <c r="E5" s="7"/>
      <c r="F5" s="7"/>
      <c r="G5" s="7"/>
      <c r="H5" s="7"/>
      <c r="I5" s="7"/>
      <c r="J5" s="7"/>
      <c r="K5" s="7"/>
      <c r="L5" s="9"/>
      <c r="M5" s="10"/>
      <c r="N5" s="10"/>
      <c r="O5" s="10"/>
      <c r="P5" s="10"/>
      <c r="Q5" s="10"/>
      <c r="R5" s="10"/>
      <c r="S5" s="10"/>
      <c r="T5" s="10"/>
      <c r="U5" s="10"/>
    </row>
    <row r="6" spans="1:21" ht="16.5" customHeight="1" x14ac:dyDescent="0.2">
      <c r="A6" s="7"/>
      <c r="B6" s="7"/>
      <c r="C6" s="7"/>
      <c r="D6" s="7" t="s">
        <v>561</v>
      </c>
      <c r="E6" s="7"/>
      <c r="F6" s="7"/>
      <c r="G6" s="7"/>
      <c r="H6" s="7"/>
      <c r="I6" s="7"/>
      <c r="J6" s="7"/>
      <c r="K6" s="7"/>
      <c r="L6" s="9"/>
      <c r="M6" s="10"/>
      <c r="N6" s="10"/>
      <c r="O6" s="10"/>
      <c r="P6" s="10"/>
      <c r="Q6" s="10"/>
      <c r="R6" s="10"/>
      <c r="S6" s="10"/>
      <c r="T6" s="10"/>
      <c r="U6" s="10"/>
    </row>
    <row r="7" spans="1:21" ht="29.45" customHeight="1" x14ac:dyDescent="0.2">
      <c r="A7" s="7"/>
      <c r="B7" s="7"/>
      <c r="C7" s="7"/>
      <c r="D7" s="7"/>
      <c r="E7" s="259" t="s">
        <v>146</v>
      </c>
      <c r="F7" s="259"/>
      <c r="G7" s="259"/>
      <c r="H7" s="259"/>
      <c r="I7" s="259"/>
      <c r="J7" s="259"/>
      <c r="K7" s="259"/>
      <c r="L7" s="9" t="s">
        <v>53</v>
      </c>
      <c r="M7" s="232">
        <v>2262</v>
      </c>
      <c r="N7" s="230">
        <v>173</v>
      </c>
      <c r="O7" s="232">
        <v>1548</v>
      </c>
      <c r="P7" s="230">
        <v>455</v>
      </c>
      <c r="Q7" s="229">
        <v>64</v>
      </c>
      <c r="R7" s="229">
        <v>64</v>
      </c>
      <c r="S7" s="228">
        <v>8</v>
      </c>
      <c r="T7" s="230">
        <v>192</v>
      </c>
      <c r="U7" s="232">
        <v>4766</v>
      </c>
    </row>
    <row r="8" spans="1:21" ht="16.5" customHeight="1" x14ac:dyDescent="0.2">
      <c r="A8" s="7"/>
      <c r="B8" s="7"/>
      <c r="C8" s="7"/>
      <c r="D8" s="7"/>
      <c r="E8" s="7" t="s">
        <v>144</v>
      </c>
      <c r="F8" s="7"/>
      <c r="G8" s="7"/>
      <c r="H8" s="7"/>
      <c r="I8" s="7"/>
      <c r="J8" s="7"/>
      <c r="K8" s="7"/>
      <c r="L8" s="9" t="s">
        <v>53</v>
      </c>
      <c r="M8" s="232">
        <v>3083</v>
      </c>
      <c r="N8" s="232">
        <v>1140</v>
      </c>
      <c r="O8" s="230">
        <v>890</v>
      </c>
      <c r="P8" s="230">
        <v>340</v>
      </c>
      <c r="Q8" s="229">
        <v>88</v>
      </c>
      <c r="R8" s="230">
        <v>112</v>
      </c>
      <c r="S8" s="229">
        <v>58</v>
      </c>
      <c r="T8" s="229">
        <v>11</v>
      </c>
      <c r="U8" s="232">
        <v>5722</v>
      </c>
    </row>
    <row r="9" spans="1:21" ht="16.5" customHeight="1" x14ac:dyDescent="0.2">
      <c r="A9" s="7"/>
      <c r="B9" s="7"/>
      <c r="C9" s="7"/>
      <c r="D9" s="7"/>
      <c r="E9" s="7" t="s">
        <v>209</v>
      </c>
      <c r="F9" s="7"/>
      <c r="G9" s="7"/>
      <c r="H9" s="7"/>
      <c r="I9" s="7"/>
      <c r="J9" s="7"/>
      <c r="K9" s="7"/>
      <c r="L9" s="9" t="s">
        <v>53</v>
      </c>
      <c r="M9" s="232">
        <v>5540</v>
      </c>
      <c r="N9" s="232">
        <v>1315</v>
      </c>
      <c r="O9" s="232">
        <v>2451</v>
      </c>
      <c r="P9" s="230">
        <v>831</v>
      </c>
      <c r="Q9" s="230">
        <v>152</v>
      </c>
      <c r="R9" s="230">
        <v>187</v>
      </c>
      <c r="S9" s="229">
        <v>66</v>
      </c>
      <c r="T9" s="230">
        <v>204</v>
      </c>
      <c r="U9" s="231">
        <v>10746</v>
      </c>
    </row>
    <row r="10" spans="1:21" ht="16.5" customHeight="1" x14ac:dyDescent="0.2">
      <c r="A10" s="7"/>
      <c r="B10" s="7"/>
      <c r="C10" s="7"/>
      <c r="D10" s="7" t="s">
        <v>562</v>
      </c>
      <c r="E10" s="7"/>
      <c r="F10" s="7"/>
      <c r="G10" s="7"/>
      <c r="H10" s="7"/>
      <c r="I10" s="7"/>
      <c r="J10" s="7"/>
      <c r="K10" s="7"/>
      <c r="L10" s="9"/>
      <c r="M10" s="10"/>
      <c r="N10" s="10"/>
      <c r="O10" s="10"/>
      <c r="P10" s="10"/>
      <c r="Q10" s="10"/>
      <c r="R10" s="10"/>
      <c r="S10" s="10"/>
      <c r="T10" s="10"/>
      <c r="U10" s="10"/>
    </row>
    <row r="11" spans="1:21" ht="29.45" customHeight="1" x14ac:dyDescent="0.2">
      <c r="A11" s="7"/>
      <c r="B11" s="7"/>
      <c r="C11" s="7"/>
      <c r="D11" s="7"/>
      <c r="E11" s="259" t="s">
        <v>146</v>
      </c>
      <c r="F11" s="259"/>
      <c r="G11" s="259"/>
      <c r="H11" s="259"/>
      <c r="I11" s="259"/>
      <c r="J11" s="259"/>
      <c r="K11" s="259"/>
      <c r="L11" s="9" t="s">
        <v>53</v>
      </c>
      <c r="M11" s="230">
        <v>287</v>
      </c>
      <c r="N11" s="228">
        <v>9</v>
      </c>
      <c r="O11" s="230">
        <v>369</v>
      </c>
      <c r="P11" s="230">
        <v>232</v>
      </c>
      <c r="Q11" s="229">
        <v>23</v>
      </c>
      <c r="R11" s="229">
        <v>10</v>
      </c>
      <c r="S11" s="228">
        <v>5</v>
      </c>
      <c r="T11" s="230">
        <v>148</v>
      </c>
      <c r="U11" s="232">
        <v>1083</v>
      </c>
    </row>
    <row r="12" spans="1:21" ht="16.5" customHeight="1" x14ac:dyDescent="0.2">
      <c r="A12" s="7"/>
      <c r="B12" s="7"/>
      <c r="C12" s="7"/>
      <c r="D12" s="7"/>
      <c r="E12" s="7" t="s">
        <v>144</v>
      </c>
      <c r="F12" s="7"/>
      <c r="G12" s="7"/>
      <c r="H12" s="7"/>
      <c r="I12" s="7"/>
      <c r="J12" s="7"/>
      <c r="K12" s="7"/>
      <c r="L12" s="9" t="s">
        <v>53</v>
      </c>
      <c r="M12" s="230">
        <v>425</v>
      </c>
      <c r="N12" s="229">
        <v>82</v>
      </c>
      <c r="O12" s="230">
        <v>149</v>
      </c>
      <c r="P12" s="230">
        <v>109</v>
      </c>
      <c r="Q12" s="229">
        <v>24</v>
      </c>
      <c r="R12" s="229">
        <v>32</v>
      </c>
      <c r="S12" s="228">
        <v>9</v>
      </c>
      <c r="T12" s="228">
        <v>7</v>
      </c>
      <c r="U12" s="230">
        <v>837</v>
      </c>
    </row>
    <row r="13" spans="1:21" ht="16.5" customHeight="1" x14ac:dyDescent="0.2">
      <c r="A13" s="7"/>
      <c r="B13" s="7"/>
      <c r="C13" s="7"/>
      <c r="D13" s="7"/>
      <c r="E13" s="7" t="s">
        <v>209</v>
      </c>
      <c r="F13" s="7"/>
      <c r="G13" s="7"/>
      <c r="H13" s="7"/>
      <c r="I13" s="7"/>
      <c r="J13" s="7"/>
      <c r="K13" s="7"/>
      <c r="L13" s="9" t="s">
        <v>53</v>
      </c>
      <c r="M13" s="230">
        <v>734</v>
      </c>
      <c r="N13" s="229">
        <v>91</v>
      </c>
      <c r="O13" s="230">
        <v>518</v>
      </c>
      <c r="P13" s="230">
        <v>342</v>
      </c>
      <c r="Q13" s="229">
        <v>47</v>
      </c>
      <c r="R13" s="229">
        <v>42</v>
      </c>
      <c r="S13" s="229">
        <v>14</v>
      </c>
      <c r="T13" s="230">
        <v>155</v>
      </c>
      <c r="U13" s="232">
        <v>1943</v>
      </c>
    </row>
    <row r="14" spans="1:21" ht="16.5" customHeight="1" x14ac:dyDescent="0.2">
      <c r="A14" s="7"/>
      <c r="B14" s="7"/>
      <c r="C14" s="7" t="s">
        <v>563</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561</v>
      </c>
      <c r="E15" s="7"/>
      <c r="F15" s="7"/>
      <c r="G15" s="7"/>
      <c r="H15" s="7"/>
      <c r="I15" s="7"/>
      <c r="J15" s="7"/>
      <c r="K15" s="7"/>
      <c r="L15" s="9"/>
      <c r="M15" s="10"/>
      <c r="N15" s="10"/>
      <c r="O15" s="10"/>
      <c r="P15" s="10"/>
      <c r="Q15" s="10"/>
      <c r="R15" s="10"/>
      <c r="S15" s="10"/>
      <c r="T15" s="10"/>
      <c r="U15" s="10"/>
    </row>
    <row r="16" spans="1:21" ht="29.45" customHeight="1" x14ac:dyDescent="0.2">
      <c r="A16" s="7"/>
      <c r="B16" s="7"/>
      <c r="C16" s="7"/>
      <c r="D16" s="7"/>
      <c r="E16" s="259" t="s">
        <v>146</v>
      </c>
      <c r="F16" s="259"/>
      <c r="G16" s="259"/>
      <c r="H16" s="259"/>
      <c r="I16" s="259"/>
      <c r="J16" s="259"/>
      <c r="K16" s="259"/>
      <c r="L16" s="9" t="s">
        <v>96</v>
      </c>
      <c r="M16" s="233">
        <v>88.7</v>
      </c>
      <c r="N16" s="233">
        <v>95.1</v>
      </c>
      <c r="O16" s="233">
        <v>80.8</v>
      </c>
      <c r="P16" s="233">
        <v>66.2</v>
      </c>
      <c r="Q16" s="233">
        <v>73.599999999999994</v>
      </c>
      <c r="R16" s="233">
        <v>86.5</v>
      </c>
      <c r="S16" s="233">
        <v>61.5</v>
      </c>
      <c r="T16" s="233">
        <v>56.5</v>
      </c>
      <c r="U16" s="233">
        <v>81.5</v>
      </c>
    </row>
    <row r="17" spans="1:21" ht="16.5" customHeight="1" x14ac:dyDescent="0.2">
      <c r="A17" s="7"/>
      <c r="B17" s="7"/>
      <c r="C17" s="7"/>
      <c r="D17" s="7"/>
      <c r="E17" s="7" t="s">
        <v>144</v>
      </c>
      <c r="F17" s="7"/>
      <c r="G17" s="7"/>
      <c r="H17" s="7"/>
      <c r="I17" s="7"/>
      <c r="J17" s="7"/>
      <c r="K17" s="7"/>
      <c r="L17" s="9" t="s">
        <v>96</v>
      </c>
      <c r="M17" s="233">
        <v>87.9</v>
      </c>
      <c r="N17" s="233">
        <v>93.3</v>
      </c>
      <c r="O17" s="233">
        <v>85.7</v>
      </c>
      <c r="P17" s="233">
        <v>75.7</v>
      </c>
      <c r="Q17" s="233">
        <v>78.599999999999994</v>
      </c>
      <c r="R17" s="233">
        <v>77.8</v>
      </c>
      <c r="S17" s="233">
        <v>86.6</v>
      </c>
      <c r="T17" s="233">
        <v>61.1</v>
      </c>
      <c r="U17" s="233">
        <v>87.2</v>
      </c>
    </row>
    <row r="18" spans="1:21" ht="16.5" customHeight="1" x14ac:dyDescent="0.2">
      <c r="A18" s="7"/>
      <c r="B18" s="7"/>
      <c r="C18" s="7"/>
      <c r="D18" s="7"/>
      <c r="E18" s="7" t="s">
        <v>209</v>
      </c>
      <c r="F18" s="7"/>
      <c r="G18" s="7"/>
      <c r="H18" s="7"/>
      <c r="I18" s="7"/>
      <c r="J18" s="7"/>
      <c r="K18" s="7"/>
      <c r="L18" s="9" t="s">
        <v>96</v>
      </c>
      <c r="M18" s="233">
        <v>88.3</v>
      </c>
      <c r="N18" s="233">
        <v>93.5</v>
      </c>
      <c r="O18" s="233">
        <v>82.6</v>
      </c>
      <c r="P18" s="233">
        <v>70.8</v>
      </c>
      <c r="Q18" s="233">
        <v>76.400000000000006</v>
      </c>
      <c r="R18" s="233">
        <v>81.7</v>
      </c>
      <c r="S18" s="233">
        <v>82.5</v>
      </c>
      <c r="T18" s="233">
        <v>56.8</v>
      </c>
      <c r="U18" s="233">
        <v>84.7</v>
      </c>
    </row>
    <row r="19" spans="1:21" ht="16.5" customHeight="1" x14ac:dyDescent="0.2">
      <c r="A19" s="7"/>
      <c r="B19" s="7" t="s">
        <v>61</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560</v>
      </c>
      <c r="D20" s="7"/>
      <c r="E20" s="7"/>
      <c r="F20" s="7"/>
      <c r="G20" s="7"/>
      <c r="H20" s="7"/>
      <c r="I20" s="7"/>
      <c r="J20" s="7"/>
      <c r="K20" s="7"/>
      <c r="L20" s="9"/>
      <c r="M20" s="10"/>
      <c r="N20" s="10"/>
      <c r="O20" s="10"/>
      <c r="P20" s="10"/>
      <c r="Q20" s="10"/>
      <c r="R20" s="10"/>
      <c r="S20" s="10"/>
      <c r="T20" s="10"/>
      <c r="U20" s="10"/>
    </row>
    <row r="21" spans="1:21" ht="16.5" customHeight="1" x14ac:dyDescent="0.2">
      <c r="A21" s="7"/>
      <c r="B21" s="7"/>
      <c r="C21" s="7"/>
      <c r="D21" s="7" t="s">
        <v>561</v>
      </c>
      <c r="E21" s="7"/>
      <c r="F21" s="7"/>
      <c r="G21" s="7"/>
      <c r="H21" s="7"/>
      <c r="I21" s="7"/>
      <c r="J21" s="7"/>
      <c r="K21" s="7"/>
      <c r="L21" s="9"/>
      <c r="M21" s="10"/>
      <c r="N21" s="10"/>
      <c r="O21" s="10"/>
      <c r="P21" s="10"/>
      <c r="Q21" s="10"/>
      <c r="R21" s="10"/>
      <c r="S21" s="10"/>
      <c r="T21" s="10"/>
      <c r="U21" s="10"/>
    </row>
    <row r="22" spans="1:21" ht="29.45" customHeight="1" x14ac:dyDescent="0.2">
      <c r="A22" s="7"/>
      <c r="B22" s="7"/>
      <c r="C22" s="7"/>
      <c r="D22" s="7"/>
      <c r="E22" s="259" t="s">
        <v>146</v>
      </c>
      <c r="F22" s="259"/>
      <c r="G22" s="259"/>
      <c r="H22" s="259"/>
      <c r="I22" s="259"/>
      <c r="J22" s="259"/>
      <c r="K22" s="259"/>
      <c r="L22" s="9" t="s">
        <v>53</v>
      </c>
      <c r="M22" s="232">
        <v>2411</v>
      </c>
      <c r="N22" s="230">
        <v>167</v>
      </c>
      <c r="O22" s="232">
        <v>1703</v>
      </c>
      <c r="P22" s="230">
        <v>497</v>
      </c>
      <c r="Q22" s="229">
        <v>89</v>
      </c>
      <c r="R22" s="229">
        <v>58</v>
      </c>
      <c r="S22" s="228">
        <v>7</v>
      </c>
      <c r="T22" s="230">
        <v>255</v>
      </c>
      <c r="U22" s="232">
        <v>5187</v>
      </c>
    </row>
    <row r="23" spans="1:21" ht="16.5" customHeight="1" x14ac:dyDescent="0.2">
      <c r="A23" s="7"/>
      <c r="B23" s="7"/>
      <c r="C23" s="7"/>
      <c r="D23" s="7"/>
      <c r="E23" s="7" t="s">
        <v>144</v>
      </c>
      <c r="F23" s="7"/>
      <c r="G23" s="7"/>
      <c r="H23" s="7"/>
      <c r="I23" s="7"/>
      <c r="J23" s="7"/>
      <c r="K23" s="7"/>
      <c r="L23" s="9" t="s">
        <v>53</v>
      </c>
      <c r="M23" s="232">
        <v>2801</v>
      </c>
      <c r="N23" s="232">
        <v>1166</v>
      </c>
      <c r="O23" s="232">
        <v>1038</v>
      </c>
      <c r="P23" s="230">
        <v>376</v>
      </c>
      <c r="Q23" s="230">
        <v>111</v>
      </c>
      <c r="R23" s="230">
        <v>130</v>
      </c>
      <c r="S23" s="229">
        <v>42</v>
      </c>
      <c r="T23" s="229">
        <v>13</v>
      </c>
      <c r="U23" s="232">
        <v>5677</v>
      </c>
    </row>
    <row r="24" spans="1:21" ht="16.5" customHeight="1" x14ac:dyDescent="0.2">
      <c r="A24" s="7"/>
      <c r="B24" s="7"/>
      <c r="C24" s="7"/>
      <c r="D24" s="7"/>
      <c r="E24" s="7" t="s">
        <v>209</v>
      </c>
      <c r="F24" s="7"/>
      <c r="G24" s="7"/>
      <c r="H24" s="7"/>
      <c r="I24" s="7"/>
      <c r="J24" s="7"/>
      <c r="K24" s="7"/>
      <c r="L24" s="9" t="s">
        <v>53</v>
      </c>
      <c r="M24" s="232">
        <v>5366</v>
      </c>
      <c r="N24" s="232">
        <v>1333</v>
      </c>
      <c r="O24" s="232">
        <v>2748</v>
      </c>
      <c r="P24" s="230">
        <v>948</v>
      </c>
      <c r="Q24" s="230">
        <v>200</v>
      </c>
      <c r="R24" s="230">
        <v>206</v>
      </c>
      <c r="S24" s="229">
        <v>49</v>
      </c>
      <c r="T24" s="230">
        <v>268</v>
      </c>
      <c r="U24" s="231">
        <v>11118</v>
      </c>
    </row>
    <row r="25" spans="1:21" ht="16.5" customHeight="1" x14ac:dyDescent="0.2">
      <c r="A25" s="7"/>
      <c r="B25" s="7"/>
      <c r="C25" s="7"/>
      <c r="D25" s="7" t="s">
        <v>562</v>
      </c>
      <c r="E25" s="7"/>
      <c r="F25" s="7"/>
      <c r="G25" s="7"/>
      <c r="H25" s="7"/>
      <c r="I25" s="7"/>
      <c r="J25" s="7"/>
      <c r="K25" s="7"/>
      <c r="L25" s="9"/>
      <c r="M25" s="10"/>
      <c r="N25" s="10"/>
      <c r="O25" s="10"/>
      <c r="P25" s="10"/>
      <c r="Q25" s="10"/>
      <c r="R25" s="10"/>
      <c r="S25" s="10"/>
      <c r="T25" s="10"/>
      <c r="U25" s="10"/>
    </row>
    <row r="26" spans="1:21" ht="29.45" customHeight="1" x14ac:dyDescent="0.2">
      <c r="A26" s="7"/>
      <c r="B26" s="7"/>
      <c r="C26" s="7"/>
      <c r="D26" s="7"/>
      <c r="E26" s="259" t="s">
        <v>146</v>
      </c>
      <c r="F26" s="259"/>
      <c r="G26" s="259"/>
      <c r="H26" s="259"/>
      <c r="I26" s="259"/>
      <c r="J26" s="259"/>
      <c r="K26" s="259"/>
      <c r="L26" s="9" t="s">
        <v>53</v>
      </c>
      <c r="M26" s="230">
        <v>426</v>
      </c>
      <c r="N26" s="229">
        <v>25</v>
      </c>
      <c r="O26" s="230">
        <v>315</v>
      </c>
      <c r="P26" s="230">
        <v>286</v>
      </c>
      <c r="Q26" s="229">
        <v>34</v>
      </c>
      <c r="R26" s="229">
        <v>18</v>
      </c>
      <c r="S26" s="229">
        <v>37</v>
      </c>
      <c r="T26" s="229">
        <v>94</v>
      </c>
      <c r="U26" s="232">
        <v>1235</v>
      </c>
    </row>
    <row r="27" spans="1:21" ht="16.5" customHeight="1" x14ac:dyDescent="0.2">
      <c r="A27" s="7"/>
      <c r="B27" s="7"/>
      <c r="C27" s="7"/>
      <c r="D27" s="7"/>
      <c r="E27" s="7" t="s">
        <v>144</v>
      </c>
      <c r="F27" s="7"/>
      <c r="G27" s="7"/>
      <c r="H27" s="7"/>
      <c r="I27" s="7"/>
      <c r="J27" s="7"/>
      <c r="K27" s="7"/>
      <c r="L27" s="9" t="s">
        <v>53</v>
      </c>
      <c r="M27" s="230">
        <v>552</v>
      </c>
      <c r="N27" s="229">
        <v>93</v>
      </c>
      <c r="O27" s="230">
        <v>171</v>
      </c>
      <c r="P27" s="230">
        <v>134</v>
      </c>
      <c r="Q27" s="229">
        <v>45</v>
      </c>
      <c r="R27" s="229">
        <v>34</v>
      </c>
      <c r="S27" s="229">
        <v>21</v>
      </c>
      <c r="T27" s="228">
        <v>6</v>
      </c>
      <c r="U27" s="232">
        <v>1056</v>
      </c>
    </row>
    <row r="28" spans="1:21" ht="16.5" customHeight="1" x14ac:dyDescent="0.2">
      <c r="A28" s="7"/>
      <c r="B28" s="7"/>
      <c r="C28" s="7"/>
      <c r="D28" s="7"/>
      <c r="E28" s="7" t="s">
        <v>209</v>
      </c>
      <c r="F28" s="7"/>
      <c r="G28" s="7"/>
      <c r="H28" s="7"/>
      <c r="I28" s="7"/>
      <c r="J28" s="7"/>
      <c r="K28" s="7"/>
      <c r="L28" s="9" t="s">
        <v>53</v>
      </c>
      <c r="M28" s="230">
        <v>991</v>
      </c>
      <c r="N28" s="230">
        <v>118</v>
      </c>
      <c r="O28" s="230">
        <v>487</v>
      </c>
      <c r="P28" s="230">
        <v>421</v>
      </c>
      <c r="Q28" s="229">
        <v>79</v>
      </c>
      <c r="R28" s="229">
        <v>53</v>
      </c>
      <c r="S28" s="229">
        <v>58</v>
      </c>
      <c r="T28" s="230">
        <v>100</v>
      </c>
      <c r="U28" s="232">
        <v>2307</v>
      </c>
    </row>
    <row r="29" spans="1:21" ht="16.5" customHeight="1" x14ac:dyDescent="0.2">
      <c r="A29" s="7"/>
      <c r="B29" s="7"/>
      <c r="C29" s="7" t="s">
        <v>563</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561</v>
      </c>
      <c r="E30" s="7"/>
      <c r="F30" s="7"/>
      <c r="G30" s="7"/>
      <c r="H30" s="7"/>
      <c r="I30" s="7"/>
      <c r="J30" s="7"/>
      <c r="K30" s="7"/>
      <c r="L30" s="9"/>
      <c r="M30" s="10"/>
      <c r="N30" s="10"/>
      <c r="O30" s="10"/>
      <c r="P30" s="10"/>
      <c r="Q30" s="10"/>
      <c r="R30" s="10"/>
      <c r="S30" s="10"/>
      <c r="T30" s="10"/>
      <c r="U30" s="10"/>
    </row>
    <row r="31" spans="1:21" ht="29.45" customHeight="1" x14ac:dyDescent="0.2">
      <c r="A31" s="7"/>
      <c r="B31" s="7"/>
      <c r="C31" s="7"/>
      <c r="D31" s="7"/>
      <c r="E31" s="259" t="s">
        <v>146</v>
      </c>
      <c r="F31" s="259"/>
      <c r="G31" s="259"/>
      <c r="H31" s="259"/>
      <c r="I31" s="259"/>
      <c r="J31" s="259"/>
      <c r="K31" s="259"/>
      <c r="L31" s="9" t="s">
        <v>96</v>
      </c>
      <c r="M31" s="233">
        <v>85</v>
      </c>
      <c r="N31" s="233">
        <v>87</v>
      </c>
      <c r="O31" s="233">
        <v>84.4</v>
      </c>
      <c r="P31" s="233">
        <v>63.5</v>
      </c>
      <c r="Q31" s="233">
        <v>72.400000000000006</v>
      </c>
      <c r="R31" s="233">
        <v>76.3</v>
      </c>
      <c r="S31" s="233">
        <v>15.9</v>
      </c>
      <c r="T31" s="233">
        <v>73.099999999999994</v>
      </c>
      <c r="U31" s="233">
        <v>80.8</v>
      </c>
    </row>
    <row r="32" spans="1:21" ht="16.5" customHeight="1" x14ac:dyDescent="0.2">
      <c r="A32" s="7"/>
      <c r="B32" s="7"/>
      <c r="C32" s="7"/>
      <c r="D32" s="7"/>
      <c r="E32" s="7" t="s">
        <v>144</v>
      </c>
      <c r="F32" s="7"/>
      <c r="G32" s="7"/>
      <c r="H32" s="7"/>
      <c r="I32" s="7"/>
      <c r="J32" s="7"/>
      <c r="K32" s="7"/>
      <c r="L32" s="9" t="s">
        <v>96</v>
      </c>
      <c r="M32" s="233">
        <v>83.5</v>
      </c>
      <c r="N32" s="233">
        <v>92.6</v>
      </c>
      <c r="O32" s="233">
        <v>85.9</v>
      </c>
      <c r="P32" s="233">
        <v>73.7</v>
      </c>
      <c r="Q32" s="233">
        <v>71.2</v>
      </c>
      <c r="R32" s="233">
        <v>79.3</v>
      </c>
      <c r="S32" s="233">
        <v>66.7</v>
      </c>
      <c r="T32" s="233">
        <v>68.400000000000006</v>
      </c>
      <c r="U32" s="233">
        <v>84.3</v>
      </c>
    </row>
    <row r="33" spans="1:21" ht="16.5" customHeight="1" x14ac:dyDescent="0.2">
      <c r="A33" s="7"/>
      <c r="B33" s="7"/>
      <c r="C33" s="7"/>
      <c r="D33" s="7"/>
      <c r="E33" s="7" t="s">
        <v>209</v>
      </c>
      <c r="F33" s="7"/>
      <c r="G33" s="7"/>
      <c r="H33" s="7"/>
      <c r="I33" s="7"/>
      <c r="J33" s="7"/>
      <c r="K33" s="7"/>
      <c r="L33" s="9" t="s">
        <v>96</v>
      </c>
      <c r="M33" s="233">
        <v>84.4</v>
      </c>
      <c r="N33" s="233">
        <v>91.9</v>
      </c>
      <c r="O33" s="233">
        <v>84.9</v>
      </c>
      <c r="P33" s="233">
        <v>69.2</v>
      </c>
      <c r="Q33" s="233">
        <v>71.7</v>
      </c>
      <c r="R33" s="233">
        <v>79.5</v>
      </c>
      <c r="S33" s="233">
        <v>45.8</v>
      </c>
      <c r="T33" s="233">
        <v>72.8</v>
      </c>
      <c r="U33" s="233">
        <v>82.8</v>
      </c>
    </row>
    <row r="34" spans="1:21" ht="16.5" customHeight="1" x14ac:dyDescent="0.2">
      <c r="A34" s="7"/>
      <c r="B34" s="7" t="s">
        <v>62</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560</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561</v>
      </c>
      <c r="E36" s="7"/>
      <c r="F36" s="7"/>
      <c r="G36" s="7"/>
      <c r="H36" s="7"/>
      <c r="I36" s="7"/>
      <c r="J36" s="7"/>
      <c r="K36" s="7"/>
      <c r="L36" s="9"/>
      <c r="M36" s="10"/>
      <c r="N36" s="10"/>
      <c r="O36" s="10"/>
      <c r="P36" s="10"/>
      <c r="Q36" s="10"/>
      <c r="R36" s="10"/>
      <c r="S36" s="10"/>
      <c r="T36" s="10"/>
      <c r="U36" s="10"/>
    </row>
    <row r="37" spans="1:21" ht="29.45" customHeight="1" x14ac:dyDescent="0.2">
      <c r="A37" s="7"/>
      <c r="B37" s="7"/>
      <c r="C37" s="7"/>
      <c r="D37" s="7"/>
      <c r="E37" s="259" t="s">
        <v>146</v>
      </c>
      <c r="F37" s="259"/>
      <c r="G37" s="259"/>
      <c r="H37" s="259"/>
      <c r="I37" s="259"/>
      <c r="J37" s="259"/>
      <c r="K37" s="259"/>
      <c r="L37" s="9" t="s">
        <v>53</v>
      </c>
      <c r="M37" s="232">
        <v>2440</v>
      </c>
      <c r="N37" s="230">
        <v>220</v>
      </c>
      <c r="O37" s="232">
        <v>1837</v>
      </c>
      <c r="P37" s="230">
        <v>563</v>
      </c>
      <c r="Q37" s="230">
        <v>103</v>
      </c>
      <c r="R37" s="229">
        <v>59</v>
      </c>
      <c r="S37" s="229">
        <v>22</v>
      </c>
      <c r="T37" s="230">
        <v>178</v>
      </c>
      <c r="U37" s="232">
        <v>5422</v>
      </c>
    </row>
    <row r="38" spans="1:21" ht="16.5" customHeight="1" x14ac:dyDescent="0.2">
      <c r="A38" s="7"/>
      <c r="B38" s="7"/>
      <c r="C38" s="7"/>
      <c r="D38" s="7"/>
      <c r="E38" s="7" t="s">
        <v>144</v>
      </c>
      <c r="F38" s="7"/>
      <c r="G38" s="7"/>
      <c r="H38" s="7"/>
      <c r="I38" s="7"/>
      <c r="J38" s="7"/>
      <c r="K38" s="7"/>
      <c r="L38" s="9" t="s">
        <v>53</v>
      </c>
      <c r="M38" s="232">
        <v>2949</v>
      </c>
      <c r="N38" s="232">
        <v>1089</v>
      </c>
      <c r="O38" s="232">
        <v>1137</v>
      </c>
      <c r="P38" s="230">
        <v>410</v>
      </c>
      <c r="Q38" s="230">
        <v>148</v>
      </c>
      <c r="R38" s="230">
        <v>136</v>
      </c>
      <c r="S38" s="229">
        <v>59</v>
      </c>
      <c r="T38" s="228">
        <v>6</v>
      </c>
      <c r="U38" s="232">
        <v>5934</v>
      </c>
    </row>
    <row r="39" spans="1:21" ht="16.5" customHeight="1" x14ac:dyDescent="0.2">
      <c r="A39" s="7"/>
      <c r="B39" s="7"/>
      <c r="C39" s="7"/>
      <c r="D39" s="7"/>
      <c r="E39" s="7" t="s">
        <v>209</v>
      </c>
      <c r="F39" s="7"/>
      <c r="G39" s="7"/>
      <c r="H39" s="7"/>
      <c r="I39" s="7"/>
      <c r="J39" s="7"/>
      <c r="K39" s="7"/>
      <c r="L39" s="9" t="s">
        <v>53</v>
      </c>
      <c r="M39" s="232">
        <v>5564</v>
      </c>
      <c r="N39" s="232">
        <v>1309</v>
      </c>
      <c r="O39" s="232">
        <v>2990</v>
      </c>
      <c r="P39" s="232">
        <v>1031</v>
      </c>
      <c r="Q39" s="230">
        <v>251</v>
      </c>
      <c r="R39" s="230">
        <v>206</v>
      </c>
      <c r="S39" s="229">
        <v>81</v>
      </c>
      <c r="T39" s="230">
        <v>184</v>
      </c>
      <c r="U39" s="231">
        <v>11616</v>
      </c>
    </row>
    <row r="40" spans="1:21" ht="16.5" customHeight="1" x14ac:dyDescent="0.2">
      <c r="A40" s="7"/>
      <c r="B40" s="7"/>
      <c r="C40" s="7"/>
      <c r="D40" s="7" t="s">
        <v>562</v>
      </c>
      <c r="E40" s="7"/>
      <c r="F40" s="7"/>
      <c r="G40" s="7"/>
      <c r="H40" s="7"/>
      <c r="I40" s="7"/>
      <c r="J40" s="7"/>
      <c r="K40" s="7"/>
      <c r="L40" s="9"/>
      <c r="M40" s="10"/>
      <c r="N40" s="10"/>
      <c r="O40" s="10"/>
      <c r="P40" s="10"/>
      <c r="Q40" s="10"/>
      <c r="R40" s="10"/>
      <c r="S40" s="10"/>
      <c r="T40" s="10"/>
      <c r="U40" s="10"/>
    </row>
    <row r="41" spans="1:21" ht="29.45" customHeight="1" x14ac:dyDescent="0.2">
      <c r="A41" s="7"/>
      <c r="B41" s="7"/>
      <c r="C41" s="7"/>
      <c r="D41" s="7"/>
      <c r="E41" s="259" t="s">
        <v>146</v>
      </c>
      <c r="F41" s="259"/>
      <c r="G41" s="259"/>
      <c r="H41" s="259"/>
      <c r="I41" s="259"/>
      <c r="J41" s="259"/>
      <c r="K41" s="259"/>
      <c r="L41" s="9" t="s">
        <v>53</v>
      </c>
      <c r="M41" s="230">
        <v>441</v>
      </c>
      <c r="N41" s="229">
        <v>35</v>
      </c>
      <c r="O41" s="230">
        <v>437</v>
      </c>
      <c r="P41" s="230">
        <v>425</v>
      </c>
      <c r="Q41" s="229">
        <v>66</v>
      </c>
      <c r="R41" s="228">
        <v>8</v>
      </c>
      <c r="S41" s="229">
        <v>13</v>
      </c>
      <c r="T41" s="229">
        <v>99</v>
      </c>
      <c r="U41" s="232">
        <v>1524</v>
      </c>
    </row>
    <row r="42" spans="1:21" ht="16.5" customHeight="1" x14ac:dyDescent="0.2">
      <c r="A42" s="7"/>
      <c r="B42" s="7"/>
      <c r="C42" s="7"/>
      <c r="D42" s="7"/>
      <c r="E42" s="7" t="s">
        <v>144</v>
      </c>
      <c r="F42" s="7"/>
      <c r="G42" s="7"/>
      <c r="H42" s="7"/>
      <c r="I42" s="7"/>
      <c r="J42" s="7"/>
      <c r="K42" s="7"/>
      <c r="L42" s="9" t="s">
        <v>53</v>
      </c>
      <c r="M42" s="230">
        <v>578</v>
      </c>
      <c r="N42" s="230">
        <v>113</v>
      </c>
      <c r="O42" s="230">
        <v>233</v>
      </c>
      <c r="P42" s="230">
        <v>112</v>
      </c>
      <c r="Q42" s="229">
        <v>48</v>
      </c>
      <c r="R42" s="229">
        <v>31</v>
      </c>
      <c r="S42" s="229">
        <v>69</v>
      </c>
      <c r="T42" s="228">
        <v>2</v>
      </c>
      <c r="U42" s="232">
        <v>1186</v>
      </c>
    </row>
    <row r="43" spans="1:21" ht="16.5" customHeight="1" x14ac:dyDescent="0.2">
      <c r="A43" s="7"/>
      <c r="B43" s="7"/>
      <c r="C43" s="7"/>
      <c r="D43" s="7"/>
      <c r="E43" s="7" t="s">
        <v>209</v>
      </c>
      <c r="F43" s="7"/>
      <c r="G43" s="7"/>
      <c r="H43" s="7"/>
      <c r="I43" s="7"/>
      <c r="J43" s="7"/>
      <c r="K43" s="7"/>
      <c r="L43" s="9" t="s">
        <v>53</v>
      </c>
      <c r="M43" s="232">
        <v>1031</v>
      </c>
      <c r="N43" s="230">
        <v>148</v>
      </c>
      <c r="O43" s="230">
        <v>673</v>
      </c>
      <c r="P43" s="230">
        <v>540</v>
      </c>
      <c r="Q43" s="230">
        <v>114</v>
      </c>
      <c r="R43" s="229">
        <v>39</v>
      </c>
      <c r="S43" s="229">
        <v>82</v>
      </c>
      <c r="T43" s="230">
        <v>101</v>
      </c>
      <c r="U43" s="232">
        <v>2728</v>
      </c>
    </row>
    <row r="44" spans="1:21" ht="16.5" customHeight="1" x14ac:dyDescent="0.2">
      <c r="A44" s="7"/>
      <c r="B44" s="7"/>
      <c r="C44" s="7" t="s">
        <v>563</v>
      </c>
      <c r="D44" s="7"/>
      <c r="E44" s="7"/>
      <c r="F44" s="7"/>
      <c r="G44" s="7"/>
      <c r="H44" s="7"/>
      <c r="I44" s="7"/>
      <c r="J44" s="7"/>
      <c r="K44" s="7"/>
      <c r="L44" s="9"/>
      <c r="M44" s="10"/>
      <c r="N44" s="10"/>
      <c r="O44" s="10"/>
      <c r="P44" s="10"/>
      <c r="Q44" s="10"/>
      <c r="R44" s="10"/>
      <c r="S44" s="10"/>
      <c r="T44" s="10"/>
      <c r="U44" s="10"/>
    </row>
    <row r="45" spans="1:21" ht="16.5" customHeight="1" x14ac:dyDescent="0.2">
      <c r="A45" s="7"/>
      <c r="B45" s="7"/>
      <c r="C45" s="7"/>
      <c r="D45" s="7" t="s">
        <v>561</v>
      </c>
      <c r="E45" s="7"/>
      <c r="F45" s="7"/>
      <c r="G45" s="7"/>
      <c r="H45" s="7"/>
      <c r="I45" s="7"/>
      <c r="J45" s="7"/>
      <c r="K45" s="7"/>
      <c r="L45" s="9"/>
      <c r="M45" s="10"/>
      <c r="N45" s="10"/>
      <c r="O45" s="10"/>
      <c r="P45" s="10"/>
      <c r="Q45" s="10"/>
      <c r="R45" s="10"/>
      <c r="S45" s="10"/>
      <c r="T45" s="10"/>
      <c r="U45" s="10"/>
    </row>
    <row r="46" spans="1:21" ht="29.45" customHeight="1" x14ac:dyDescent="0.2">
      <c r="A46" s="7"/>
      <c r="B46" s="7"/>
      <c r="C46" s="7"/>
      <c r="D46" s="7"/>
      <c r="E46" s="259" t="s">
        <v>146</v>
      </c>
      <c r="F46" s="259"/>
      <c r="G46" s="259"/>
      <c r="H46" s="259"/>
      <c r="I46" s="259"/>
      <c r="J46" s="259"/>
      <c r="K46" s="259"/>
      <c r="L46" s="9" t="s">
        <v>96</v>
      </c>
      <c r="M46" s="233">
        <v>84.7</v>
      </c>
      <c r="N46" s="233">
        <v>86.3</v>
      </c>
      <c r="O46" s="233">
        <v>80.8</v>
      </c>
      <c r="P46" s="233">
        <v>57</v>
      </c>
      <c r="Q46" s="233">
        <v>60.9</v>
      </c>
      <c r="R46" s="233">
        <v>88.1</v>
      </c>
      <c r="S46" s="233">
        <v>62.9</v>
      </c>
      <c r="T46" s="233">
        <v>64.3</v>
      </c>
      <c r="U46" s="233">
        <v>78.099999999999994</v>
      </c>
    </row>
    <row r="47" spans="1:21" ht="16.5" customHeight="1" x14ac:dyDescent="0.2">
      <c r="A47" s="7"/>
      <c r="B47" s="7"/>
      <c r="C47" s="7"/>
      <c r="D47" s="7"/>
      <c r="E47" s="7" t="s">
        <v>144</v>
      </c>
      <c r="F47" s="7"/>
      <c r="G47" s="7"/>
      <c r="H47" s="7"/>
      <c r="I47" s="7"/>
      <c r="J47" s="7"/>
      <c r="K47" s="7"/>
      <c r="L47" s="9" t="s">
        <v>96</v>
      </c>
      <c r="M47" s="233">
        <v>83.6</v>
      </c>
      <c r="N47" s="233">
        <v>90.6</v>
      </c>
      <c r="O47" s="233">
        <v>83</v>
      </c>
      <c r="P47" s="233">
        <v>78.5</v>
      </c>
      <c r="Q47" s="233">
        <v>75.5</v>
      </c>
      <c r="R47" s="233">
        <v>81.400000000000006</v>
      </c>
      <c r="S47" s="233">
        <v>46.1</v>
      </c>
      <c r="T47" s="233">
        <v>75</v>
      </c>
      <c r="U47" s="233">
        <v>83.3</v>
      </c>
    </row>
    <row r="48" spans="1:21" ht="16.5" customHeight="1" x14ac:dyDescent="0.2">
      <c r="A48" s="7"/>
      <c r="B48" s="7"/>
      <c r="C48" s="7"/>
      <c r="D48" s="7"/>
      <c r="E48" s="7" t="s">
        <v>209</v>
      </c>
      <c r="F48" s="7"/>
      <c r="G48" s="7"/>
      <c r="H48" s="7"/>
      <c r="I48" s="7"/>
      <c r="J48" s="7"/>
      <c r="K48" s="7"/>
      <c r="L48" s="9" t="s">
        <v>96</v>
      </c>
      <c r="M48" s="233">
        <v>84.4</v>
      </c>
      <c r="N48" s="233">
        <v>89.8</v>
      </c>
      <c r="O48" s="233">
        <v>81.599999999999994</v>
      </c>
      <c r="P48" s="233">
        <v>65.599999999999994</v>
      </c>
      <c r="Q48" s="233">
        <v>68.8</v>
      </c>
      <c r="R48" s="233">
        <v>84.1</v>
      </c>
      <c r="S48" s="233">
        <v>49.7</v>
      </c>
      <c r="T48" s="233">
        <v>64.599999999999994</v>
      </c>
      <c r="U48" s="233">
        <v>81</v>
      </c>
    </row>
    <row r="49" spans="1:21" ht="16.5" customHeight="1" x14ac:dyDescent="0.2">
      <c r="A49" s="7"/>
      <c r="B49" s="7" t="s">
        <v>63</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560</v>
      </c>
      <c r="D50" s="7"/>
      <c r="E50" s="7"/>
      <c r="F50" s="7"/>
      <c r="G50" s="7"/>
      <c r="H50" s="7"/>
      <c r="I50" s="7"/>
      <c r="J50" s="7"/>
      <c r="K50" s="7"/>
      <c r="L50" s="9"/>
      <c r="M50" s="10"/>
      <c r="N50" s="10"/>
      <c r="O50" s="10"/>
      <c r="P50" s="10"/>
      <c r="Q50" s="10"/>
      <c r="R50" s="10"/>
      <c r="S50" s="10"/>
      <c r="T50" s="10"/>
      <c r="U50" s="10"/>
    </row>
    <row r="51" spans="1:21" ht="16.5" customHeight="1" x14ac:dyDescent="0.2">
      <c r="A51" s="7"/>
      <c r="B51" s="7"/>
      <c r="C51" s="7"/>
      <c r="D51" s="7" t="s">
        <v>561</v>
      </c>
      <c r="E51" s="7"/>
      <c r="F51" s="7"/>
      <c r="G51" s="7"/>
      <c r="H51" s="7"/>
      <c r="I51" s="7"/>
      <c r="J51" s="7"/>
      <c r="K51" s="7"/>
      <c r="L51" s="9"/>
      <c r="M51" s="10"/>
      <c r="N51" s="10"/>
      <c r="O51" s="10"/>
      <c r="P51" s="10"/>
      <c r="Q51" s="10"/>
      <c r="R51" s="10"/>
      <c r="S51" s="10"/>
      <c r="T51" s="10"/>
      <c r="U51" s="10"/>
    </row>
    <row r="52" spans="1:21" ht="29.45" customHeight="1" x14ac:dyDescent="0.2">
      <c r="A52" s="7"/>
      <c r="B52" s="7"/>
      <c r="C52" s="7"/>
      <c r="D52" s="7"/>
      <c r="E52" s="259" t="s">
        <v>146</v>
      </c>
      <c r="F52" s="259"/>
      <c r="G52" s="259"/>
      <c r="H52" s="259"/>
      <c r="I52" s="259"/>
      <c r="J52" s="259"/>
      <c r="K52" s="259"/>
      <c r="L52" s="9" t="s">
        <v>53</v>
      </c>
      <c r="M52" s="232">
        <v>2233</v>
      </c>
      <c r="N52" s="230">
        <v>217</v>
      </c>
      <c r="O52" s="232">
        <v>1395</v>
      </c>
      <c r="P52" s="230">
        <v>588</v>
      </c>
      <c r="Q52" s="230">
        <v>139</v>
      </c>
      <c r="R52" s="229">
        <v>39</v>
      </c>
      <c r="S52" s="229">
        <v>10</v>
      </c>
      <c r="T52" s="230">
        <v>138</v>
      </c>
      <c r="U52" s="232">
        <v>4759</v>
      </c>
    </row>
    <row r="53" spans="1:21" ht="16.5" customHeight="1" x14ac:dyDescent="0.2">
      <c r="A53" s="7"/>
      <c r="B53" s="7"/>
      <c r="C53" s="7"/>
      <c r="D53" s="7"/>
      <c r="E53" s="7" t="s">
        <v>144</v>
      </c>
      <c r="F53" s="7"/>
      <c r="G53" s="7"/>
      <c r="H53" s="7"/>
      <c r="I53" s="7"/>
      <c r="J53" s="7"/>
      <c r="K53" s="7"/>
      <c r="L53" s="9" t="s">
        <v>53</v>
      </c>
      <c r="M53" s="232">
        <v>2519</v>
      </c>
      <c r="N53" s="232">
        <v>1038</v>
      </c>
      <c r="O53" s="230">
        <v>995</v>
      </c>
      <c r="P53" s="230">
        <v>355</v>
      </c>
      <c r="Q53" s="230">
        <v>152</v>
      </c>
      <c r="R53" s="230">
        <v>118</v>
      </c>
      <c r="S53" s="229">
        <v>43</v>
      </c>
      <c r="T53" s="229">
        <v>12</v>
      </c>
      <c r="U53" s="232">
        <v>5232</v>
      </c>
    </row>
    <row r="54" spans="1:21" ht="16.5" customHeight="1" x14ac:dyDescent="0.2">
      <c r="A54" s="7"/>
      <c r="B54" s="7"/>
      <c r="C54" s="7"/>
      <c r="D54" s="7"/>
      <c r="E54" s="7" t="s">
        <v>209</v>
      </c>
      <c r="F54" s="7"/>
      <c r="G54" s="7"/>
      <c r="H54" s="7"/>
      <c r="I54" s="7"/>
      <c r="J54" s="7"/>
      <c r="K54" s="7"/>
      <c r="L54" s="9" t="s">
        <v>53</v>
      </c>
      <c r="M54" s="232">
        <v>4938</v>
      </c>
      <c r="N54" s="232">
        <v>1255</v>
      </c>
      <c r="O54" s="232">
        <v>2411</v>
      </c>
      <c r="P54" s="230">
        <v>984</v>
      </c>
      <c r="Q54" s="230">
        <v>291</v>
      </c>
      <c r="R54" s="230">
        <v>166</v>
      </c>
      <c r="S54" s="229">
        <v>53</v>
      </c>
      <c r="T54" s="230">
        <v>150</v>
      </c>
      <c r="U54" s="231">
        <v>10248</v>
      </c>
    </row>
    <row r="55" spans="1:21" ht="16.5" customHeight="1" x14ac:dyDescent="0.2">
      <c r="A55" s="7"/>
      <c r="B55" s="7"/>
      <c r="C55" s="7"/>
      <c r="D55" s="7" t="s">
        <v>562</v>
      </c>
      <c r="E55" s="7"/>
      <c r="F55" s="7"/>
      <c r="G55" s="7"/>
      <c r="H55" s="7"/>
      <c r="I55" s="7"/>
      <c r="J55" s="7"/>
      <c r="K55" s="7"/>
      <c r="L55" s="9"/>
      <c r="M55" s="10"/>
      <c r="N55" s="10"/>
      <c r="O55" s="10"/>
      <c r="P55" s="10"/>
      <c r="Q55" s="10"/>
      <c r="R55" s="10"/>
      <c r="S55" s="10"/>
      <c r="T55" s="10"/>
      <c r="U55" s="10"/>
    </row>
    <row r="56" spans="1:21" ht="29.45" customHeight="1" x14ac:dyDescent="0.2">
      <c r="A56" s="7"/>
      <c r="B56" s="7"/>
      <c r="C56" s="7"/>
      <c r="D56" s="7"/>
      <c r="E56" s="259" t="s">
        <v>146</v>
      </c>
      <c r="F56" s="259"/>
      <c r="G56" s="259"/>
      <c r="H56" s="259"/>
      <c r="I56" s="259"/>
      <c r="J56" s="259"/>
      <c r="K56" s="259"/>
      <c r="L56" s="9" t="s">
        <v>53</v>
      </c>
      <c r="M56" s="230">
        <v>476</v>
      </c>
      <c r="N56" s="229">
        <v>23</v>
      </c>
      <c r="O56" s="230">
        <v>380</v>
      </c>
      <c r="P56" s="230">
        <v>406</v>
      </c>
      <c r="Q56" s="229">
        <v>62</v>
      </c>
      <c r="R56" s="229">
        <v>18</v>
      </c>
      <c r="S56" s="228">
        <v>6</v>
      </c>
      <c r="T56" s="229">
        <v>67</v>
      </c>
      <c r="U56" s="232">
        <v>1438</v>
      </c>
    </row>
    <row r="57" spans="1:21" ht="16.5" customHeight="1" x14ac:dyDescent="0.2">
      <c r="A57" s="7"/>
      <c r="B57" s="7"/>
      <c r="C57" s="7"/>
      <c r="D57" s="7"/>
      <c r="E57" s="7" t="s">
        <v>144</v>
      </c>
      <c r="F57" s="7"/>
      <c r="G57" s="7"/>
      <c r="H57" s="7"/>
      <c r="I57" s="7"/>
      <c r="J57" s="7"/>
      <c r="K57" s="7"/>
      <c r="L57" s="9" t="s">
        <v>53</v>
      </c>
      <c r="M57" s="230">
        <v>591</v>
      </c>
      <c r="N57" s="230">
        <v>100</v>
      </c>
      <c r="O57" s="230">
        <v>174</v>
      </c>
      <c r="P57" s="230">
        <v>127</v>
      </c>
      <c r="Q57" s="229">
        <v>45</v>
      </c>
      <c r="R57" s="229">
        <v>34</v>
      </c>
      <c r="S57" s="228">
        <v>7</v>
      </c>
      <c r="T57" s="228">
        <v>2</v>
      </c>
      <c r="U57" s="232">
        <v>1080</v>
      </c>
    </row>
    <row r="58" spans="1:21" ht="16.5" customHeight="1" x14ac:dyDescent="0.2">
      <c r="A58" s="7"/>
      <c r="B58" s="7"/>
      <c r="C58" s="7"/>
      <c r="D58" s="7"/>
      <c r="E58" s="7" t="s">
        <v>209</v>
      </c>
      <c r="F58" s="7"/>
      <c r="G58" s="7"/>
      <c r="H58" s="7"/>
      <c r="I58" s="7"/>
      <c r="J58" s="7"/>
      <c r="K58" s="7"/>
      <c r="L58" s="9" t="s">
        <v>53</v>
      </c>
      <c r="M58" s="232">
        <v>1110</v>
      </c>
      <c r="N58" s="230">
        <v>123</v>
      </c>
      <c r="O58" s="230">
        <v>558</v>
      </c>
      <c r="P58" s="230">
        <v>536</v>
      </c>
      <c r="Q58" s="230">
        <v>107</v>
      </c>
      <c r="R58" s="229">
        <v>52</v>
      </c>
      <c r="S58" s="229">
        <v>13</v>
      </c>
      <c r="T58" s="229">
        <v>69</v>
      </c>
      <c r="U58" s="232">
        <v>2568</v>
      </c>
    </row>
    <row r="59" spans="1:21" ht="16.5" customHeight="1" x14ac:dyDescent="0.2">
      <c r="A59" s="7"/>
      <c r="B59" s="7"/>
      <c r="C59" s="7" t="s">
        <v>563</v>
      </c>
      <c r="D59" s="7"/>
      <c r="E59" s="7"/>
      <c r="F59" s="7"/>
      <c r="G59" s="7"/>
      <c r="H59" s="7"/>
      <c r="I59" s="7"/>
      <c r="J59" s="7"/>
      <c r="K59" s="7"/>
      <c r="L59" s="9"/>
      <c r="M59" s="10"/>
      <c r="N59" s="10"/>
      <c r="O59" s="10"/>
      <c r="P59" s="10"/>
      <c r="Q59" s="10"/>
      <c r="R59" s="10"/>
      <c r="S59" s="10"/>
      <c r="T59" s="10"/>
      <c r="U59" s="10"/>
    </row>
    <row r="60" spans="1:21" ht="16.5" customHeight="1" x14ac:dyDescent="0.2">
      <c r="A60" s="7"/>
      <c r="B60" s="7"/>
      <c r="C60" s="7"/>
      <c r="D60" s="7" t="s">
        <v>561</v>
      </c>
      <c r="E60" s="7"/>
      <c r="F60" s="7"/>
      <c r="G60" s="7"/>
      <c r="H60" s="7"/>
      <c r="I60" s="7"/>
      <c r="J60" s="7"/>
      <c r="K60" s="7"/>
      <c r="L60" s="9"/>
      <c r="M60" s="10"/>
      <c r="N60" s="10"/>
      <c r="O60" s="10"/>
      <c r="P60" s="10"/>
      <c r="Q60" s="10"/>
      <c r="R60" s="10"/>
      <c r="S60" s="10"/>
      <c r="T60" s="10"/>
      <c r="U60" s="10"/>
    </row>
    <row r="61" spans="1:21" ht="29.45" customHeight="1" x14ac:dyDescent="0.2">
      <c r="A61" s="7"/>
      <c r="B61" s="7"/>
      <c r="C61" s="7"/>
      <c r="D61" s="7"/>
      <c r="E61" s="259" t="s">
        <v>146</v>
      </c>
      <c r="F61" s="259"/>
      <c r="G61" s="259"/>
      <c r="H61" s="259"/>
      <c r="I61" s="259"/>
      <c r="J61" s="259"/>
      <c r="K61" s="259"/>
      <c r="L61" s="9" t="s">
        <v>96</v>
      </c>
      <c r="M61" s="233">
        <v>82.4</v>
      </c>
      <c r="N61" s="233">
        <v>90.4</v>
      </c>
      <c r="O61" s="233">
        <v>78.599999999999994</v>
      </c>
      <c r="P61" s="233">
        <v>59.2</v>
      </c>
      <c r="Q61" s="233">
        <v>69.2</v>
      </c>
      <c r="R61" s="233">
        <v>68.400000000000006</v>
      </c>
      <c r="S61" s="233">
        <v>62.5</v>
      </c>
      <c r="T61" s="233">
        <v>67.3</v>
      </c>
      <c r="U61" s="233">
        <v>76.8</v>
      </c>
    </row>
    <row r="62" spans="1:21" ht="16.5" customHeight="1" x14ac:dyDescent="0.2">
      <c r="A62" s="7"/>
      <c r="B62" s="7"/>
      <c r="C62" s="7"/>
      <c r="D62" s="7"/>
      <c r="E62" s="7" t="s">
        <v>144</v>
      </c>
      <c r="F62" s="7"/>
      <c r="G62" s="7"/>
      <c r="H62" s="7"/>
      <c r="I62" s="7"/>
      <c r="J62" s="7"/>
      <c r="K62" s="7"/>
      <c r="L62" s="9" t="s">
        <v>96</v>
      </c>
      <c r="M62" s="233">
        <v>81</v>
      </c>
      <c r="N62" s="233">
        <v>91.2</v>
      </c>
      <c r="O62" s="233">
        <v>85.1</v>
      </c>
      <c r="P62" s="233">
        <v>73.7</v>
      </c>
      <c r="Q62" s="233">
        <v>77.2</v>
      </c>
      <c r="R62" s="233">
        <v>77.599999999999994</v>
      </c>
      <c r="S62" s="233">
        <v>86</v>
      </c>
      <c r="T62" s="233">
        <v>85.7</v>
      </c>
      <c r="U62" s="233">
        <v>82.9</v>
      </c>
    </row>
    <row r="63" spans="1:21" ht="16.5" customHeight="1" x14ac:dyDescent="0.2">
      <c r="A63" s="7"/>
      <c r="B63" s="7"/>
      <c r="C63" s="7"/>
      <c r="D63" s="7"/>
      <c r="E63" s="7" t="s">
        <v>209</v>
      </c>
      <c r="F63" s="7"/>
      <c r="G63" s="7"/>
      <c r="H63" s="7"/>
      <c r="I63" s="7"/>
      <c r="J63" s="7"/>
      <c r="K63" s="7"/>
      <c r="L63" s="9" t="s">
        <v>96</v>
      </c>
      <c r="M63" s="233">
        <v>81.599999999999994</v>
      </c>
      <c r="N63" s="233">
        <v>91.1</v>
      </c>
      <c r="O63" s="233">
        <v>81.2</v>
      </c>
      <c r="P63" s="233">
        <v>64.7</v>
      </c>
      <c r="Q63" s="233">
        <v>73.099999999999994</v>
      </c>
      <c r="R63" s="233">
        <v>76.099999999999994</v>
      </c>
      <c r="S63" s="233">
        <v>80.3</v>
      </c>
      <c r="T63" s="233">
        <v>68.5</v>
      </c>
      <c r="U63" s="233">
        <v>80</v>
      </c>
    </row>
    <row r="64" spans="1:21" ht="16.5" customHeight="1" x14ac:dyDescent="0.2">
      <c r="A64" s="7"/>
      <c r="B64" s="7" t="s">
        <v>64</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560</v>
      </c>
      <c r="D65" s="7"/>
      <c r="E65" s="7"/>
      <c r="F65" s="7"/>
      <c r="G65" s="7"/>
      <c r="H65" s="7"/>
      <c r="I65" s="7"/>
      <c r="J65" s="7"/>
      <c r="K65" s="7"/>
      <c r="L65" s="9"/>
      <c r="M65" s="10"/>
      <c r="N65" s="10"/>
      <c r="O65" s="10"/>
      <c r="P65" s="10"/>
      <c r="Q65" s="10"/>
      <c r="R65" s="10"/>
      <c r="S65" s="10"/>
      <c r="T65" s="10"/>
      <c r="U65" s="10"/>
    </row>
    <row r="66" spans="1:21" ht="16.5" customHeight="1" x14ac:dyDescent="0.2">
      <c r="A66" s="7"/>
      <c r="B66" s="7"/>
      <c r="C66" s="7"/>
      <c r="D66" s="7" t="s">
        <v>561</v>
      </c>
      <c r="E66" s="7"/>
      <c r="F66" s="7"/>
      <c r="G66" s="7"/>
      <c r="H66" s="7"/>
      <c r="I66" s="7"/>
      <c r="J66" s="7"/>
      <c r="K66" s="7"/>
      <c r="L66" s="9"/>
      <c r="M66" s="10"/>
      <c r="N66" s="10"/>
      <c r="O66" s="10"/>
      <c r="P66" s="10"/>
      <c r="Q66" s="10"/>
      <c r="R66" s="10"/>
      <c r="S66" s="10"/>
      <c r="T66" s="10"/>
      <c r="U66" s="10"/>
    </row>
    <row r="67" spans="1:21" ht="29.45" customHeight="1" x14ac:dyDescent="0.2">
      <c r="A67" s="7"/>
      <c r="B67" s="7"/>
      <c r="C67" s="7"/>
      <c r="D67" s="7"/>
      <c r="E67" s="259" t="s">
        <v>146</v>
      </c>
      <c r="F67" s="259"/>
      <c r="G67" s="259"/>
      <c r="H67" s="259"/>
      <c r="I67" s="259"/>
      <c r="J67" s="259"/>
      <c r="K67" s="259"/>
      <c r="L67" s="9" t="s">
        <v>53</v>
      </c>
      <c r="M67" s="232">
        <v>2061</v>
      </c>
      <c r="N67" s="230">
        <v>232</v>
      </c>
      <c r="O67" s="232">
        <v>1380</v>
      </c>
      <c r="P67" s="230">
        <v>587</v>
      </c>
      <c r="Q67" s="230">
        <v>155</v>
      </c>
      <c r="R67" s="229">
        <v>47</v>
      </c>
      <c r="S67" s="229">
        <v>20</v>
      </c>
      <c r="T67" s="230">
        <v>132</v>
      </c>
      <c r="U67" s="232">
        <v>4614</v>
      </c>
    </row>
    <row r="68" spans="1:21" ht="16.5" customHeight="1" x14ac:dyDescent="0.2">
      <c r="A68" s="7"/>
      <c r="B68" s="7"/>
      <c r="C68" s="7"/>
      <c r="D68" s="7"/>
      <c r="E68" s="7" t="s">
        <v>144</v>
      </c>
      <c r="F68" s="7"/>
      <c r="G68" s="7"/>
      <c r="H68" s="7"/>
      <c r="I68" s="7"/>
      <c r="J68" s="7"/>
      <c r="K68" s="7"/>
      <c r="L68" s="9" t="s">
        <v>53</v>
      </c>
      <c r="M68" s="232">
        <v>2351</v>
      </c>
      <c r="N68" s="232">
        <v>1041</v>
      </c>
      <c r="O68" s="232">
        <v>1014</v>
      </c>
      <c r="P68" s="230">
        <v>395</v>
      </c>
      <c r="Q68" s="230">
        <v>164</v>
      </c>
      <c r="R68" s="230">
        <v>143</v>
      </c>
      <c r="S68" s="229">
        <v>59</v>
      </c>
      <c r="T68" s="228">
        <v>8</v>
      </c>
      <c r="U68" s="232">
        <v>5175</v>
      </c>
    </row>
    <row r="69" spans="1:21" ht="16.5" customHeight="1" x14ac:dyDescent="0.2">
      <c r="A69" s="7"/>
      <c r="B69" s="7"/>
      <c r="C69" s="7"/>
      <c r="D69" s="7"/>
      <c r="E69" s="7" t="s">
        <v>209</v>
      </c>
      <c r="F69" s="7"/>
      <c r="G69" s="7"/>
      <c r="H69" s="7"/>
      <c r="I69" s="7"/>
      <c r="J69" s="7"/>
      <c r="K69" s="7"/>
      <c r="L69" s="9" t="s">
        <v>53</v>
      </c>
      <c r="M69" s="232">
        <v>4533</v>
      </c>
      <c r="N69" s="232">
        <v>1276</v>
      </c>
      <c r="O69" s="232">
        <v>2407</v>
      </c>
      <c r="P69" s="232">
        <v>1008</v>
      </c>
      <c r="Q69" s="230">
        <v>319</v>
      </c>
      <c r="R69" s="230">
        <v>195</v>
      </c>
      <c r="S69" s="229">
        <v>79</v>
      </c>
      <c r="T69" s="230">
        <v>140</v>
      </c>
      <c r="U69" s="232">
        <v>9957</v>
      </c>
    </row>
    <row r="70" spans="1:21" ht="16.5" customHeight="1" x14ac:dyDescent="0.2">
      <c r="A70" s="7"/>
      <c r="B70" s="7"/>
      <c r="C70" s="7"/>
      <c r="D70" s="7" t="s">
        <v>562</v>
      </c>
      <c r="E70" s="7"/>
      <c r="F70" s="7"/>
      <c r="G70" s="7"/>
      <c r="H70" s="7"/>
      <c r="I70" s="7"/>
      <c r="J70" s="7"/>
      <c r="K70" s="7"/>
      <c r="L70" s="9"/>
      <c r="M70" s="10"/>
      <c r="N70" s="10"/>
      <c r="O70" s="10"/>
      <c r="P70" s="10"/>
      <c r="Q70" s="10"/>
      <c r="R70" s="10"/>
      <c r="S70" s="10"/>
      <c r="T70" s="10"/>
      <c r="U70" s="10"/>
    </row>
    <row r="71" spans="1:21" ht="29.45" customHeight="1" x14ac:dyDescent="0.2">
      <c r="A71" s="7"/>
      <c r="B71" s="7"/>
      <c r="C71" s="7"/>
      <c r="D71" s="7"/>
      <c r="E71" s="259" t="s">
        <v>146</v>
      </c>
      <c r="F71" s="259"/>
      <c r="G71" s="259"/>
      <c r="H71" s="259"/>
      <c r="I71" s="259"/>
      <c r="J71" s="259"/>
      <c r="K71" s="259"/>
      <c r="L71" s="9" t="s">
        <v>53</v>
      </c>
      <c r="M71" s="230">
        <v>487</v>
      </c>
      <c r="N71" s="229">
        <v>21</v>
      </c>
      <c r="O71" s="230">
        <v>381</v>
      </c>
      <c r="P71" s="230">
        <v>449</v>
      </c>
      <c r="Q71" s="229">
        <v>60</v>
      </c>
      <c r="R71" s="229">
        <v>20</v>
      </c>
      <c r="S71" s="228">
        <v>8</v>
      </c>
      <c r="T71" s="229">
        <v>90</v>
      </c>
      <c r="U71" s="232">
        <v>1516</v>
      </c>
    </row>
    <row r="72" spans="1:21" ht="16.5" customHeight="1" x14ac:dyDescent="0.2">
      <c r="A72" s="7"/>
      <c r="B72" s="7"/>
      <c r="C72" s="7"/>
      <c r="D72" s="7"/>
      <c r="E72" s="7" t="s">
        <v>144</v>
      </c>
      <c r="F72" s="7"/>
      <c r="G72" s="7"/>
      <c r="H72" s="7"/>
      <c r="I72" s="7"/>
      <c r="J72" s="7"/>
      <c r="K72" s="7"/>
      <c r="L72" s="9" t="s">
        <v>53</v>
      </c>
      <c r="M72" s="230">
        <v>557</v>
      </c>
      <c r="N72" s="229">
        <v>89</v>
      </c>
      <c r="O72" s="230">
        <v>238</v>
      </c>
      <c r="P72" s="230">
        <v>135</v>
      </c>
      <c r="Q72" s="229">
        <v>38</v>
      </c>
      <c r="R72" s="229">
        <v>41</v>
      </c>
      <c r="S72" s="229">
        <v>25</v>
      </c>
      <c r="T72" s="228">
        <v>4</v>
      </c>
      <c r="U72" s="232">
        <v>1127</v>
      </c>
    </row>
    <row r="73" spans="1:21" ht="16.5" customHeight="1" x14ac:dyDescent="0.2">
      <c r="A73" s="7"/>
      <c r="B73" s="7"/>
      <c r="C73" s="7"/>
      <c r="D73" s="7"/>
      <c r="E73" s="7" t="s">
        <v>209</v>
      </c>
      <c r="F73" s="7"/>
      <c r="G73" s="7"/>
      <c r="H73" s="7"/>
      <c r="I73" s="7"/>
      <c r="J73" s="7"/>
      <c r="K73" s="7"/>
      <c r="L73" s="9" t="s">
        <v>53</v>
      </c>
      <c r="M73" s="232">
        <v>1050</v>
      </c>
      <c r="N73" s="230">
        <v>110</v>
      </c>
      <c r="O73" s="230">
        <v>619</v>
      </c>
      <c r="P73" s="230">
        <v>585</v>
      </c>
      <c r="Q73" s="229">
        <v>98</v>
      </c>
      <c r="R73" s="229">
        <v>61</v>
      </c>
      <c r="S73" s="229">
        <v>33</v>
      </c>
      <c r="T73" s="229">
        <v>94</v>
      </c>
      <c r="U73" s="232">
        <v>2650</v>
      </c>
    </row>
    <row r="74" spans="1:21" ht="16.5" customHeight="1" x14ac:dyDescent="0.2">
      <c r="A74" s="7"/>
      <c r="B74" s="7"/>
      <c r="C74" s="7" t="s">
        <v>563</v>
      </c>
      <c r="D74" s="7"/>
      <c r="E74" s="7"/>
      <c r="F74" s="7"/>
      <c r="G74" s="7"/>
      <c r="H74" s="7"/>
      <c r="I74" s="7"/>
      <c r="J74" s="7"/>
      <c r="K74" s="7"/>
      <c r="L74" s="9"/>
      <c r="M74" s="10"/>
      <c r="N74" s="10"/>
      <c r="O74" s="10"/>
      <c r="P74" s="10"/>
      <c r="Q74" s="10"/>
      <c r="R74" s="10"/>
      <c r="S74" s="10"/>
      <c r="T74" s="10"/>
      <c r="U74" s="10"/>
    </row>
    <row r="75" spans="1:21" ht="16.5" customHeight="1" x14ac:dyDescent="0.2">
      <c r="A75" s="7"/>
      <c r="B75" s="7"/>
      <c r="C75" s="7"/>
      <c r="D75" s="7" t="s">
        <v>561</v>
      </c>
      <c r="E75" s="7"/>
      <c r="F75" s="7"/>
      <c r="G75" s="7"/>
      <c r="H75" s="7"/>
      <c r="I75" s="7"/>
      <c r="J75" s="7"/>
      <c r="K75" s="7"/>
      <c r="L75" s="9"/>
      <c r="M75" s="10"/>
      <c r="N75" s="10"/>
      <c r="O75" s="10"/>
      <c r="P75" s="10"/>
      <c r="Q75" s="10"/>
      <c r="R75" s="10"/>
      <c r="S75" s="10"/>
      <c r="T75" s="10"/>
      <c r="U75" s="10"/>
    </row>
    <row r="76" spans="1:21" ht="29.45" customHeight="1" x14ac:dyDescent="0.2">
      <c r="A76" s="7"/>
      <c r="B76" s="7"/>
      <c r="C76" s="7"/>
      <c r="D76" s="7"/>
      <c r="E76" s="259" t="s">
        <v>146</v>
      </c>
      <c r="F76" s="259"/>
      <c r="G76" s="259"/>
      <c r="H76" s="259"/>
      <c r="I76" s="259"/>
      <c r="J76" s="259"/>
      <c r="K76" s="259"/>
      <c r="L76" s="9" t="s">
        <v>96</v>
      </c>
      <c r="M76" s="233">
        <v>80.900000000000006</v>
      </c>
      <c r="N76" s="233">
        <v>91.7</v>
      </c>
      <c r="O76" s="233">
        <v>78.400000000000006</v>
      </c>
      <c r="P76" s="233">
        <v>56.7</v>
      </c>
      <c r="Q76" s="233">
        <v>72.099999999999994</v>
      </c>
      <c r="R76" s="233">
        <v>70.099999999999994</v>
      </c>
      <c r="S76" s="233">
        <v>71.400000000000006</v>
      </c>
      <c r="T76" s="233">
        <v>59.5</v>
      </c>
      <c r="U76" s="233">
        <v>75.3</v>
      </c>
    </row>
    <row r="77" spans="1:21" ht="16.5" customHeight="1" x14ac:dyDescent="0.2">
      <c r="A77" s="7"/>
      <c r="B77" s="7"/>
      <c r="C77" s="7"/>
      <c r="D77" s="7"/>
      <c r="E77" s="7" t="s">
        <v>144</v>
      </c>
      <c r="F77" s="7"/>
      <c r="G77" s="7"/>
      <c r="H77" s="7"/>
      <c r="I77" s="7"/>
      <c r="J77" s="7"/>
      <c r="K77" s="7"/>
      <c r="L77" s="9" t="s">
        <v>96</v>
      </c>
      <c r="M77" s="233">
        <v>80.8</v>
      </c>
      <c r="N77" s="233">
        <v>92.1</v>
      </c>
      <c r="O77" s="233">
        <v>81</v>
      </c>
      <c r="P77" s="233">
        <v>74.5</v>
      </c>
      <c r="Q77" s="233">
        <v>81.2</v>
      </c>
      <c r="R77" s="233">
        <v>77.7</v>
      </c>
      <c r="S77" s="233">
        <v>70.2</v>
      </c>
      <c r="T77" s="233">
        <v>66.7</v>
      </c>
      <c r="U77" s="233">
        <v>82.1</v>
      </c>
    </row>
    <row r="78" spans="1:21" ht="16.5" customHeight="1" x14ac:dyDescent="0.2">
      <c r="A78" s="7"/>
      <c r="B78" s="7"/>
      <c r="C78" s="7"/>
      <c r="D78" s="7"/>
      <c r="E78" s="7" t="s">
        <v>209</v>
      </c>
      <c r="F78" s="7"/>
      <c r="G78" s="7"/>
      <c r="H78" s="7"/>
      <c r="I78" s="7"/>
      <c r="J78" s="7"/>
      <c r="K78" s="7"/>
      <c r="L78" s="9" t="s">
        <v>96</v>
      </c>
      <c r="M78" s="233">
        <v>81.2</v>
      </c>
      <c r="N78" s="233">
        <v>92.1</v>
      </c>
      <c r="O78" s="233">
        <v>79.5</v>
      </c>
      <c r="P78" s="233">
        <v>63.3</v>
      </c>
      <c r="Q78" s="233">
        <v>76.5</v>
      </c>
      <c r="R78" s="233">
        <v>76.2</v>
      </c>
      <c r="S78" s="233">
        <v>70.5</v>
      </c>
      <c r="T78" s="233">
        <v>59.8</v>
      </c>
      <c r="U78" s="233">
        <v>79</v>
      </c>
    </row>
    <row r="79" spans="1:21" ht="16.5" customHeight="1" x14ac:dyDescent="0.2">
      <c r="A79" s="7"/>
      <c r="B79" s="7" t="s">
        <v>65</v>
      </c>
      <c r="C79" s="7"/>
      <c r="D79" s="7"/>
      <c r="E79" s="7"/>
      <c r="F79" s="7"/>
      <c r="G79" s="7"/>
      <c r="H79" s="7"/>
      <c r="I79" s="7"/>
      <c r="J79" s="7"/>
      <c r="K79" s="7"/>
      <c r="L79" s="9"/>
      <c r="M79" s="10"/>
      <c r="N79" s="10"/>
      <c r="O79" s="10"/>
      <c r="P79" s="10"/>
      <c r="Q79" s="10"/>
      <c r="R79" s="10"/>
      <c r="S79" s="10"/>
      <c r="T79" s="10"/>
      <c r="U79" s="10"/>
    </row>
    <row r="80" spans="1:21" ht="16.5" customHeight="1" x14ac:dyDescent="0.2">
      <c r="A80" s="7"/>
      <c r="B80" s="7"/>
      <c r="C80" s="7" t="s">
        <v>560</v>
      </c>
      <c r="D80" s="7"/>
      <c r="E80" s="7"/>
      <c r="F80" s="7"/>
      <c r="G80" s="7"/>
      <c r="H80" s="7"/>
      <c r="I80" s="7"/>
      <c r="J80" s="7"/>
      <c r="K80" s="7"/>
      <c r="L80" s="9"/>
      <c r="M80" s="10"/>
      <c r="N80" s="10"/>
      <c r="O80" s="10"/>
      <c r="P80" s="10"/>
      <c r="Q80" s="10"/>
      <c r="R80" s="10"/>
      <c r="S80" s="10"/>
      <c r="T80" s="10"/>
      <c r="U80" s="10"/>
    </row>
    <row r="81" spans="1:21" ht="16.5" customHeight="1" x14ac:dyDescent="0.2">
      <c r="A81" s="7"/>
      <c r="B81" s="7"/>
      <c r="C81" s="7"/>
      <c r="D81" s="7" t="s">
        <v>561</v>
      </c>
      <c r="E81" s="7"/>
      <c r="F81" s="7"/>
      <c r="G81" s="7"/>
      <c r="H81" s="7"/>
      <c r="I81" s="7"/>
      <c r="J81" s="7"/>
      <c r="K81" s="7"/>
      <c r="L81" s="9"/>
      <c r="M81" s="10"/>
      <c r="N81" s="10"/>
      <c r="O81" s="10"/>
      <c r="P81" s="10"/>
      <c r="Q81" s="10"/>
      <c r="R81" s="10"/>
      <c r="S81" s="10"/>
      <c r="T81" s="10"/>
      <c r="U81" s="10"/>
    </row>
    <row r="82" spans="1:21" ht="29.45" customHeight="1" x14ac:dyDescent="0.2">
      <c r="A82" s="7"/>
      <c r="B82" s="7"/>
      <c r="C82" s="7"/>
      <c r="D82" s="7"/>
      <c r="E82" s="259" t="s">
        <v>146</v>
      </c>
      <c r="F82" s="259"/>
      <c r="G82" s="259"/>
      <c r="H82" s="259"/>
      <c r="I82" s="259"/>
      <c r="J82" s="259"/>
      <c r="K82" s="259"/>
      <c r="L82" s="9" t="s">
        <v>53</v>
      </c>
      <c r="M82" s="232">
        <v>2046</v>
      </c>
      <c r="N82" s="230">
        <v>265</v>
      </c>
      <c r="O82" s="232">
        <v>1406</v>
      </c>
      <c r="P82" s="230">
        <v>563</v>
      </c>
      <c r="Q82" s="230">
        <v>113</v>
      </c>
      <c r="R82" s="229">
        <v>36</v>
      </c>
      <c r="S82" s="229">
        <v>18</v>
      </c>
      <c r="T82" s="230">
        <v>116</v>
      </c>
      <c r="U82" s="232">
        <v>4563</v>
      </c>
    </row>
    <row r="83" spans="1:21" ht="16.5" customHeight="1" x14ac:dyDescent="0.2">
      <c r="A83" s="7"/>
      <c r="B83" s="7"/>
      <c r="C83" s="7"/>
      <c r="D83" s="7"/>
      <c r="E83" s="7" t="s">
        <v>144</v>
      </c>
      <c r="F83" s="7"/>
      <c r="G83" s="7"/>
      <c r="H83" s="7"/>
      <c r="I83" s="7"/>
      <c r="J83" s="7"/>
      <c r="K83" s="7"/>
      <c r="L83" s="9" t="s">
        <v>53</v>
      </c>
      <c r="M83" s="232">
        <v>2486</v>
      </c>
      <c r="N83" s="232">
        <v>1101</v>
      </c>
      <c r="O83" s="232">
        <v>1109</v>
      </c>
      <c r="P83" s="230">
        <v>402</v>
      </c>
      <c r="Q83" s="230">
        <v>157</v>
      </c>
      <c r="R83" s="230">
        <v>156</v>
      </c>
      <c r="S83" s="229">
        <v>43</v>
      </c>
      <c r="T83" s="229">
        <v>18</v>
      </c>
      <c r="U83" s="232">
        <v>5472</v>
      </c>
    </row>
    <row r="84" spans="1:21" ht="16.5" customHeight="1" x14ac:dyDescent="0.2">
      <c r="A84" s="7"/>
      <c r="B84" s="7"/>
      <c r="C84" s="7"/>
      <c r="D84" s="7"/>
      <c r="E84" s="7" t="s">
        <v>209</v>
      </c>
      <c r="F84" s="7"/>
      <c r="G84" s="7"/>
      <c r="H84" s="7"/>
      <c r="I84" s="7"/>
      <c r="J84" s="7"/>
      <c r="K84" s="7"/>
      <c r="L84" s="9" t="s">
        <v>53</v>
      </c>
      <c r="M84" s="232">
        <v>4796</v>
      </c>
      <c r="N84" s="232">
        <v>1366</v>
      </c>
      <c r="O84" s="232">
        <v>2536</v>
      </c>
      <c r="P84" s="230">
        <v>987</v>
      </c>
      <c r="Q84" s="230">
        <v>271</v>
      </c>
      <c r="R84" s="230">
        <v>197</v>
      </c>
      <c r="S84" s="229">
        <v>61</v>
      </c>
      <c r="T84" s="230">
        <v>134</v>
      </c>
      <c r="U84" s="231">
        <v>10348</v>
      </c>
    </row>
    <row r="85" spans="1:21" ht="16.5" customHeight="1" x14ac:dyDescent="0.2">
      <c r="A85" s="7"/>
      <c r="B85" s="7"/>
      <c r="C85" s="7"/>
      <c r="D85" s="7" t="s">
        <v>562</v>
      </c>
      <c r="E85" s="7"/>
      <c r="F85" s="7"/>
      <c r="G85" s="7"/>
      <c r="H85" s="7"/>
      <c r="I85" s="7"/>
      <c r="J85" s="7"/>
      <c r="K85" s="7"/>
      <c r="L85" s="9"/>
      <c r="M85" s="10"/>
      <c r="N85" s="10"/>
      <c r="O85" s="10"/>
      <c r="P85" s="10"/>
      <c r="Q85" s="10"/>
      <c r="R85" s="10"/>
      <c r="S85" s="10"/>
      <c r="T85" s="10"/>
      <c r="U85" s="10"/>
    </row>
    <row r="86" spans="1:21" ht="29.45" customHeight="1" x14ac:dyDescent="0.2">
      <c r="A86" s="7"/>
      <c r="B86" s="7"/>
      <c r="C86" s="7"/>
      <c r="D86" s="7"/>
      <c r="E86" s="259" t="s">
        <v>146</v>
      </c>
      <c r="F86" s="259"/>
      <c r="G86" s="259"/>
      <c r="H86" s="259"/>
      <c r="I86" s="259"/>
      <c r="J86" s="259"/>
      <c r="K86" s="259"/>
      <c r="L86" s="9" t="s">
        <v>53</v>
      </c>
      <c r="M86" s="230">
        <v>454</v>
      </c>
      <c r="N86" s="229">
        <v>25</v>
      </c>
      <c r="O86" s="230">
        <v>485</v>
      </c>
      <c r="P86" s="230">
        <v>440</v>
      </c>
      <c r="Q86" s="229">
        <v>65</v>
      </c>
      <c r="R86" s="228">
        <v>9</v>
      </c>
      <c r="S86" s="228">
        <v>4</v>
      </c>
      <c r="T86" s="230">
        <v>118</v>
      </c>
      <c r="U86" s="232">
        <v>1600</v>
      </c>
    </row>
    <row r="87" spans="1:21" ht="16.5" customHeight="1" x14ac:dyDescent="0.2">
      <c r="A87" s="7"/>
      <c r="B87" s="7"/>
      <c r="C87" s="7"/>
      <c r="D87" s="7"/>
      <c r="E87" s="7" t="s">
        <v>144</v>
      </c>
      <c r="F87" s="7"/>
      <c r="G87" s="7"/>
      <c r="H87" s="7"/>
      <c r="I87" s="7"/>
      <c r="J87" s="7"/>
      <c r="K87" s="7"/>
      <c r="L87" s="9" t="s">
        <v>53</v>
      </c>
      <c r="M87" s="230">
        <v>547</v>
      </c>
      <c r="N87" s="230">
        <v>120</v>
      </c>
      <c r="O87" s="230">
        <v>214</v>
      </c>
      <c r="P87" s="230">
        <v>120</v>
      </c>
      <c r="Q87" s="230">
        <v>104</v>
      </c>
      <c r="R87" s="229">
        <v>37</v>
      </c>
      <c r="S87" s="229">
        <v>24</v>
      </c>
      <c r="T87" s="228">
        <v>9</v>
      </c>
      <c r="U87" s="232">
        <v>1175</v>
      </c>
    </row>
    <row r="88" spans="1:21" ht="16.5" customHeight="1" x14ac:dyDescent="0.2">
      <c r="A88" s="7"/>
      <c r="B88" s="7"/>
      <c r="C88" s="7"/>
      <c r="D88" s="7"/>
      <c r="E88" s="7" t="s">
        <v>209</v>
      </c>
      <c r="F88" s="7"/>
      <c r="G88" s="7"/>
      <c r="H88" s="7"/>
      <c r="I88" s="7"/>
      <c r="J88" s="7"/>
      <c r="K88" s="7"/>
      <c r="L88" s="9" t="s">
        <v>53</v>
      </c>
      <c r="M88" s="232">
        <v>1025</v>
      </c>
      <c r="N88" s="230">
        <v>145</v>
      </c>
      <c r="O88" s="230">
        <v>701</v>
      </c>
      <c r="P88" s="230">
        <v>563</v>
      </c>
      <c r="Q88" s="230">
        <v>169</v>
      </c>
      <c r="R88" s="229">
        <v>46</v>
      </c>
      <c r="S88" s="229">
        <v>28</v>
      </c>
      <c r="T88" s="230">
        <v>127</v>
      </c>
      <c r="U88" s="232">
        <v>2804</v>
      </c>
    </row>
    <row r="89" spans="1:21" ht="16.5" customHeight="1" x14ac:dyDescent="0.2">
      <c r="A89" s="7"/>
      <c r="B89" s="7"/>
      <c r="C89" s="7" t="s">
        <v>563</v>
      </c>
      <c r="D89" s="7"/>
      <c r="E89" s="7"/>
      <c r="F89" s="7"/>
      <c r="G89" s="7"/>
      <c r="H89" s="7"/>
      <c r="I89" s="7"/>
      <c r="J89" s="7"/>
      <c r="K89" s="7"/>
      <c r="L89" s="9"/>
      <c r="M89" s="10"/>
      <c r="N89" s="10"/>
      <c r="O89" s="10"/>
      <c r="P89" s="10"/>
      <c r="Q89" s="10"/>
      <c r="R89" s="10"/>
      <c r="S89" s="10"/>
      <c r="T89" s="10"/>
      <c r="U89" s="10"/>
    </row>
    <row r="90" spans="1:21" ht="16.5" customHeight="1" x14ac:dyDescent="0.2">
      <c r="A90" s="7"/>
      <c r="B90" s="7"/>
      <c r="C90" s="7"/>
      <c r="D90" s="7" t="s">
        <v>561</v>
      </c>
      <c r="E90" s="7"/>
      <c r="F90" s="7"/>
      <c r="G90" s="7"/>
      <c r="H90" s="7"/>
      <c r="I90" s="7"/>
      <c r="J90" s="7"/>
      <c r="K90" s="7"/>
      <c r="L90" s="9"/>
      <c r="M90" s="10"/>
      <c r="N90" s="10"/>
      <c r="O90" s="10"/>
      <c r="P90" s="10"/>
      <c r="Q90" s="10"/>
      <c r="R90" s="10"/>
      <c r="S90" s="10"/>
      <c r="T90" s="10"/>
      <c r="U90" s="10"/>
    </row>
    <row r="91" spans="1:21" ht="29.45" customHeight="1" x14ac:dyDescent="0.2">
      <c r="A91" s="7"/>
      <c r="B91" s="7"/>
      <c r="C91" s="7"/>
      <c r="D91" s="7"/>
      <c r="E91" s="259" t="s">
        <v>146</v>
      </c>
      <c r="F91" s="259"/>
      <c r="G91" s="259"/>
      <c r="H91" s="259"/>
      <c r="I91" s="259"/>
      <c r="J91" s="259"/>
      <c r="K91" s="259"/>
      <c r="L91" s="9" t="s">
        <v>96</v>
      </c>
      <c r="M91" s="233">
        <v>81.8</v>
      </c>
      <c r="N91" s="233">
        <v>91.4</v>
      </c>
      <c r="O91" s="233">
        <v>74.400000000000006</v>
      </c>
      <c r="P91" s="233">
        <v>56.1</v>
      </c>
      <c r="Q91" s="233">
        <v>63.5</v>
      </c>
      <c r="R91" s="233">
        <v>80</v>
      </c>
      <c r="S91" s="233">
        <v>81.8</v>
      </c>
      <c r="T91" s="233">
        <v>49.6</v>
      </c>
      <c r="U91" s="233">
        <v>74</v>
      </c>
    </row>
    <row r="92" spans="1:21" ht="16.5" customHeight="1" x14ac:dyDescent="0.2">
      <c r="A92" s="7"/>
      <c r="B92" s="7"/>
      <c r="C92" s="7"/>
      <c r="D92" s="7"/>
      <c r="E92" s="7" t="s">
        <v>144</v>
      </c>
      <c r="F92" s="7"/>
      <c r="G92" s="7"/>
      <c r="H92" s="7"/>
      <c r="I92" s="7"/>
      <c r="J92" s="7"/>
      <c r="K92" s="7"/>
      <c r="L92" s="9" t="s">
        <v>96</v>
      </c>
      <c r="M92" s="233">
        <v>82</v>
      </c>
      <c r="N92" s="233">
        <v>90.2</v>
      </c>
      <c r="O92" s="233">
        <v>83.8</v>
      </c>
      <c r="P92" s="233">
        <v>77</v>
      </c>
      <c r="Q92" s="233">
        <v>60.2</v>
      </c>
      <c r="R92" s="233">
        <v>80.8</v>
      </c>
      <c r="S92" s="233">
        <v>64.2</v>
      </c>
      <c r="T92" s="233">
        <v>66.7</v>
      </c>
      <c r="U92" s="233">
        <v>82.3</v>
      </c>
    </row>
    <row r="93" spans="1:21" ht="16.5" customHeight="1" x14ac:dyDescent="0.2">
      <c r="A93" s="7"/>
      <c r="B93" s="7"/>
      <c r="C93" s="7"/>
      <c r="D93" s="7"/>
      <c r="E93" s="7" t="s">
        <v>209</v>
      </c>
      <c r="F93" s="7"/>
      <c r="G93" s="7"/>
      <c r="H93" s="7"/>
      <c r="I93" s="7"/>
      <c r="J93" s="7"/>
      <c r="K93" s="7"/>
      <c r="L93" s="9" t="s">
        <v>96</v>
      </c>
      <c r="M93" s="233">
        <v>82.4</v>
      </c>
      <c r="N93" s="233">
        <v>90.4</v>
      </c>
      <c r="O93" s="233">
        <v>78.3</v>
      </c>
      <c r="P93" s="233">
        <v>63.7</v>
      </c>
      <c r="Q93" s="233">
        <v>61.6</v>
      </c>
      <c r="R93" s="233">
        <v>81.099999999999994</v>
      </c>
      <c r="S93" s="233">
        <v>68.5</v>
      </c>
      <c r="T93" s="233">
        <v>51.3</v>
      </c>
      <c r="U93" s="233">
        <v>78.7</v>
      </c>
    </row>
    <row r="94" spans="1:21" ht="16.5" customHeight="1" x14ac:dyDescent="0.2">
      <c r="A94" s="7"/>
      <c r="B94" s="7" t="s">
        <v>66</v>
      </c>
      <c r="C94" s="7"/>
      <c r="D94" s="7"/>
      <c r="E94" s="7"/>
      <c r="F94" s="7"/>
      <c r="G94" s="7"/>
      <c r="H94" s="7"/>
      <c r="I94" s="7"/>
      <c r="J94" s="7"/>
      <c r="K94" s="7"/>
      <c r="L94" s="9"/>
      <c r="M94" s="10"/>
      <c r="N94" s="10"/>
      <c r="O94" s="10"/>
      <c r="P94" s="10"/>
      <c r="Q94" s="10"/>
      <c r="R94" s="10"/>
      <c r="S94" s="10"/>
      <c r="T94" s="10"/>
      <c r="U94" s="10"/>
    </row>
    <row r="95" spans="1:21" ht="16.5" customHeight="1" x14ac:dyDescent="0.2">
      <c r="A95" s="7"/>
      <c r="B95" s="7"/>
      <c r="C95" s="7" t="s">
        <v>560</v>
      </c>
      <c r="D95" s="7"/>
      <c r="E95" s="7"/>
      <c r="F95" s="7"/>
      <c r="G95" s="7"/>
      <c r="H95" s="7"/>
      <c r="I95" s="7"/>
      <c r="J95" s="7"/>
      <c r="K95" s="7"/>
      <c r="L95" s="9"/>
      <c r="M95" s="10"/>
      <c r="N95" s="10"/>
      <c r="O95" s="10"/>
      <c r="P95" s="10"/>
      <c r="Q95" s="10"/>
      <c r="R95" s="10"/>
      <c r="S95" s="10"/>
      <c r="T95" s="10"/>
      <c r="U95" s="10"/>
    </row>
    <row r="96" spans="1:21" ht="16.5" customHeight="1" x14ac:dyDescent="0.2">
      <c r="A96" s="7"/>
      <c r="B96" s="7"/>
      <c r="C96" s="7"/>
      <c r="D96" s="7" t="s">
        <v>561</v>
      </c>
      <c r="E96" s="7"/>
      <c r="F96" s="7"/>
      <c r="G96" s="7"/>
      <c r="H96" s="7"/>
      <c r="I96" s="7"/>
      <c r="J96" s="7"/>
      <c r="K96" s="7"/>
      <c r="L96" s="9"/>
      <c r="M96" s="10"/>
      <c r="N96" s="10"/>
      <c r="O96" s="10"/>
      <c r="P96" s="10"/>
      <c r="Q96" s="10"/>
      <c r="R96" s="10"/>
      <c r="S96" s="10"/>
      <c r="T96" s="10"/>
      <c r="U96" s="10"/>
    </row>
    <row r="97" spans="1:21" ht="29.45" customHeight="1" x14ac:dyDescent="0.2">
      <c r="A97" s="7"/>
      <c r="B97" s="7"/>
      <c r="C97" s="7"/>
      <c r="D97" s="7"/>
      <c r="E97" s="259" t="s">
        <v>146</v>
      </c>
      <c r="F97" s="259"/>
      <c r="G97" s="259"/>
      <c r="H97" s="259"/>
      <c r="I97" s="259"/>
      <c r="J97" s="259"/>
      <c r="K97" s="259"/>
      <c r="L97" s="9" t="s">
        <v>53</v>
      </c>
      <c r="M97" s="232">
        <v>1825</v>
      </c>
      <c r="N97" s="230">
        <v>151</v>
      </c>
      <c r="O97" s="232">
        <v>1508</v>
      </c>
      <c r="P97" s="230">
        <v>656</v>
      </c>
      <c r="Q97" s="229">
        <v>99</v>
      </c>
      <c r="R97" s="229">
        <v>33</v>
      </c>
      <c r="S97" s="229">
        <v>14</v>
      </c>
      <c r="T97" s="230">
        <v>121</v>
      </c>
      <c r="U97" s="232">
        <v>4407</v>
      </c>
    </row>
    <row r="98" spans="1:21" ht="16.5" customHeight="1" x14ac:dyDescent="0.2">
      <c r="A98" s="7"/>
      <c r="B98" s="7"/>
      <c r="C98" s="7"/>
      <c r="D98" s="7"/>
      <c r="E98" s="7" t="s">
        <v>144</v>
      </c>
      <c r="F98" s="7"/>
      <c r="G98" s="7"/>
      <c r="H98" s="7"/>
      <c r="I98" s="7"/>
      <c r="J98" s="7"/>
      <c r="K98" s="7"/>
      <c r="L98" s="9" t="s">
        <v>53</v>
      </c>
      <c r="M98" s="232">
        <v>2367</v>
      </c>
      <c r="N98" s="232">
        <v>1166</v>
      </c>
      <c r="O98" s="232">
        <v>1136</v>
      </c>
      <c r="P98" s="230">
        <v>430</v>
      </c>
      <c r="Q98" s="230">
        <v>197</v>
      </c>
      <c r="R98" s="230">
        <v>188</v>
      </c>
      <c r="S98" s="229">
        <v>49</v>
      </c>
      <c r="T98" s="229">
        <v>19</v>
      </c>
      <c r="U98" s="232">
        <v>5552</v>
      </c>
    </row>
    <row r="99" spans="1:21" ht="16.5" customHeight="1" x14ac:dyDescent="0.2">
      <c r="A99" s="7"/>
      <c r="B99" s="7"/>
      <c r="C99" s="7"/>
      <c r="D99" s="7"/>
      <c r="E99" s="7" t="s">
        <v>209</v>
      </c>
      <c r="F99" s="7"/>
      <c r="G99" s="7"/>
      <c r="H99" s="7"/>
      <c r="I99" s="7"/>
      <c r="J99" s="7"/>
      <c r="K99" s="7"/>
      <c r="L99" s="9" t="s">
        <v>53</v>
      </c>
      <c r="M99" s="232">
        <v>4467</v>
      </c>
      <c r="N99" s="232">
        <v>1317</v>
      </c>
      <c r="O99" s="232">
        <v>2691</v>
      </c>
      <c r="P99" s="232">
        <v>1091</v>
      </c>
      <c r="Q99" s="230">
        <v>298</v>
      </c>
      <c r="R99" s="230">
        <v>221</v>
      </c>
      <c r="S99" s="229">
        <v>63</v>
      </c>
      <c r="T99" s="230">
        <v>140</v>
      </c>
      <c r="U99" s="231">
        <v>10288</v>
      </c>
    </row>
    <row r="100" spans="1:21" ht="16.5" customHeight="1" x14ac:dyDescent="0.2">
      <c r="A100" s="7"/>
      <c r="B100" s="7"/>
      <c r="C100" s="7"/>
      <c r="D100" s="7" t="s">
        <v>562</v>
      </c>
      <c r="E100" s="7"/>
      <c r="F100" s="7"/>
      <c r="G100" s="7"/>
      <c r="H100" s="7"/>
      <c r="I100" s="7"/>
      <c r="J100" s="7"/>
      <c r="K100" s="7"/>
      <c r="L100" s="9"/>
      <c r="M100" s="10"/>
      <c r="N100" s="10"/>
      <c r="O100" s="10"/>
      <c r="P100" s="10"/>
      <c r="Q100" s="10"/>
      <c r="R100" s="10"/>
      <c r="S100" s="10"/>
      <c r="T100" s="10"/>
      <c r="U100" s="10"/>
    </row>
    <row r="101" spans="1:21" ht="29.45" customHeight="1" x14ac:dyDescent="0.2">
      <c r="A101" s="7"/>
      <c r="B101" s="7"/>
      <c r="C101" s="7"/>
      <c r="D101" s="7"/>
      <c r="E101" s="259" t="s">
        <v>146</v>
      </c>
      <c r="F101" s="259"/>
      <c r="G101" s="259"/>
      <c r="H101" s="259"/>
      <c r="I101" s="259"/>
      <c r="J101" s="259"/>
      <c r="K101" s="259"/>
      <c r="L101" s="9" t="s">
        <v>53</v>
      </c>
      <c r="M101" s="230">
        <v>474</v>
      </c>
      <c r="N101" s="229">
        <v>24</v>
      </c>
      <c r="O101" s="230">
        <v>414</v>
      </c>
      <c r="P101" s="230">
        <v>495</v>
      </c>
      <c r="Q101" s="229">
        <v>59</v>
      </c>
      <c r="R101" s="228">
        <v>4</v>
      </c>
      <c r="S101" s="229">
        <v>11</v>
      </c>
      <c r="T101" s="229">
        <v>91</v>
      </c>
      <c r="U101" s="232">
        <v>1572</v>
      </c>
    </row>
    <row r="102" spans="1:21" ht="16.5" customHeight="1" x14ac:dyDescent="0.2">
      <c r="A102" s="7"/>
      <c r="B102" s="7"/>
      <c r="C102" s="7"/>
      <c r="D102" s="7"/>
      <c r="E102" s="7" t="s">
        <v>144</v>
      </c>
      <c r="F102" s="7"/>
      <c r="G102" s="7"/>
      <c r="H102" s="7"/>
      <c r="I102" s="7"/>
      <c r="J102" s="7"/>
      <c r="K102" s="7"/>
      <c r="L102" s="9" t="s">
        <v>53</v>
      </c>
      <c r="M102" s="230">
        <v>561</v>
      </c>
      <c r="N102" s="230">
        <v>115</v>
      </c>
      <c r="O102" s="230">
        <v>234</v>
      </c>
      <c r="P102" s="230">
        <v>133</v>
      </c>
      <c r="Q102" s="229">
        <v>89</v>
      </c>
      <c r="R102" s="229">
        <v>33</v>
      </c>
      <c r="S102" s="229">
        <v>30</v>
      </c>
      <c r="T102" s="228">
        <v>6</v>
      </c>
      <c r="U102" s="232">
        <v>1201</v>
      </c>
    </row>
    <row r="103" spans="1:21" ht="16.5" customHeight="1" x14ac:dyDescent="0.2">
      <c r="A103" s="7"/>
      <c r="B103" s="7"/>
      <c r="C103" s="7"/>
      <c r="D103" s="7"/>
      <c r="E103" s="7" t="s">
        <v>209</v>
      </c>
      <c r="F103" s="7"/>
      <c r="G103" s="7"/>
      <c r="H103" s="7"/>
      <c r="I103" s="7"/>
      <c r="J103" s="7"/>
      <c r="K103" s="7"/>
      <c r="L103" s="9" t="s">
        <v>53</v>
      </c>
      <c r="M103" s="232">
        <v>1052</v>
      </c>
      <c r="N103" s="230">
        <v>139</v>
      </c>
      <c r="O103" s="230">
        <v>650</v>
      </c>
      <c r="P103" s="230">
        <v>629</v>
      </c>
      <c r="Q103" s="230">
        <v>149</v>
      </c>
      <c r="R103" s="229">
        <v>37</v>
      </c>
      <c r="S103" s="229">
        <v>41</v>
      </c>
      <c r="T103" s="229">
        <v>97</v>
      </c>
      <c r="U103" s="232">
        <v>2794</v>
      </c>
    </row>
    <row r="104" spans="1:21" ht="16.5" customHeight="1" x14ac:dyDescent="0.2">
      <c r="A104" s="7"/>
      <c r="B104" s="7"/>
      <c r="C104" s="7" t="s">
        <v>563</v>
      </c>
      <c r="D104" s="7"/>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t="s">
        <v>561</v>
      </c>
      <c r="E105" s="7"/>
      <c r="F105" s="7"/>
      <c r="G105" s="7"/>
      <c r="H105" s="7"/>
      <c r="I105" s="7"/>
      <c r="J105" s="7"/>
      <c r="K105" s="7"/>
      <c r="L105" s="9"/>
      <c r="M105" s="10"/>
      <c r="N105" s="10"/>
      <c r="O105" s="10"/>
      <c r="P105" s="10"/>
      <c r="Q105" s="10"/>
      <c r="R105" s="10"/>
      <c r="S105" s="10"/>
      <c r="T105" s="10"/>
      <c r="U105" s="10"/>
    </row>
    <row r="106" spans="1:21" ht="29.45" customHeight="1" x14ac:dyDescent="0.2">
      <c r="A106" s="7"/>
      <c r="B106" s="7"/>
      <c r="C106" s="7"/>
      <c r="D106" s="7"/>
      <c r="E106" s="259" t="s">
        <v>146</v>
      </c>
      <c r="F106" s="259"/>
      <c r="G106" s="259"/>
      <c r="H106" s="259"/>
      <c r="I106" s="259"/>
      <c r="J106" s="259"/>
      <c r="K106" s="259"/>
      <c r="L106" s="9" t="s">
        <v>96</v>
      </c>
      <c r="M106" s="233">
        <v>79.400000000000006</v>
      </c>
      <c r="N106" s="233">
        <v>86.3</v>
      </c>
      <c r="O106" s="233">
        <v>78.5</v>
      </c>
      <c r="P106" s="233">
        <v>57</v>
      </c>
      <c r="Q106" s="233">
        <v>62.7</v>
      </c>
      <c r="R106" s="233">
        <v>89.2</v>
      </c>
      <c r="S106" s="233">
        <v>56</v>
      </c>
      <c r="T106" s="233">
        <v>57.1</v>
      </c>
      <c r="U106" s="233">
        <v>73.7</v>
      </c>
    </row>
    <row r="107" spans="1:21" ht="16.5" customHeight="1" x14ac:dyDescent="0.2">
      <c r="A107" s="7"/>
      <c r="B107" s="7"/>
      <c r="C107" s="7"/>
      <c r="D107" s="7"/>
      <c r="E107" s="7" t="s">
        <v>144</v>
      </c>
      <c r="F107" s="7"/>
      <c r="G107" s="7"/>
      <c r="H107" s="7"/>
      <c r="I107" s="7"/>
      <c r="J107" s="7"/>
      <c r="K107" s="7"/>
      <c r="L107" s="9" t="s">
        <v>96</v>
      </c>
      <c r="M107" s="233">
        <v>80.8</v>
      </c>
      <c r="N107" s="233">
        <v>91</v>
      </c>
      <c r="O107" s="233">
        <v>82.9</v>
      </c>
      <c r="P107" s="233">
        <v>76.400000000000006</v>
      </c>
      <c r="Q107" s="233">
        <v>68.900000000000006</v>
      </c>
      <c r="R107" s="233">
        <v>85.1</v>
      </c>
      <c r="S107" s="233">
        <v>62</v>
      </c>
      <c r="T107" s="233">
        <v>76</v>
      </c>
      <c r="U107" s="233">
        <v>82.2</v>
      </c>
    </row>
    <row r="108" spans="1:21" ht="16.5" customHeight="1" x14ac:dyDescent="0.2">
      <c r="A108" s="14"/>
      <c r="B108" s="14"/>
      <c r="C108" s="14"/>
      <c r="D108" s="14"/>
      <c r="E108" s="14" t="s">
        <v>209</v>
      </c>
      <c r="F108" s="14"/>
      <c r="G108" s="14"/>
      <c r="H108" s="14"/>
      <c r="I108" s="14"/>
      <c r="J108" s="14"/>
      <c r="K108" s="14"/>
      <c r="L108" s="15" t="s">
        <v>96</v>
      </c>
      <c r="M108" s="234">
        <v>80.900000000000006</v>
      </c>
      <c r="N108" s="234">
        <v>90.5</v>
      </c>
      <c r="O108" s="234">
        <v>80.5</v>
      </c>
      <c r="P108" s="234">
        <v>63.4</v>
      </c>
      <c r="Q108" s="234">
        <v>66.7</v>
      </c>
      <c r="R108" s="234">
        <v>85.7</v>
      </c>
      <c r="S108" s="234">
        <v>60.6</v>
      </c>
      <c r="T108" s="234">
        <v>59.1</v>
      </c>
      <c r="U108" s="234">
        <v>78.599999999999994</v>
      </c>
    </row>
    <row r="109" spans="1:21" ht="4.5" customHeight="1" x14ac:dyDescent="0.2">
      <c r="A109" s="23"/>
      <c r="B109" s="23"/>
      <c r="C109" s="2"/>
      <c r="D109" s="2"/>
      <c r="E109" s="2"/>
      <c r="F109" s="2"/>
      <c r="G109" s="2"/>
      <c r="H109" s="2"/>
      <c r="I109" s="2"/>
      <c r="J109" s="2"/>
      <c r="K109" s="2"/>
      <c r="L109" s="2"/>
      <c r="M109" s="2"/>
      <c r="N109" s="2"/>
      <c r="O109" s="2"/>
      <c r="P109" s="2"/>
      <c r="Q109" s="2"/>
      <c r="R109" s="2"/>
      <c r="S109" s="2"/>
      <c r="T109" s="2"/>
      <c r="U109" s="2"/>
    </row>
    <row r="110" spans="1:21" ht="16.5" customHeight="1" x14ac:dyDescent="0.2">
      <c r="A110" s="115"/>
      <c r="B110" s="115"/>
      <c r="C110" s="252" t="s">
        <v>384</v>
      </c>
      <c r="D110" s="252"/>
      <c r="E110" s="252"/>
      <c r="F110" s="252"/>
      <c r="G110" s="252"/>
      <c r="H110" s="252"/>
      <c r="I110" s="252"/>
      <c r="J110" s="252"/>
      <c r="K110" s="252"/>
      <c r="L110" s="252"/>
      <c r="M110" s="252"/>
      <c r="N110" s="252"/>
      <c r="O110" s="252"/>
      <c r="P110" s="252"/>
      <c r="Q110" s="252"/>
      <c r="R110" s="252"/>
      <c r="S110" s="252"/>
      <c r="T110" s="252"/>
      <c r="U110" s="252"/>
    </row>
    <row r="111" spans="1:21" ht="16.5" customHeight="1" x14ac:dyDescent="0.2">
      <c r="A111" s="115"/>
      <c r="B111" s="115"/>
      <c r="C111" s="252" t="s">
        <v>316</v>
      </c>
      <c r="D111" s="252"/>
      <c r="E111" s="252"/>
      <c r="F111" s="252"/>
      <c r="G111" s="252"/>
      <c r="H111" s="252"/>
      <c r="I111" s="252"/>
      <c r="J111" s="252"/>
      <c r="K111" s="252"/>
      <c r="L111" s="252"/>
      <c r="M111" s="252"/>
      <c r="N111" s="252"/>
      <c r="O111" s="252"/>
      <c r="P111" s="252"/>
      <c r="Q111" s="252"/>
      <c r="R111" s="252"/>
      <c r="S111" s="252"/>
      <c r="T111" s="252"/>
      <c r="U111" s="252"/>
    </row>
    <row r="112" spans="1:21" ht="4.5" customHeight="1" x14ac:dyDescent="0.2">
      <c r="A112" s="23"/>
      <c r="B112" s="23"/>
      <c r="C112" s="2"/>
      <c r="D112" s="2"/>
      <c r="E112" s="2"/>
      <c r="F112" s="2"/>
      <c r="G112" s="2"/>
      <c r="H112" s="2"/>
      <c r="I112" s="2"/>
      <c r="J112" s="2"/>
      <c r="K112" s="2"/>
      <c r="L112" s="2"/>
      <c r="M112" s="2"/>
      <c r="N112" s="2"/>
      <c r="O112" s="2"/>
      <c r="P112" s="2"/>
      <c r="Q112" s="2"/>
      <c r="R112" s="2"/>
      <c r="S112" s="2"/>
      <c r="T112" s="2"/>
      <c r="U112" s="2"/>
    </row>
    <row r="113" spans="1:21" ht="29.45" customHeight="1" x14ac:dyDescent="0.2">
      <c r="A113" s="23" t="s">
        <v>67</v>
      </c>
      <c r="B113" s="23"/>
      <c r="C113" s="252" t="s">
        <v>74</v>
      </c>
      <c r="D113" s="252"/>
      <c r="E113" s="252"/>
      <c r="F113" s="252"/>
      <c r="G113" s="252"/>
      <c r="H113" s="252"/>
      <c r="I113" s="252"/>
      <c r="J113" s="252"/>
      <c r="K113" s="252"/>
      <c r="L113" s="252"/>
      <c r="M113" s="252"/>
      <c r="N113" s="252"/>
      <c r="O113" s="252"/>
      <c r="P113" s="252"/>
      <c r="Q113" s="252"/>
      <c r="R113" s="252"/>
      <c r="S113" s="252"/>
      <c r="T113" s="252"/>
      <c r="U113" s="252"/>
    </row>
    <row r="114" spans="1:21" ht="29.45" customHeight="1" x14ac:dyDescent="0.2">
      <c r="A114" s="23" t="s">
        <v>68</v>
      </c>
      <c r="B114" s="23"/>
      <c r="C114" s="252" t="s">
        <v>564</v>
      </c>
      <c r="D114" s="252"/>
      <c r="E114" s="252"/>
      <c r="F114" s="252"/>
      <c r="G114" s="252"/>
      <c r="H114" s="252"/>
      <c r="I114" s="252"/>
      <c r="J114" s="252"/>
      <c r="K114" s="252"/>
      <c r="L114" s="252"/>
      <c r="M114" s="252"/>
      <c r="N114" s="252"/>
      <c r="O114" s="252"/>
      <c r="P114" s="252"/>
      <c r="Q114" s="252"/>
      <c r="R114" s="252"/>
      <c r="S114" s="252"/>
      <c r="T114" s="252"/>
      <c r="U114" s="252"/>
    </row>
    <row r="115" spans="1:21" ht="29.45" customHeight="1" x14ac:dyDescent="0.2">
      <c r="A115" s="23" t="s">
        <v>69</v>
      </c>
      <c r="B115" s="23"/>
      <c r="C115" s="252" t="s">
        <v>76</v>
      </c>
      <c r="D115" s="252"/>
      <c r="E115" s="252"/>
      <c r="F115" s="252"/>
      <c r="G115" s="252"/>
      <c r="H115" s="252"/>
      <c r="I115" s="252"/>
      <c r="J115" s="252"/>
      <c r="K115" s="252"/>
      <c r="L115" s="252"/>
      <c r="M115" s="252"/>
      <c r="N115" s="252"/>
      <c r="O115" s="252"/>
      <c r="P115" s="252"/>
      <c r="Q115" s="252"/>
      <c r="R115" s="252"/>
      <c r="S115" s="252"/>
      <c r="T115" s="252"/>
      <c r="U115" s="252"/>
    </row>
    <row r="116" spans="1:21" ht="16.5" customHeight="1" x14ac:dyDescent="0.2">
      <c r="A116" s="23" t="s">
        <v>70</v>
      </c>
      <c r="B116" s="23"/>
      <c r="C116" s="252" t="s">
        <v>151</v>
      </c>
      <c r="D116" s="252"/>
      <c r="E116" s="252"/>
      <c r="F116" s="252"/>
      <c r="G116" s="252"/>
      <c r="H116" s="252"/>
      <c r="I116" s="252"/>
      <c r="J116" s="252"/>
      <c r="K116" s="252"/>
      <c r="L116" s="252"/>
      <c r="M116" s="252"/>
      <c r="N116" s="252"/>
      <c r="O116" s="252"/>
      <c r="P116" s="252"/>
      <c r="Q116" s="252"/>
      <c r="R116" s="252"/>
      <c r="S116" s="252"/>
      <c r="T116" s="252"/>
      <c r="U116" s="252"/>
    </row>
    <row r="117" spans="1:21" ht="4.5" customHeight="1" x14ac:dyDescent="0.2"/>
    <row r="118" spans="1:21" ht="16.5" customHeight="1" x14ac:dyDescent="0.2">
      <c r="A118" s="24" t="s">
        <v>80</v>
      </c>
      <c r="B118" s="23"/>
      <c r="C118" s="23"/>
      <c r="D118" s="23"/>
      <c r="E118" s="252" t="s">
        <v>97</v>
      </c>
      <c r="F118" s="252"/>
      <c r="G118" s="252"/>
      <c r="H118" s="252"/>
      <c r="I118" s="252"/>
      <c r="J118" s="252"/>
      <c r="K118" s="252"/>
      <c r="L118" s="252"/>
      <c r="M118" s="252"/>
      <c r="N118" s="252"/>
      <c r="O118" s="252"/>
      <c r="P118" s="252"/>
      <c r="Q118" s="252"/>
      <c r="R118" s="252"/>
      <c r="S118" s="252"/>
      <c r="T118" s="252"/>
      <c r="U118" s="252"/>
    </row>
  </sheetData>
  <mergeCells count="29">
    <mergeCell ref="E41:K41"/>
    <mergeCell ref="E46:K46"/>
    <mergeCell ref="E52:K52"/>
    <mergeCell ref="E7:K7"/>
    <mergeCell ref="E11:K11"/>
    <mergeCell ref="E16:K16"/>
    <mergeCell ref="E22:K22"/>
    <mergeCell ref="E26:K26"/>
    <mergeCell ref="K1:U1"/>
    <mergeCell ref="C110:U110"/>
    <mergeCell ref="C111:U111"/>
    <mergeCell ref="C113:U113"/>
    <mergeCell ref="E82:K82"/>
    <mergeCell ref="E86:K86"/>
    <mergeCell ref="E91:K91"/>
    <mergeCell ref="E97:K97"/>
    <mergeCell ref="E101:K101"/>
    <mergeCell ref="E56:K56"/>
    <mergeCell ref="E61:K61"/>
    <mergeCell ref="E67:K67"/>
    <mergeCell ref="E71:K71"/>
    <mergeCell ref="E76:K76"/>
    <mergeCell ref="E31:K31"/>
    <mergeCell ref="E37:K37"/>
    <mergeCell ref="C114:U114"/>
    <mergeCell ref="C115:U115"/>
    <mergeCell ref="C116:U116"/>
    <mergeCell ref="E118:U118"/>
    <mergeCell ref="E106:K106"/>
  </mergeCells>
  <pageMargins left="0.7" right="0.7" top="0.75" bottom="0.75" header="0.3" footer="0.3"/>
  <pageSetup paperSize="9" fitToHeight="0" orientation="landscape" horizontalDpi="300" verticalDpi="300" r:id="rId1"/>
  <headerFooter scaleWithDoc="0" alignWithMargins="0">
    <oddHeader>&amp;C&amp;"Arial"&amp;8TABLE 17A.25</oddHeader>
    <oddFooter>&amp;L&amp;"Arial"&amp;8REPORT ON
GOVERNMENT
SERVICES 2022&amp;R&amp;"Arial"&amp;8YOUTH JUSTICE
SERVICES
PAGE &amp;B&amp;P&amp;B</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20"/>
  <sheetViews>
    <sheetView showGridLines="0" workbookViewId="0"/>
  </sheetViews>
  <sheetFormatPr defaultColWidth="11.42578125" defaultRowHeight="12.75" x14ac:dyDescent="0.2"/>
  <cols>
    <col min="1" max="11" width="1.85546875" customWidth="1"/>
    <col min="12" max="12" width="5.42578125" customWidth="1"/>
    <col min="13" max="21" width="8.42578125" customWidth="1"/>
  </cols>
  <sheetData>
    <row r="1" spans="1:21" ht="50.45" customHeight="1" x14ac:dyDescent="0.2">
      <c r="A1" s="8" t="s">
        <v>565</v>
      </c>
      <c r="B1" s="8"/>
      <c r="C1" s="8"/>
      <c r="D1" s="8"/>
      <c r="E1" s="8"/>
      <c r="F1" s="8"/>
      <c r="G1" s="8"/>
      <c r="H1" s="8"/>
      <c r="I1" s="8"/>
      <c r="J1" s="8"/>
      <c r="K1" s="257" t="s">
        <v>566</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567</v>
      </c>
      <c r="N2" s="13" t="s">
        <v>568</v>
      </c>
      <c r="O2" s="13" t="s">
        <v>569</v>
      </c>
      <c r="P2" s="13" t="s">
        <v>570</v>
      </c>
      <c r="Q2" s="13" t="s">
        <v>571</v>
      </c>
      <c r="R2" s="13" t="s">
        <v>572</v>
      </c>
      <c r="S2" s="13" t="s">
        <v>573</v>
      </c>
      <c r="T2" s="13" t="s">
        <v>574</v>
      </c>
      <c r="U2" s="13" t="s">
        <v>575</v>
      </c>
    </row>
    <row r="3" spans="1:21" ht="16.5" customHeight="1" x14ac:dyDescent="0.2">
      <c r="A3" s="7" t="s">
        <v>576</v>
      </c>
      <c r="B3" s="7"/>
      <c r="C3" s="7"/>
      <c r="D3" s="7"/>
      <c r="E3" s="7"/>
      <c r="F3" s="7"/>
      <c r="G3" s="7"/>
      <c r="H3" s="7"/>
      <c r="I3" s="7"/>
      <c r="J3" s="7"/>
      <c r="K3" s="7"/>
      <c r="L3" s="9"/>
      <c r="M3" s="10"/>
      <c r="N3" s="10"/>
      <c r="O3" s="10"/>
      <c r="P3" s="10"/>
      <c r="Q3" s="10"/>
      <c r="R3" s="10"/>
      <c r="S3" s="10"/>
      <c r="T3" s="10"/>
      <c r="U3" s="10"/>
    </row>
    <row r="4" spans="1:21" ht="16.5" customHeight="1" x14ac:dyDescent="0.2">
      <c r="A4" s="7"/>
      <c r="B4" s="7" t="s">
        <v>577</v>
      </c>
      <c r="C4" s="7"/>
      <c r="D4" s="7"/>
      <c r="E4" s="7"/>
      <c r="F4" s="7"/>
      <c r="G4" s="7"/>
      <c r="H4" s="7"/>
      <c r="I4" s="7"/>
      <c r="J4" s="7"/>
      <c r="K4" s="7"/>
      <c r="L4" s="9"/>
      <c r="M4" s="10"/>
      <c r="N4" s="10"/>
      <c r="O4" s="10"/>
      <c r="P4" s="10"/>
      <c r="Q4" s="10"/>
      <c r="R4" s="10"/>
      <c r="S4" s="10"/>
      <c r="T4" s="10"/>
      <c r="U4" s="10"/>
    </row>
    <row r="5" spans="1:21" ht="16.5" customHeight="1" x14ac:dyDescent="0.2">
      <c r="A5" s="7"/>
      <c r="B5" s="7"/>
      <c r="C5" s="7" t="s">
        <v>578</v>
      </c>
      <c r="D5" s="7"/>
      <c r="E5" s="7"/>
      <c r="F5" s="7"/>
      <c r="G5" s="7"/>
      <c r="H5" s="7"/>
      <c r="I5" s="7"/>
      <c r="J5" s="7"/>
      <c r="K5" s="7"/>
      <c r="L5" s="9"/>
      <c r="M5" s="10"/>
      <c r="N5" s="10"/>
      <c r="O5" s="10"/>
      <c r="P5" s="10"/>
      <c r="Q5" s="10"/>
      <c r="R5" s="10"/>
      <c r="S5" s="10"/>
      <c r="T5" s="10"/>
      <c r="U5" s="10"/>
    </row>
    <row r="6" spans="1:21" ht="16.5" customHeight="1" x14ac:dyDescent="0.2">
      <c r="A6" s="7"/>
      <c r="B6" s="7"/>
      <c r="C6" s="7"/>
      <c r="D6" s="7" t="s">
        <v>62</v>
      </c>
      <c r="E6" s="7"/>
      <c r="F6" s="7"/>
      <c r="G6" s="7"/>
      <c r="H6" s="7"/>
      <c r="I6" s="7"/>
      <c r="J6" s="7"/>
      <c r="K6" s="7"/>
      <c r="L6" s="9" t="s">
        <v>96</v>
      </c>
      <c r="M6" s="235">
        <v>47.9</v>
      </c>
      <c r="N6" s="235">
        <v>49.6</v>
      </c>
      <c r="O6" s="235">
        <v>61.3</v>
      </c>
      <c r="P6" s="235">
        <v>54.1</v>
      </c>
      <c r="Q6" s="235">
        <v>54</v>
      </c>
      <c r="R6" s="235">
        <v>52</v>
      </c>
      <c r="S6" s="235">
        <v>38.1</v>
      </c>
      <c r="T6" s="235">
        <v>67.7</v>
      </c>
      <c r="U6" s="235">
        <v>55</v>
      </c>
    </row>
    <row r="7" spans="1:21" ht="16.5" customHeight="1" x14ac:dyDescent="0.2">
      <c r="A7" s="7"/>
      <c r="B7" s="7"/>
      <c r="C7" s="7"/>
      <c r="D7" s="7" t="s">
        <v>63</v>
      </c>
      <c r="E7" s="7"/>
      <c r="F7" s="7"/>
      <c r="G7" s="7"/>
      <c r="H7" s="7"/>
      <c r="I7" s="7"/>
      <c r="J7" s="7"/>
      <c r="K7" s="7"/>
      <c r="L7" s="9" t="s">
        <v>96</v>
      </c>
      <c r="M7" s="235">
        <v>53.1</v>
      </c>
      <c r="N7" s="235">
        <v>60.6</v>
      </c>
      <c r="O7" s="235">
        <v>65.5</v>
      </c>
      <c r="P7" s="235">
        <v>55.8</v>
      </c>
      <c r="Q7" s="235">
        <v>48</v>
      </c>
      <c r="R7" s="235">
        <v>58.3</v>
      </c>
      <c r="S7" s="235">
        <v>39.299999999999997</v>
      </c>
      <c r="T7" s="235">
        <v>62.6</v>
      </c>
      <c r="U7" s="235">
        <v>58.7</v>
      </c>
    </row>
    <row r="8" spans="1:21" ht="16.5" customHeight="1" x14ac:dyDescent="0.2">
      <c r="A8" s="7"/>
      <c r="B8" s="7"/>
      <c r="C8" s="7"/>
      <c r="D8" s="7" t="s">
        <v>64</v>
      </c>
      <c r="E8" s="7"/>
      <c r="F8" s="7"/>
      <c r="G8" s="7"/>
      <c r="H8" s="7"/>
      <c r="I8" s="7"/>
      <c r="J8" s="7"/>
      <c r="K8" s="7"/>
      <c r="L8" s="9" t="s">
        <v>96</v>
      </c>
      <c r="M8" s="235">
        <v>48.1</v>
      </c>
      <c r="N8" s="235">
        <v>60.3</v>
      </c>
      <c r="O8" s="235">
        <v>61.2</v>
      </c>
      <c r="P8" s="235">
        <v>56.1</v>
      </c>
      <c r="Q8" s="235">
        <v>58.8</v>
      </c>
      <c r="R8" s="235">
        <v>51.8</v>
      </c>
      <c r="S8" s="235">
        <v>30</v>
      </c>
      <c r="T8" s="235">
        <v>64.400000000000006</v>
      </c>
      <c r="U8" s="235">
        <v>56.6</v>
      </c>
    </row>
    <row r="9" spans="1:21" ht="16.5" customHeight="1" x14ac:dyDescent="0.2">
      <c r="A9" s="7"/>
      <c r="B9" s="7"/>
      <c r="C9" s="7"/>
      <c r="D9" s="7" t="s">
        <v>65</v>
      </c>
      <c r="E9" s="7"/>
      <c r="F9" s="7"/>
      <c r="G9" s="7"/>
      <c r="H9" s="7"/>
      <c r="I9" s="7"/>
      <c r="J9" s="7"/>
      <c r="K9" s="7"/>
      <c r="L9" s="9" t="s">
        <v>96</v>
      </c>
      <c r="M9" s="235">
        <v>49.5</v>
      </c>
      <c r="N9" s="235">
        <v>55.5</v>
      </c>
      <c r="O9" s="235">
        <v>59.3</v>
      </c>
      <c r="P9" s="235">
        <v>59.3</v>
      </c>
      <c r="Q9" s="235">
        <v>58.2</v>
      </c>
      <c r="R9" s="235">
        <v>57.7</v>
      </c>
      <c r="S9" s="235">
        <v>25</v>
      </c>
      <c r="T9" s="235">
        <v>63.5</v>
      </c>
      <c r="U9" s="235">
        <v>56.4</v>
      </c>
    </row>
    <row r="10" spans="1:21" ht="16.5" customHeight="1" x14ac:dyDescent="0.2">
      <c r="A10" s="14"/>
      <c r="B10" s="14"/>
      <c r="C10" s="14"/>
      <c r="D10" s="14" t="s">
        <v>66</v>
      </c>
      <c r="E10" s="14"/>
      <c r="F10" s="14"/>
      <c r="G10" s="14"/>
      <c r="H10" s="14"/>
      <c r="I10" s="14"/>
      <c r="J10" s="14"/>
      <c r="K10" s="14"/>
      <c r="L10" s="15" t="s">
        <v>96</v>
      </c>
      <c r="M10" s="236">
        <v>50.9</v>
      </c>
      <c r="N10" s="236">
        <v>53.6</v>
      </c>
      <c r="O10" s="236">
        <v>60.5</v>
      </c>
      <c r="P10" s="236">
        <v>56.6</v>
      </c>
      <c r="Q10" s="236">
        <v>55.7</v>
      </c>
      <c r="R10" s="236">
        <v>54.2</v>
      </c>
      <c r="S10" s="236">
        <v>33.299999999999997</v>
      </c>
      <c r="T10" s="236">
        <v>65.599999999999994</v>
      </c>
      <c r="U10" s="236">
        <v>56.6</v>
      </c>
    </row>
    <row r="11" spans="1:21" ht="4.5" customHeight="1" x14ac:dyDescent="0.2">
      <c r="A11" s="23"/>
      <c r="B11" s="23"/>
      <c r="C11" s="2"/>
      <c r="D11" s="2"/>
      <c r="E11" s="2"/>
      <c r="F11" s="2"/>
      <c r="G11" s="2"/>
      <c r="H11" s="2"/>
      <c r="I11" s="2"/>
      <c r="J11" s="2"/>
      <c r="K11" s="2"/>
      <c r="L11" s="2"/>
      <c r="M11" s="2"/>
      <c r="N11" s="2"/>
      <c r="O11" s="2"/>
      <c r="P11" s="2"/>
      <c r="Q11" s="2"/>
      <c r="R11" s="2"/>
      <c r="S11" s="2"/>
      <c r="T11" s="2"/>
      <c r="U11" s="2"/>
    </row>
    <row r="12" spans="1:21" ht="16.5" customHeight="1" x14ac:dyDescent="0.2">
      <c r="A12" s="114"/>
      <c r="B12" s="114"/>
      <c r="C12" s="252" t="s">
        <v>315</v>
      </c>
      <c r="D12" s="252"/>
      <c r="E12" s="252"/>
      <c r="F12" s="252"/>
      <c r="G12" s="252"/>
      <c r="H12" s="252"/>
      <c r="I12" s="252"/>
      <c r="J12" s="252"/>
      <c r="K12" s="252"/>
      <c r="L12" s="252"/>
      <c r="M12" s="252"/>
      <c r="N12" s="252"/>
      <c r="O12" s="252"/>
      <c r="P12" s="252"/>
      <c r="Q12" s="252"/>
      <c r="R12" s="252"/>
      <c r="S12" s="252"/>
      <c r="T12" s="252"/>
      <c r="U12" s="252"/>
    </row>
    <row r="13" spans="1:21" ht="16.5" customHeight="1" x14ac:dyDescent="0.2">
      <c r="A13" s="115"/>
      <c r="B13" s="115"/>
      <c r="C13" s="252" t="s">
        <v>316</v>
      </c>
      <c r="D13" s="252"/>
      <c r="E13" s="252"/>
      <c r="F13" s="252"/>
      <c r="G13" s="252"/>
      <c r="H13" s="252"/>
      <c r="I13" s="252"/>
      <c r="J13" s="252"/>
      <c r="K13" s="252"/>
      <c r="L13" s="252"/>
      <c r="M13" s="252"/>
      <c r="N13" s="252"/>
      <c r="O13" s="252"/>
      <c r="P13" s="252"/>
      <c r="Q13" s="252"/>
      <c r="R13" s="252"/>
      <c r="S13" s="252"/>
      <c r="T13" s="252"/>
      <c r="U13" s="252"/>
    </row>
    <row r="14" spans="1:21" ht="4.5" customHeight="1" x14ac:dyDescent="0.2">
      <c r="A14" s="23"/>
      <c r="B14" s="23"/>
      <c r="C14" s="2"/>
      <c r="D14" s="2"/>
      <c r="E14" s="2"/>
      <c r="F14" s="2"/>
      <c r="G14" s="2"/>
      <c r="H14" s="2"/>
      <c r="I14" s="2"/>
      <c r="J14" s="2"/>
      <c r="K14" s="2"/>
      <c r="L14" s="2"/>
      <c r="M14" s="2"/>
      <c r="N14" s="2"/>
      <c r="O14" s="2"/>
      <c r="P14" s="2"/>
      <c r="Q14" s="2"/>
      <c r="R14" s="2"/>
      <c r="S14" s="2"/>
      <c r="T14" s="2"/>
      <c r="U14" s="2"/>
    </row>
    <row r="15" spans="1:21" ht="29.45" customHeight="1" x14ac:dyDescent="0.2">
      <c r="A15" s="23" t="s">
        <v>67</v>
      </c>
      <c r="B15" s="23"/>
      <c r="C15" s="252" t="s">
        <v>579</v>
      </c>
      <c r="D15" s="252"/>
      <c r="E15" s="252"/>
      <c r="F15" s="252"/>
      <c r="G15" s="252"/>
      <c r="H15" s="252"/>
      <c r="I15" s="252"/>
      <c r="J15" s="252"/>
      <c r="K15" s="252"/>
      <c r="L15" s="252"/>
      <c r="M15" s="252"/>
      <c r="N15" s="252"/>
      <c r="O15" s="252"/>
      <c r="P15" s="252"/>
      <c r="Q15" s="252"/>
      <c r="R15" s="252"/>
      <c r="S15" s="252"/>
      <c r="T15" s="252"/>
      <c r="U15" s="252"/>
    </row>
    <row r="16" spans="1:21" ht="55.15" customHeight="1" x14ac:dyDescent="0.2">
      <c r="A16" s="23" t="s">
        <v>68</v>
      </c>
      <c r="B16" s="23"/>
      <c r="C16" s="252" t="s">
        <v>580</v>
      </c>
      <c r="D16" s="252"/>
      <c r="E16" s="252"/>
      <c r="F16" s="252"/>
      <c r="G16" s="252"/>
      <c r="H16" s="252"/>
      <c r="I16" s="252"/>
      <c r="J16" s="252"/>
      <c r="K16" s="252"/>
      <c r="L16" s="252"/>
      <c r="M16" s="252"/>
      <c r="N16" s="252"/>
      <c r="O16" s="252"/>
      <c r="P16" s="252"/>
      <c r="Q16" s="252"/>
      <c r="R16" s="252"/>
      <c r="S16" s="252"/>
      <c r="T16" s="252"/>
      <c r="U16" s="252"/>
    </row>
    <row r="17" spans="1:21" ht="29.45" customHeight="1" x14ac:dyDescent="0.2">
      <c r="A17" s="23" t="s">
        <v>69</v>
      </c>
      <c r="B17" s="23"/>
      <c r="C17" s="252" t="s">
        <v>75</v>
      </c>
      <c r="D17" s="252"/>
      <c r="E17" s="252"/>
      <c r="F17" s="252"/>
      <c r="G17" s="252"/>
      <c r="H17" s="252"/>
      <c r="I17" s="252"/>
      <c r="J17" s="252"/>
      <c r="K17" s="252"/>
      <c r="L17" s="252"/>
      <c r="M17" s="252"/>
      <c r="N17" s="252"/>
      <c r="O17" s="252"/>
      <c r="P17" s="252"/>
      <c r="Q17" s="252"/>
      <c r="R17" s="252"/>
      <c r="S17" s="252"/>
      <c r="T17" s="252"/>
      <c r="U17" s="252"/>
    </row>
    <row r="18" spans="1:21" ht="29.45" customHeight="1" x14ac:dyDescent="0.2">
      <c r="A18" s="23" t="s">
        <v>70</v>
      </c>
      <c r="B18" s="23"/>
      <c r="C18" s="252" t="s">
        <v>76</v>
      </c>
      <c r="D18" s="252"/>
      <c r="E18" s="252"/>
      <c r="F18" s="252"/>
      <c r="G18" s="252"/>
      <c r="H18" s="252"/>
      <c r="I18" s="252"/>
      <c r="J18" s="252"/>
      <c r="K18" s="252"/>
      <c r="L18" s="252"/>
      <c r="M18" s="252"/>
      <c r="N18" s="252"/>
      <c r="O18" s="252"/>
      <c r="P18" s="252"/>
      <c r="Q18" s="252"/>
      <c r="R18" s="252"/>
      <c r="S18" s="252"/>
      <c r="T18" s="252"/>
      <c r="U18" s="252"/>
    </row>
    <row r="19" spans="1:21" ht="4.5" customHeight="1" x14ac:dyDescent="0.2"/>
    <row r="20" spans="1:21" ht="29.45" customHeight="1" x14ac:dyDescent="0.2">
      <c r="A20" s="24" t="s">
        <v>80</v>
      </c>
      <c r="B20" s="23"/>
      <c r="C20" s="23"/>
      <c r="D20" s="23"/>
      <c r="E20" s="252" t="s">
        <v>581</v>
      </c>
      <c r="F20" s="252"/>
      <c r="G20" s="252"/>
      <c r="H20" s="252"/>
      <c r="I20" s="252"/>
      <c r="J20" s="252"/>
      <c r="K20" s="252"/>
      <c r="L20" s="252"/>
      <c r="M20" s="252"/>
      <c r="N20" s="252"/>
      <c r="O20" s="252"/>
      <c r="P20" s="252"/>
      <c r="Q20" s="252"/>
      <c r="R20" s="252"/>
      <c r="S20" s="252"/>
      <c r="T20" s="252"/>
      <c r="U20" s="252"/>
    </row>
  </sheetData>
  <mergeCells count="8">
    <mergeCell ref="C17:U17"/>
    <mergeCell ref="C18:U18"/>
    <mergeCell ref="E20:U20"/>
    <mergeCell ref="K1:U1"/>
    <mergeCell ref="C12:U12"/>
    <mergeCell ref="C13:U13"/>
    <mergeCell ref="C15:U15"/>
    <mergeCell ref="C16:U16"/>
  </mergeCells>
  <pageMargins left="0.7" right="0.7" top="0.75" bottom="0.75" header="0.3" footer="0.3"/>
  <pageSetup paperSize="9" fitToHeight="0" orientation="landscape" horizontalDpi="300" verticalDpi="300" r:id="rId1"/>
  <headerFooter scaleWithDoc="0" alignWithMargins="0">
    <oddHeader>&amp;C&amp;"Arial"&amp;8TABLE 17A.26</oddHeader>
    <oddFooter>&amp;L&amp;"Arial"&amp;8REPORT ON
GOVERNMENT
SERVICES 2022&amp;R&amp;"Arial"&amp;8YOUTH JUSTICE
SERVICES
PAGE &amp;B&amp;P&amp;B</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U35"/>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17.45" customHeight="1" x14ac:dyDescent="0.2">
      <c r="A1" s="8" t="s">
        <v>582</v>
      </c>
      <c r="B1" s="8"/>
      <c r="C1" s="8"/>
      <c r="D1" s="8"/>
      <c r="E1" s="8"/>
      <c r="F1" s="8"/>
      <c r="G1" s="8"/>
      <c r="H1" s="8"/>
      <c r="I1" s="8"/>
      <c r="J1" s="8"/>
      <c r="K1" s="257" t="s">
        <v>583</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584</v>
      </c>
      <c r="N2" s="13" t="s">
        <v>585</v>
      </c>
      <c r="O2" s="13" t="s">
        <v>586</v>
      </c>
      <c r="P2" s="13" t="s">
        <v>587</v>
      </c>
      <c r="Q2" s="13" t="s">
        <v>588</v>
      </c>
      <c r="R2" s="13" t="s">
        <v>589</v>
      </c>
      <c r="S2" s="13" t="s">
        <v>590</v>
      </c>
      <c r="T2" s="13" t="s">
        <v>591</v>
      </c>
      <c r="U2" s="13" t="s">
        <v>592</v>
      </c>
    </row>
    <row r="3" spans="1:21" ht="16.5" customHeight="1" x14ac:dyDescent="0.2">
      <c r="A3" s="7" t="s">
        <v>593</v>
      </c>
      <c r="B3" s="7"/>
      <c r="C3" s="7"/>
      <c r="D3" s="7"/>
      <c r="E3" s="7"/>
      <c r="F3" s="7"/>
      <c r="G3" s="7"/>
      <c r="H3" s="7"/>
      <c r="I3" s="7"/>
      <c r="J3" s="7"/>
      <c r="K3" s="7"/>
      <c r="L3" s="9"/>
      <c r="M3" s="10"/>
      <c r="N3" s="10"/>
      <c r="O3" s="10"/>
      <c r="P3" s="10"/>
      <c r="Q3" s="10"/>
      <c r="R3" s="10"/>
      <c r="S3" s="10"/>
      <c r="T3" s="10"/>
      <c r="U3" s="10"/>
    </row>
    <row r="4" spans="1:21" ht="16.5" customHeight="1" x14ac:dyDescent="0.2">
      <c r="A4" s="7"/>
      <c r="B4" s="7" t="s">
        <v>109</v>
      </c>
      <c r="C4" s="7"/>
      <c r="D4" s="7"/>
      <c r="E4" s="7"/>
      <c r="F4" s="7"/>
      <c r="G4" s="7"/>
      <c r="H4" s="7"/>
      <c r="I4" s="7"/>
      <c r="J4" s="7"/>
      <c r="K4" s="7"/>
      <c r="L4" s="9" t="s">
        <v>594</v>
      </c>
      <c r="M4" s="237">
        <v>402.3</v>
      </c>
      <c r="N4" s="237">
        <v>318.2</v>
      </c>
      <c r="O4" s="237">
        <v>277</v>
      </c>
      <c r="P4" s="237">
        <v>136.1</v>
      </c>
      <c r="Q4" s="239">
        <v>85</v>
      </c>
      <c r="R4" s="239">
        <v>26.8</v>
      </c>
      <c r="S4" s="239">
        <v>21</v>
      </c>
      <c r="T4" s="239">
        <v>13.6</v>
      </c>
      <c r="U4" s="241">
        <v>1280.2</v>
      </c>
    </row>
    <row r="5" spans="1:21" ht="16.5" customHeight="1" x14ac:dyDescent="0.2">
      <c r="A5" s="7"/>
      <c r="B5" s="7" t="s">
        <v>110</v>
      </c>
      <c r="C5" s="7"/>
      <c r="D5" s="7"/>
      <c r="E5" s="7"/>
      <c r="F5" s="7"/>
      <c r="G5" s="7"/>
      <c r="H5" s="7"/>
      <c r="I5" s="7"/>
      <c r="J5" s="7"/>
      <c r="K5" s="7"/>
      <c r="L5" s="9" t="s">
        <v>594</v>
      </c>
      <c r="M5" s="237">
        <v>380.6</v>
      </c>
      <c r="N5" s="237">
        <v>301.10000000000002</v>
      </c>
      <c r="O5" s="237">
        <v>263.10000000000002</v>
      </c>
      <c r="P5" s="237">
        <v>129.6</v>
      </c>
      <c r="Q5" s="239">
        <v>81.099999999999994</v>
      </c>
      <c r="R5" s="239">
        <v>25</v>
      </c>
      <c r="S5" s="239">
        <v>19.399999999999999</v>
      </c>
      <c r="T5" s="239">
        <v>12.6</v>
      </c>
      <c r="U5" s="241">
        <v>1212.9000000000001</v>
      </c>
    </row>
    <row r="6" spans="1:21" ht="16.5" customHeight="1" x14ac:dyDescent="0.2">
      <c r="A6" s="7"/>
      <c r="B6" s="7" t="s">
        <v>211</v>
      </c>
      <c r="C6" s="7"/>
      <c r="D6" s="7"/>
      <c r="E6" s="7"/>
      <c r="F6" s="7"/>
      <c r="G6" s="7"/>
      <c r="H6" s="7"/>
      <c r="I6" s="7"/>
      <c r="J6" s="7"/>
      <c r="K6" s="7"/>
      <c r="L6" s="9" t="s">
        <v>594</v>
      </c>
      <c r="M6" s="237">
        <v>782.9</v>
      </c>
      <c r="N6" s="237">
        <v>619.29999999999995</v>
      </c>
      <c r="O6" s="237">
        <v>540.1</v>
      </c>
      <c r="P6" s="237">
        <v>265.7</v>
      </c>
      <c r="Q6" s="237">
        <v>166.1</v>
      </c>
      <c r="R6" s="239">
        <v>51.9</v>
      </c>
      <c r="S6" s="239">
        <v>40.299999999999997</v>
      </c>
      <c r="T6" s="239">
        <v>26.2</v>
      </c>
      <c r="U6" s="241">
        <v>2493</v>
      </c>
    </row>
    <row r="7" spans="1:21" ht="16.5" customHeight="1" x14ac:dyDescent="0.2">
      <c r="A7" s="7" t="s">
        <v>595</v>
      </c>
      <c r="B7" s="7"/>
      <c r="C7" s="7"/>
      <c r="D7" s="7"/>
      <c r="E7" s="7"/>
      <c r="F7" s="7"/>
      <c r="G7" s="7"/>
      <c r="H7" s="7"/>
      <c r="I7" s="7"/>
      <c r="J7" s="7"/>
      <c r="K7" s="7"/>
      <c r="L7" s="9"/>
      <c r="M7" s="10"/>
      <c r="N7" s="10"/>
      <c r="O7" s="10"/>
      <c r="P7" s="10"/>
      <c r="Q7" s="10"/>
      <c r="R7" s="10"/>
      <c r="S7" s="10"/>
      <c r="T7" s="10"/>
      <c r="U7" s="10"/>
    </row>
    <row r="8" spans="1:21" ht="16.5" customHeight="1" x14ac:dyDescent="0.2">
      <c r="A8" s="7"/>
      <c r="B8" s="7" t="s">
        <v>109</v>
      </c>
      <c r="C8" s="7"/>
      <c r="D8" s="7"/>
      <c r="E8" s="7"/>
      <c r="F8" s="7"/>
      <c r="G8" s="7"/>
      <c r="H8" s="7"/>
      <c r="I8" s="7"/>
      <c r="J8" s="7"/>
      <c r="K8" s="7"/>
      <c r="L8" s="9" t="s">
        <v>594</v>
      </c>
      <c r="M8" s="237">
        <v>396.3</v>
      </c>
      <c r="N8" s="237">
        <v>314</v>
      </c>
      <c r="O8" s="237">
        <v>271.8</v>
      </c>
      <c r="P8" s="237">
        <v>133.1</v>
      </c>
      <c r="Q8" s="239">
        <v>84</v>
      </c>
      <c r="R8" s="239">
        <v>26.6</v>
      </c>
      <c r="S8" s="239">
        <v>20.3</v>
      </c>
      <c r="T8" s="239">
        <v>13.4</v>
      </c>
      <c r="U8" s="241">
        <v>1259.5999999999999</v>
      </c>
    </row>
    <row r="9" spans="1:21" ht="16.5" customHeight="1" x14ac:dyDescent="0.2">
      <c r="A9" s="7"/>
      <c r="B9" s="7" t="s">
        <v>110</v>
      </c>
      <c r="C9" s="7"/>
      <c r="D9" s="7"/>
      <c r="E9" s="7"/>
      <c r="F9" s="7"/>
      <c r="G9" s="7"/>
      <c r="H9" s="7"/>
      <c r="I9" s="7"/>
      <c r="J9" s="7"/>
      <c r="K9" s="7"/>
      <c r="L9" s="9" t="s">
        <v>594</v>
      </c>
      <c r="M9" s="237">
        <v>374.7</v>
      </c>
      <c r="N9" s="237">
        <v>297.60000000000002</v>
      </c>
      <c r="O9" s="237">
        <v>257.5</v>
      </c>
      <c r="P9" s="237">
        <v>127</v>
      </c>
      <c r="Q9" s="239">
        <v>80.3</v>
      </c>
      <c r="R9" s="239">
        <v>24.9</v>
      </c>
      <c r="S9" s="239">
        <v>18.8</v>
      </c>
      <c r="T9" s="239">
        <v>12.5</v>
      </c>
      <c r="U9" s="241">
        <v>1193.5</v>
      </c>
    </row>
    <row r="10" spans="1:21" ht="16.5" customHeight="1" x14ac:dyDescent="0.2">
      <c r="A10" s="7"/>
      <c r="B10" s="7" t="s">
        <v>211</v>
      </c>
      <c r="C10" s="7"/>
      <c r="D10" s="7"/>
      <c r="E10" s="7"/>
      <c r="F10" s="7"/>
      <c r="G10" s="7"/>
      <c r="H10" s="7"/>
      <c r="I10" s="7"/>
      <c r="J10" s="7"/>
      <c r="K10" s="7"/>
      <c r="L10" s="9" t="s">
        <v>594</v>
      </c>
      <c r="M10" s="237">
        <v>771</v>
      </c>
      <c r="N10" s="237">
        <v>611.6</v>
      </c>
      <c r="O10" s="237">
        <v>529.29999999999995</v>
      </c>
      <c r="P10" s="237">
        <v>260</v>
      </c>
      <c r="Q10" s="237">
        <v>164.3</v>
      </c>
      <c r="R10" s="239">
        <v>51.5</v>
      </c>
      <c r="S10" s="239">
        <v>39.1</v>
      </c>
      <c r="T10" s="239">
        <v>25.8</v>
      </c>
      <c r="U10" s="241">
        <v>2453.1</v>
      </c>
    </row>
    <row r="11" spans="1:21" ht="16.5" customHeight="1" x14ac:dyDescent="0.2">
      <c r="A11" s="7" t="s">
        <v>596</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109</v>
      </c>
      <c r="C12" s="7"/>
      <c r="D12" s="7"/>
      <c r="E12" s="7"/>
      <c r="F12" s="7"/>
      <c r="G12" s="7"/>
      <c r="H12" s="7"/>
      <c r="I12" s="7"/>
      <c r="J12" s="7"/>
      <c r="K12" s="7"/>
      <c r="L12" s="9" t="s">
        <v>594</v>
      </c>
      <c r="M12" s="237">
        <v>389.8</v>
      </c>
      <c r="N12" s="237">
        <v>306.8</v>
      </c>
      <c r="O12" s="237">
        <v>266</v>
      </c>
      <c r="P12" s="237">
        <v>130.30000000000001</v>
      </c>
      <c r="Q12" s="239">
        <v>82.7</v>
      </c>
      <c r="R12" s="239">
        <v>26.4</v>
      </c>
      <c r="S12" s="239">
        <v>19.600000000000001</v>
      </c>
      <c r="T12" s="239">
        <v>13.4</v>
      </c>
      <c r="U12" s="241">
        <v>1235.2</v>
      </c>
    </row>
    <row r="13" spans="1:21" ht="16.5" customHeight="1" x14ac:dyDescent="0.2">
      <c r="A13" s="7"/>
      <c r="B13" s="7" t="s">
        <v>110</v>
      </c>
      <c r="C13" s="7"/>
      <c r="D13" s="7"/>
      <c r="E13" s="7"/>
      <c r="F13" s="7"/>
      <c r="G13" s="7"/>
      <c r="H13" s="7"/>
      <c r="I13" s="7"/>
      <c r="J13" s="7"/>
      <c r="K13" s="7"/>
      <c r="L13" s="9" t="s">
        <v>594</v>
      </c>
      <c r="M13" s="237">
        <v>368</v>
      </c>
      <c r="N13" s="237">
        <v>290.7</v>
      </c>
      <c r="O13" s="237">
        <v>251.9</v>
      </c>
      <c r="P13" s="237">
        <v>124.6</v>
      </c>
      <c r="Q13" s="239">
        <v>79.2</v>
      </c>
      <c r="R13" s="239">
        <v>24.7</v>
      </c>
      <c r="S13" s="239">
        <v>18.399999999999999</v>
      </c>
      <c r="T13" s="239">
        <v>12.5</v>
      </c>
      <c r="U13" s="241">
        <v>1170</v>
      </c>
    </row>
    <row r="14" spans="1:21" ht="16.5" customHeight="1" x14ac:dyDescent="0.2">
      <c r="A14" s="7"/>
      <c r="B14" s="7" t="s">
        <v>211</v>
      </c>
      <c r="C14" s="7"/>
      <c r="D14" s="7"/>
      <c r="E14" s="7"/>
      <c r="F14" s="7"/>
      <c r="G14" s="7"/>
      <c r="H14" s="7"/>
      <c r="I14" s="7"/>
      <c r="J14" s="7"/>
      <c r="K14" s="7"/>
      <c r="L14" s="9" t="s">
        <v>594</v>
      </c>
      <c r="M14" s="237">
        <v>757.7</v>
      </c>
      <c r="N14" s="237">
        <v>597.5</v>
      </c>
      <c r="O14" s="237">
        <v>517.9</v>
      </c>
      <c r="P14" s="237">
        <v>254.9</v>
      </c>
      <c r="Q14" s="237">
        <v>161.9</v>
      </c>
      <c r="R14" s="239">
        <v>51</v>
      </c>
      <c r="S14" s="239">
        <v>38</v>
      </c>
      <c r="T14" s="239">
        <v>25.8</v>
      </c>
      <c r="U14" s="241">
        <v>2405.1999999999998</v>
      </c>
    </row>
    <row r="15" spans="1:21" ht="16.5" customHeight="1" x14ac:dyDescent="0.2">
      <c r="A15" s="7" t="s">
        <v>597</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109</v>
      </c>
      <c r="C16" s="7"/>
      <c r="D16" s="7"/>
      <c r="E16" s="7"/>
      <c r="F16" s="7"/>
      <c r="G16" s="7"/>
      <c r="H16" s="7"/>
      <c r="I16" s="7"/>
      <c r="J16" s="7"/>
      <c r="K16" s="7"/>
      <c r="L16" s="9" t="s">
        <v>594</v>
      </c>
      <c r="M16" s="237">
        <v>383.9</v>
      </c>
      <c r="N16" s="237">
        <v>300.10000000000002</v>
      </c>
      <c r="O16" s="237">
        <v>260.39999999999998</v>
      </c>
      <c r="P16" s="237">
        <v>128.19999999999999</v>
      </c>
      <c r="Q16" s="239">
        <v>81.900000000000006</v>
      </c>
      <c r="R16" s="239">
        <v>26.1</v>
      </c>
      <c r="S16" s="239">
        <v>19</v>
      </c>
      <c r="T16" s="239">
        <v>13.2</v>
      </c>
      <c r="U16" s="241">
        <v>1213.0999999999999</v>
      </c>
    </row>
    <row r="17" spans="1:21" ht="16.5" customHeight="1" x14ac:dyDescent="0.2">
      <c r="A17" s="7"/>
      <c r="B17" s="7" t="s">
        <v>110</v>
      </c>
      <c r="C17" s="7"/>
      <c r="D17" s="7"/>
      <c r="E17" s="7"/>
      <c r="F17" s="7"/>
      <c r="G17" s="7"/>
      <c r="H17" s="7"/>
      <c r="I17" s="7"/>
      <c r="J17" s="7"/>
      <c r="K17" s="7"/>
      <c r="L17" s="9" t="s">
        <v>594</v>
      </c>
      <c r="M17" s="237">
        <v>362.2</v>
      </c>
      <c r="N17" s="237">
        <v>284.7</v>
      </c>
      <c r="O17" s="237">
        <v>246.4</v>
      </c>
      <c r="P17" s="237">
        <v>122.6</v>
      </c>
      <c r="Q17" s="239">
        <v>78.3</v>
      </c>
      <c r="R17" s="239">
        <v>24.3</v>
      </c>
      <c r="S17" s="239">
        <v>17.899999999999999</v>
      </c>
      <c r="T17" s="239">
        <v>12.3</v>
      </c>
      <c r="U17" s="241">
        <v>1148.9000000000001</v>
      </c>
    </row>
    <row r="18" spans="1:21" ht="16.5" customHeight="1" x14ac:dyDescent="0.2">
      <c r="A18" s="7"/>
      <c r="B18" s="7" t="s">
        <v>211</v>
      </c>
      <c r="C18" s="7"/>
      <c r="D18" s="7"/>
      <c r="E18" s="7"/>
      <c r="F18" s="7"/>
      <c r="G18" s="7"/>
      <c r="H18" s="7"/>
      <c r="I18" s="7"/>
      <c r="J18" s="7"/>
      <c r="K18" s="7"/>
      <c r="L18" s="9" t="s">
        <v>594</v>
      </c>
      <c r="M18" s="237">
        <v>746.1</v>
      </c>
      <c r="N18" s="237">
        <v>584.9</v>
      </c>
      <c r="O18" s="237">
        <v>506.8</v>
      </c>
      <c r="P18" s="237">
        <v>250.9</v>
      </c>
      <c r="Q18" s="237">
        <v>160.19999999999999</v>
      </c>
      <c r="R18" s="239">
        <v>50.4</v>
      </c>
      <c r="S18" s="239">
        <v>36.9</v>
      </c>
      <c r="T18" s="239">
        <v>25.5</v>
      </c>
      <c r="U18" s="241">
        <v>2362.1</v>
      </c>
    </row>
    <row r="19" spans="1:21" ht="16.5" customHeight="1" x14ac:dyDescent="0.2">
      <c r="A19" s="7" t="s">
        <v>598</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109</v>
      </c>
      <c r="C20" s="7"/>
      <c r="D20" s="7"/>
      <c r="E20" s="7"/>
      <c r="F20" s="7"/>
      <c r="G20" s="7"/>
      <c r="H20" s="7"/>
      <c r="I20" s="7"/>
      <c r="J20" s="7"/>
      <c r="K20" s="7"/>
      <c r="L20" s="9" t="s">
        <v>594</v>
      </c>
      <c r="M20" s="237">
        <v>377.8</v>
      </c>
      <c r="N20" s="237">
        <v>293.60000000000002</v>
      </c>
      <c r="O20" s="237">
        <v>254.2</v>
      </c>
      <c r="P20" s="237">
        <v>126.6</v>
      </c>
      <c r="Q20" s="239">
        <v>81.400000000000006</v>
      </c>
      <c r="R20" s="239">
        <v>26</v>
      </c>
      <c r="S20" s="239">
        <v>18.5</v>
      </c>
      <c r="T20" s="239">
        <v>13</v>
      </c>
      <c r="U20" s="241">
        <v>1191.0999999999999</v>
      </c>
    </row>
    <row r="21" spans="1:21" ht="16.5" customHeight="1" x14ac:dyDescent="0.2">
      <c r="A21" s="7"/>
      <c r="B21" s="7" t="s">
        <v>110</v>
      </c>
      <c r="C21" s="7"/>
      <c r="D21" s="7"/>
      <c r="E21" s="7"/>
      <c r="F21" s="7"/>
      <c r="G21" s="7"/>
      <c r="H21" s="7"/>
      <c r="I21" s="7"/>
      <c r="J21" s="7"/>
      <c r="K21" s="7"/>
      <c r="L21" s="9" t="s">
        <v>594</v>
      </c>
      <c r="M21" s="237">
        <v>356.9</v>
      </c>
      <c r="N21" s="237">
        <v>278.60000000000002</v>
      </c>
      <c r="O21" s="237">
        <v>241.3</v>
      </c>
      <c r="P21" s="237">
        <v>120.8</v>
      </c>
      <c r="Q21" s="239">
        <v>77.400000000000006</v>
      </c>
      <c r="R21" s="239">
        <v>24.4</v>
      </c>
      <c r="S21" s="239">
        <v>17.600000000000001</v>
      </c>
      <c r="T21" s="239">
        <v>12.2</v>
      </c>
      <c r="U21" s="241">
        <v>1129.5</v>
      </c>
    </row>
    <row r="22" spans="1:21" ht="16.5" customHeight="1" x14ac:dyDescent="0.2">
      <c r="A22" s="7"/>
      <c r="B22" s="7" t="s">
        <v>211</v>
      </c>
      <c r="C22" s="7"/>
      <c r="D22" s="7"/>
      <c r="E22" s="7"/>
      <c r="F22" s="7"/>
      <c r="G22" s="7"/>
      <c r="H22" s="7"/>
      <c r="I22" s="7"/>
      <c r="J22" s="7"/>
      <c r="K22" s="7"/>
      <c r="L22" s="9" t="s">
        <v>594</v>
      </c>
      <c r="M22" s="237">
        <v>734.7</v>
      </c>
      <c r="N22" s="237">
        <v>572.29999999999995</v>
      </c>
      <c r="O22" s="237">
        <v>495.4</v>
      </c>
      <c r="P22" s="237">
        <v>247.4</v>
      </c>
      <c r="Q22" s="237">
        <v>158.80000000000001</v>
      </c>
      <c r="R22" s="239">
        <v>50.4</v>
      </c>
      <c r="S22" s="239">
        <v>36.1</v>
      </c>
      <c r="T22" s="239">
        <v>25.2</v>
      </c>
      <c r="U22" s="241">
        <v>2320.6</v>
      </c>
    </row>
    <row r="23" spans="1:21" ht="16.5" customHeight="1" x14ac:dyDescent="0.2">
      <c r="A23" s="7" t="s">
        <v>295</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109</v>
      </c>
      <c r="C24" s="7"/>
      <c r="D24" s="7"/>
      <c r="E24" s="7"/>
      <c r="F24" s="7"/>
      <c r="G24" s="7"/>
      <c r="H24" s="7"/>
      <c r="I24" s="7"/>
      <c r="J24" s="7"/>
      <c r="K24" s="7"/>
      <c r="L24" s="9" t="s">
        <v>594</v>
      </c>
      <c r="M24" s="237">
        <v>372.7</v>
      </c>
      <c r="N24" s="237">
        <v>287.5</v>
      </c>
      <c r="O24" s="237">
        <v>249.4</v>
      </c>
      <c r="P24" s="237">
        <v>125.1</v>
      </c>
      <c r="Q24" s="239">
        <v>81</v>
      </c>
      <c r="R24" s="239">
        <v>25.8</v>
      </c>
      <c r="S24" s="239">
        <v>18.100000000000001</v>
      </c>
      <c r="T24" s="239">
        <v>13.1</v>
      </c>
      <c r="U24" s="241">
        <v>1172.8</v>
      </c>
    </row>
    <row r="25" spans="1:21" ht="16.5" customHeight="1" x14ac:dyDescent="0.2">
      <c r="A25" s="7"/>
      <c r="B25" s="7" t="s">
        <v>110</v>
      </c>
      <c r="C25" s="7"/>
      <c r="D25" s="7"/>
      <c r="E25" s="7"/>
      <c r="F25" s="7"/>
      <c r="G25" s="7"/>
      <c r="H25" s="7"/>
      <c r="I25" s="7"/>
      <c r="J25" s="7"/>
      <c r="K25" s="7"/>
      <c r="L25" s="9" t="s">
        <v>594</v>
      </c>
      <c r="M25" s="237">
        <v>352.1</v>
      </c>
      <c r="N25" s="237">
        <v>273.3</v>
      </c>
      <c r="O25" s="237">
        <v>236.7</v>
      </c>
      <c r="P25" s="237">
        <v>119.6</v>
      </c>
      <c r="Q25" s="239">
        <v>77.2</v>
      </c>
      <c r="R25" s="239">
        <v>24.1</v>
      </c>
      <c r="S25" s="239">
        <v>17.399999999999999</v>
      </c>
      <c r="T25" s="239">
        <v>12.1</v>
      </c>
      <c r="U25" s="241">
        <v>1112.5</v>
      </c>
    </row>
    <row r="26" spans="1:21" ht="16.5" customHeight="1" x14ac:dyDescent="0.2">
      <c r="A26" s="7"/>
      <c r="B26" s="7" t="s">
        <v>211</v>
      </c>
      <c r="C26" s="7"/>
      <c r="D26" s="7"/>
      <c r="E26" s="7"/>
      <c r="F26" s="7"/>
      <c r="G26" s="7"/>
      <c r="H26" s="7"/>
      <c r="I26" s="7"/>
      <c r="J26" s="7"/>
      <c r="K26" s="7"/>
      <c r="L26" s="9" t="s">
        <v>594</v>
      </c>
      <c r="M26" s="237">
        <v>724.9</v>
      </c>
      <c r="N26" s="237">
        <v>560.9</v>
      </c>
      <c r="O26" s="237">
        <v>486</v>
      </c>
      <c r="P26" s="237">
        <v>244.7</v>
      </c>
      <c r="Q26" s="237">
        <v>158.19999999999999</v>
      </c>
      <c r="R26" s="239">
        <v>49.9</v>
      </c>
      <c r="S26" s="239">
        <v>35.5</v>
      </c>
      <c r="T26" s="239">
        <v>25.2</v>
      </c>
      <c r="U26" s="241">
        <v>2285.4</v>
      </c>
    </row>
    <row r="27" spans="1:21" ht="16.5" customHeight="1" x14ac:dyDescent="0.2">
      <c r="A27" s="7" t="s">
        <v>599</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109</v>
      </c>
      <c r="C28" s="7"/>
      <c r="D28" s="7"/>
      <c r="E28" s="7"/>
      <c r="F28" s="7"/>
      <c r="G28" s="7"/>
      <c r="H28" s="7"/>
      <c r="I28" s="7"/>
      <c r="J28" s="7"/>
      <c r="K28" s="7"/>
      <c r="L28" s="9" t="s">
        <v>594</v>
      </c>
      <c r="M28" s="237">
        <v>370.1</v>
      </c>
      <c r="N28" s="237">
        <v>283.3</v>
      </c>
      <c r="O28" s="237">
        <v>246.9</v>
      </c>
      <c r="P28" s="237">
        <v>124.5</v>
      </c>
      <c r="Q28" s="239">
        <v>80.900000000000006</v>
      </c>
      <c r="R28" s="239">
        <v>26</v>
      </c>
      <c r="S28" s="239">
        <v>17.899999999999999</v>
      </c>
      <c r="T28" s="239">
        <v>13.1</v>
      </c>
      <c r="U28" s="241">
        <v>1162.8</v>
      </c>
    </row>
    <row r="29" spans="1:21" ht="16.5" customHeight="1" x14ac:dyDescent="0.2">
      <c r="A29" s="7"/>
      <c r="B29" s="7" t="s">
        <v>110</v>
      </c>
      <c r="C29" s="7"/>
      <c r="D29" s="7"/>
      <c r="E29" s="7"/>
      <c r="F29" s="7"/>
      <c r="G29" s="7"/>
      <c r="H29" s="7"/>
      <c r="I29" s="7"/>
      <c r="J29" s="7"/>
      <c r="K29" s="7"/>
      <c r="L29" s="9" t="s">
        <v>594</v>
      </c>
      <c r="M29" s="237">
        <v>349.9</v>
      </c>
      <c r="N29" s="237">
        <v>269.3</v>
      </c>
      <c r="O29" s="237">
        <v>234.9</v>
      </c>
      <c r="P29" s="237">
        <v>119.1</v>
      </c>
      <c r="Q29" s="239">
        <v>77.2</v>
      </c>
      <c r="R29" s="239">
        <v>24.2</v>
      </c>
      <c r="S29" s="239">
        <v>17.3</v>
      </c>
      <c r="T29" s="239">
        <v>12.1</v>
      </c>
      <c r="U29" s="241">
        <v>1104.2</v>
      </c>
    </row>
    <row r="30" spans="1:21" ht="16.5" customHeight="1" x14ac:dyDescent="0.2">
      <c r="A30" s="14"/>
      <c r="B30" s="14" t="s">
        <v>211</v>
      </c>
      <c r="C30" s="14"/>
      <c r="D30" s="14"/>
      <c r="E30" s="14"/>
      <c r="F30" s="14"/>
      <c r="G30" s="14"/>
      <c r="H30" s="14"/>
      <c r="I30" s="14"/>
      <c r="J30" s="14"/>
      <c r="K30" s="14"/>
      <c r="L30" s="15" t="s">
        <v>594</v>
      </c>
      <c r="M30" s="238">
        <v>720</v>
      </c>
      <c r="N30" s="238">
        <v>552.6</v>
      </c>
      <c r="O30" s="238">
        <v>481.7</v>
      </c>
      <c r="P30" s="238">
        <v>243.6</v>
      </c>
      <c r="Q30" s="238">
        <v>158.1</v>
      </c>
      <c r="R30" s="240">
        <v>50.2</v>
      </c>
      <c r="S30" s="240">
        <v>35.200000000000003</v>
      </c>
      <c r="T30" s="240">
        <v>25.2</v>
      </c>
      <c r="U30" s="242">
        <v>2267</v>
      </c>
    </row>
    <row r="31" spans="1:21" ht="4.5" customHeight="1" x14ac:dyDescent="0.2">
      <c r="A31" s="23"/>
      <c r="B31" s="23"/>
      <c r="C31" s="2"/>
      <c r="D31" s="2"/>
      <c r="E31" s="2"/>
      <c r="F31" s="2"/>
      <c r="G31" s="2"/>
      <c r="H31" s="2"/>
      <c r="I31" s="2"/>
      <c r="J31" s="2"/>
      <c r="K31" s="2"/>
      <c r="L31" s="2"/>
      <c r="M31" s="2"/>
      <c r="N31" s="2"/>
      <c r="O31" s="2"/>
      <c r="P31" s="2"/>
      <c r="Q31" s="2"/>
      <c r="R31" s="2"/>
      <c r="S31" s="2"/>
      <c r="T31" s="2"/>
      <c r="U31" s="2"/>
    </row>
    <row r="32" spans="1:21" ht="29.45" customHeight="1" x14ac:dyDescent="0.2">
      <c r="A32" s="23" t="s">
        <v>67</v>
      </c>
      <c r="B32" s="23"/>
      <c r="C32" s="252" t="s">
        <v>600</v>
      </c>
      <c r="D32" s="252"/>
      <c r="E32" s="252"/>
      <c r="F32" s="252"/>
      <c r="G32" s="252"/>
      <c r="H32" s="252"/>
      <c r="I32" s="252"/>
      <c r="J32" s="252"/>
      <c r="K32" s="252"/>
      <c r="L32" s="252"/>
      <c r="M32" s="252"/>
      <c r="N32" s="252"/>
      <c r="O32" s="252"/>
      <c r="P32" s="252"/>
      <c r="Q32" s="252"/>
      <c r="R32" s="252"/>
      <c r="S32" s="252"/>
      <c r="T32" s="252"/>
      <c r="U32" s="252"/>
    </row>
    <row r="33" spans="1:21" ht="42.4" customHeight="1" x14ac:dyDescent="0.2">
      <c r="A33" s="23" t="s">
        <v>68</v>
      </c>
      <c r="B33" s="23"/>
      <c r="C33" s="252" t="s">
        <v>601</v>
      </c>
      <c r="D33" s="252"/>
      <c r="E33" s="252"/>
      <c r="F33" s="252"/>
      <c r="G33" s="252"/>
      <c r="H33" s="252"/>
      <c r="I33" s="252"/>
      <c r="J33" s="252"/>
      <c r="K33" s="252"/>
      <c r="L33" s="252"/>
      <c r="M33" s="252"/>
      <c r="N33" s="252"/>
      <c r="O33" s="252"/>
      <c r="P33" s="252"/>
      <c r="Q33" s="252"/>
      <c r="R33" s="252"/>
      <c r="S33" s="252"/>
      <c r="T33" s="252"/>
      <c r="U33" s="252"/>
    </row>
    <row r="34" spans="1:21" ht="4.5" customHeight="1" x14ac:dyDescent="0.2"/>
    <row r="35" spans="1:21" ht="145.5" customHeight="1" x14ac:dyDescent="0.2">
      <c r="A35" s="24" t="s">
        <v>80</v>
      </c>
      <c r="B35" s="23"/>
      <c r="C35" s="23"/>
      <c r="D35" s="23"/>
      <c r="E35" s="252" t="s">
        <v>602</v>
      </c>
      <c r="F35" s="252"/>
      <c r="G35" s="252"/>
      <c r="H35" s="252"/>
      <c r="I35" s="252"/>
      <c r="J35" s="252"/>
      <c r="K35" s="252"/>
      <c r="L35" s="252"/>
      <c r="M35" s="252"/>
      <c r="N35" s="252"/>
      <c r="O35" s="252"/>
      <c r="P35" s="252"/>
      <c r="Q35" s="252"/>
      <c r="R35" s="252"/>
      <c r="S35" s="252"/>
      <c r="T35" s="252"/>
      <c r="U35" s="252"/>
    </row>
  </sheetData>
  <mergeCells count="4">
    <mergeCell ref="K1:U1"/>
    <mergeCell ref="C32:U32"/>
    <mergeCell ref="C33:U33"/>
    <mergeCell ref="E35:U35"/>
  </mergeCells>
  <pageMargins left="0.7" right="0.7" top="0.75" bottom="0.75" header="0.3" footer="0.3"/>
  <pageSetup paperSize="9" fitToHeight="0" orientation="landscape" horizontalDpi="300" verticalDpi="300" r:id="rId1"/>
  <headerFooter scaleWithDoc="0" alignWithMargins="0">
    <oddHeader>&amp;C&amp;"Arial"&amp;8TABLE 17A.27</oddHeader>
    <oddFooter>&amp;L&amp;"Arial"&amp;8REPORT ON
GOVERNMENT
SERVICES 2022&amp;R&amp;"Arial"&amp;8YOUTH JUSTICE
SERVICES
PAGE &amp;B&amp;P&amp;B</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U100"/>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33.950000000000003" customHeight="1" x14ac:dyDescent="0.2">
      <c r="A1" s="8" t="s">
        <v>603</v>
      </c>
      <c r="B1" s="8"/>
      <c r="C1" s="8"/>
      <c r="D1" s="8"/>
      <c r="E1" s="8"/>
      <c r="F1" s="8"/>
      <c r="G1" s="8"/>
      <c r="H1" s="8"/>
      <c r="I1" s="8"/>
      <c r="J1" s="8"/>
      <c r="K1" s="257" t="s">
        <v>604</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605</v>
      </c>
      <c r="N2" s="13" t="s">
        <v>606</v>
      </c>
      <c r="O2" s="13" t="s">
        <v>607</v>
      </c>
      <c r="P2" s="13" t="s">
        <v>608</v>
      </c>
      <c r="Q2" s="13" t="s">
        <v>609</v>
      </c>
      <c r="R2" s="13" t="s">
        <v>610</v>
      </c>
      <c r="S2" s="13" t="s">
        <v>611</v>
      </c>
      <c r="T2" s="13" t="s">
        <v>612</v>
      </c>
      <c r="U2" s="13" t="s">
        <v>613</v>
      </c>
    </row>
    <row r="3" spans="1:21" ht="16.5" customHeight="1" x14ac:dyDescent="0.2">
      <c r="A3" s="7" t="s">
        <v>593</v>
      </c>
      <c r="B3" s="7"/>
      <c r="C3" s="7"/>
      <c r="D3" s="7"/>
      <c r="E3" s="7"/>
      <c r="F3" s="7"/>
      <c r="G3" s="7"/>
      <c r="H3" s="7"/>
      <c r="I3" s="7"/>
      <c r="J3" s="7"/>
      <c r="K3" s="7"/>
      <c r="L3" s="9"/>
      <c r="M3" s="10"/>
      <c r="N3" s="10"/>
      <c r="O3" s="10"/>
      <c r="P3" s="10"/>
      <c r="Q3" s="10"/>
      <c r="R3" s="10"/>
      <c r="S3" s="10"/>
      <c r="T3" s="10"/>
      <c r="U3" s="10"/>
    </row>
    <row r="4" spans="1:21" ht="16.5" customHeight="1" x14ac:dyDescent="0.2">
      <c r="A4" s="7"/>
      <c r="B4" s="7" t="s">
        <v>146</v>
      </c>
      <c r="C4" s="7"/>
      <c r="D4" s="7"/>
      <c r="E4" s="7"/>
      <c r="F4" s="7"/>
      <c r="G4" s="7"/>
      <c r="H4" s="7"/>
      <c r="I4" s="7"/>
      <c r="J4" s="7"/>
      <c r="K4" s="7"/>
      <c r="L4" s="9"/>
      <c r="M4" s="10"/>
      <c r="N4" s="10"/>
      <c r="O4" s="10"/>
      <c r="P4" s="10"/>
      <c r="Q4" s="10"/>
      <c r="R4" s="10"/>
      <c r="S4" s="10"/>
      <c r="T4" s="10"/>
      <c r="U4" s="10"/>
    </row>
    <row r="5" spans="1:21" ht="16.5" customHeight="1" x14ac:dyDescent="0.2">
      <c r="A5" s="7"/>
      <c r="B5" s="7"/>
      <c r="C5" s="7" t="s">
        <v>614</v>
      </c>
      <c r="D5" s="7"/>
      <c r="E5" s="7"/>
      <c r="F5" s="7"/>
      <c r="G5" s="7"/>
      <c r="H5" s="7"/>
      <c r="I5" s="7"/>
      <c r="J5" s="7"/>
      <c r="K5" s="7"/>
      <c r="L5" s="9" t="s">
        <v>594</v>
      </c>
      <c r="M5" s="246">
        <v>48.8</v>
      </c>
      <c r="N5" s="246">
        <v>10.3</v>
      </c>
      <c r="O5" s="246">
        <v>42.8</v>
      </c>
      <c r="P5" s="246">
        <v>17.8</v>
      </c>
      <c r="Q5" s="243">
        <v>7.9</v>
      </c>
      <c r="R5" s="243">
        <v>5.3</v>
      </c>
      <c r="S5" s="243">
        <v>1.2</v>
      </c>
      <c r="T5" s="246">
        <v>11.3</v>
      </c>
      <c r="U5" s="244">
        <v>145.4</v>
      </c>
    </row>
    <row r="6" spans="1:21" ht="16.5" customHeight="1" x14ac:dyDescent="0.2">
      <c r="A6" s="7"/>
      <c r="B6" s="7"/>
      <c r="C6" s="7" t="s">
        <v>206</v>
      </c>
      <c r="D6" s="7"/>
      <c r="E6" s="7"/>
      <c r="F6" s="7"/>
      <c r="G6" s="7"/>
      <c r="H6" s="7"/>
      <c r="I6" s="7"/>
      <c r="J6" s="7"/>
      <c r="K6" s="7"/>
      <c r="L6" s="9" t="s">
        <v>594</v>
      </c>
      <c r="M6" s="246">
        <v>25.2</v>
      </c>
      <c r="N6" s="243">
        <v>5.4</v>
      </c>
      <c r="O6" s="246">
        <v>22</v>
      </c>
      <c r="P6" s="243">
        <v>9.1</v>
      </c>
      <c r="Q6" s="243">
        <v>4</v>
      </c>
      <c r="R6" s="243">
        <v>2.8</v>
      </c>
      <c r="S6" s="243">
        <v>0.6</v>
      </c>
      <c r="T6" s="243">
        <v>5.9</v>
      </c>
      <c r="U6" s="246">
        <v>75.099999999999994</v>
      </c>
    </row>
    <row r="7" spans="1:21" ht="16.5" customHeight="1" x14ac:dyDescent="0.2">
      <c r="A7" s="7"/>
      <c r="B7" s="7"/>
      <c r="C7" s="7" t="s">
        <v>212</v>
      </c>
      <c r="D7" s="7"/>
      <c r="E7" s="7"/>
      <c r="F7" s="7"/>
      <c r="G7" s="7"/>
      <c r="H7" s="7"/>
      <c r="I7" s="7"/>
      <c r="J7" s="7"/>
      <c r="K7" s="7"/>
      <c r="L7" s="9" t="s">
        <v>594</v>
      </c>
      <c r="M7" s="246">
        <v>23.6</v>
      </c>
      <c r="N7" s="243">
        <v>5</v>
      </c>
      <c r="O7" s="246">
        <v>20.8</v>
      </c>
      <c r="P7" s="243">
        <v>8.6</v>
      </c>
      <c r="Q7" s="243">
        <v>3.8</v>
      </c>
      <c r="R7" s="243">
        <v>2.5</v>
      </c>
      <c r="S7" s="243">
        <v>0.6</v>
      </c>
      <c r="T7" s="243">
        <v>5.4</v>
      </c>
      <c r="U7" s="246">
        <v>70.3</v>
      </c>
    </row>
    <row r="8" spans="1:21" ht="16.5" customHeight="1" x14ac:dyDescent="0.2">
      <c r="A8" s="7"/>
      <c r="B8" s="7" t="s">
        <v>144</v>
      </c>
      <c r="C8" s="7"/>
      <c r="D8" s="7"/>
      <c r="E8" s="7"/>
      <c r="F8" s="7"/>
      <c r="G8" s="7"/>
      <c r="H8" s="7"/>
      <c r="I8" s="7"/>
      <c r="J8" s="7"/>
      <c r="K8" s="7"/>
      <c r="L8" s="9"/>
      <c r="M8" s="10"/>
      <c r="N8" s="10"/>
      <c r="O8" s="10"/>
      <c r="P8" s="10"/>
      <c r="Q8" s="10"/>
      <c r="R8" s="10"/>
      <c r="S8" s="10"/>
      <c r="T8" s="10"/>
      <c r="U8" s="10"/>
    </row>
    <row r="9" spans="1:21" ht="16.5" customHeight="1" x14ac:dyDescent="0.2">
      <c r="A9" s="7"/>
      <c r="B9" s="7"/>
      <c r="C9" s="7" t="s">
        <v>614</v>
      </c>
      <c r="D9" s="7"/>
      <c r="E9" s="7"/>
      <c r="F9" s="7"/>
      <c r="G9" s="7"/>
      <c r="H9" s="7"/>
      <c r="I9" s="7"/>
      <c r="J9" s="7"/>
      <c r="K9" s="7"/>
      <c r="L9" s="9" t="s">
        <v>594</v>
      </c>
      <c r="M9" s="244">
        <v>734.1</v>
      </c>
      <c r="N9" s="244">
        <v>609</v>
      </c>
      <c r="O9" s="244">
        <v>497.3</v>
      </c>
      <c r="P9" s="244">
        <v>248</v>
      </c>
      <c r="Q9" s="244">
        <v>158.30000000000001</v>
      </c>
      <c r="R9" s="246">
        <v>46.5</v>
      </c>
      <c r="S9" s="246">
        <v>39.1</v>
      </c>
      <c r="T9" s="246">
        <v>15</v>
      </c>
      <c r="U9" s="248">
        <v>2347.6999999999998</v>
      </c>
    </row>
    <row r="10" spans="1:21" ht="16.5" customHeight="1" x14ac:dyDescent="0.2">
      <c r="A10" s="7"/>
      <c r="B10" s="7"/>
      <c r="C10" s="7" t="s">
        <v>206</v>
      </c>
      <c r="D10" s="7"/>
      <c r="E10" s="7"/>
      <c r="F10" s="7"/>
      <c r="G10" s="7"/>
      <c r="H10" s="7"/>
      <c r="I10" s="7"/>
      <c r="J10" s="7"/>
      <c r="K10" s="7"/>
      <c r="L10" s="9" t="s">
        <v>594</v>
      </c>
      <c r="M10" s="244">
        <v>381.3</v>
      </c>
      <c r="N10" s="244">
        <v>315.60000000000002</v>
      </c>
      <c r="O10" s="244">
        <v>257</v>
      </c>
      <c r="P10" s="244">
        <v>129.19999999999999</v>
      </c>
      <c r="Q10" s="246">
        <v>81.2</v>
      </c>
      <c r="R10" s="246">
        <v>23.9</v>
      </c>
      <c r="S10" s="246">
        <v>20.7</v>
      </c>
      <c r="T10" s="243">
        <v>7.9</v>
      </c>
      <c r="U10" s="248">
        <v>1216.9000000000001</v>
      </c>
    </row>
    <row r="11" spans="1:21" ht="16.5" customHeight="1" x14ac:dyDescent="0.2">
      <c r="A11" s="7"/>
      <c r="B11" s="7"/>
      <c r="C11" s="7" t="s">
        <v>212</v>
      </c>
      <c r="D11" s="7"/>
      <c r="E11" s="7"/>
      <c r="F11" s="7"/>
      <c r="G11" s="7"/>
      <c r="H11" s="7"/>
      <c r="I11" s="7"/>
      <c r="J11" s="7"/>
      <c r="K11" s="7"/>
      <c r="L11" s="9" t="s">
        <v>594</v>
      </c>
      <c r="M11" s="244">
        <v>352.8</v>
      </c>
      <c r="N11" s="244">
        <v>293.39999999999998</v>
      </c>
      <c r="O11" s="244">
        <v>240.4</v>
      </c>
      <c r="P11" s="244">
        <v>118.7</v>
      </c>
      <c r="Q11" s="246">
        <v>77.099999999999994</v>
      </c>
      <c r="R11" s="246">
        <v>22.6</v>
      </c>
      <c r="S11" s="246">
        <v>18.399999999999999</v>
      </c>
      <c r="T11" s="243">
        <v>7.1</v>
      </c>
      <c r="U11" s="248">
        <v>1130.8</v>
      </c>
    </row>
    <row r="12" spans="1:21" ht="16.5" customHeight="1" x14ac:dyDescent="0.2">
      <c r="A12" s="7"/>
      <c r="B12" s="7" t="s">
        <v>211</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614</v>
      </c>
      <c r="D13" s="7"/>
      <c r="E13" s="7"/>
      <c r="F13" s="7"/>
      <c r="G13" s="7"/>
      <c r="H13" s="7"/>
      <c r="I13" s="7"/>
      <c r="J13" s="7"/>
      <c r="K13" s="7"/>
      <c r="L13" s="9" t="s">
        <v>594</v>
      </c>
      <c r="M13" s="244">
        <v>782.9</v>
      </c>
      <c r="N13" s="244">
        <v>619.29999999999995</v>
      </c>
      <c r="O13" s="244">
        <v>540.1</v>
      </c>
      <c r="P13" s="244">
        <v>265.7</v>
      </c>
      <c r="Q13" s="244">
        <v>166.1</v>
      </c>
      <c r="R13" s="246">
        <v>51.9</v>
      </c>
      <c r="S13" s="246">
        <v>40.299999999999997</v>
      </c>
      <c r="T13" s="246">
        <v>26.2</v>
      </c>
      <c r="U13" s="248">
        <v>2493</v>
      </c>
    </row>
    <row r="14" spans="1:21" ht="16.5" customHeight="1" x14ac:dyDescent="0.2">
      <c r="A14" s="7"/>
      <c r="B14" s="7"/>
      <c r="C14" s="7" t="s">
        <v>206</v>
      </c>
      <c r="D14" s="7"/>
      <c r="E14" s="7"/>
      <c r="F14" s="7"/>
      <c r="G14" s="7"/>
      <c r="H14" s="7"/>
      <c r="I14" s="7"/>
      <c r="J14" s="7"/>
      <c r="K14" s="7"/>
      <c r="L14" s="9" t="s">
        <v>594</v>
      </c>
      <c r="M14" s="244">
        <v>406.5</v>
      </c>
      <c r="N14" s="244">
        <v>320.89999999999998</v>
      </c>
      <c r="O14" s="244">
        <v>279</v>
      </c>
      <c r="P14" s="244">
        <v>138.4</v>
      </c>
      <c r="Q14" s="246">
        <v>85.2</v>
      </c>
      <c r="R14" s="246">
        <v>26.7</v>
      </c>
      <c r="S14" s="246">
        <v>21.3</v>
      </c>
      <c r="T14" s="246">
        <v>13.8</v>
      </c>
      <c r="U14" s="248">
        <v>1292</v>
      </c>
    </row>
    <row r="15" spans="1:21" ht="16.5" customHeight="1" x14ac:dyDescent="0.2">
      <c r="A15" s="7"/>
      <c r="B15" s="7"/>
      <c r="C15" s="7" t="s">
        <v>212</v>
      </c>
      <c r="D15" s="7"/>
      <c r="E15" s="7"/>
      <c r="F15" s="7"/>
      <c r="G15" s="7"/>
      <c r="H15" s="7"/>
      <c r="I15" s="7"/>
      <c r="J15" s="7"/>
      <c r="K15" s="7"/>
      <c r="L15" s="9" t="s">
        <v>594</v>
      </c>
      <c r="M15" s="244">
        <v>376.4</v>
      </c>
      <c r="N15" s="244">
        <v>298.39999999999998</v>
      </c>
      <c r="O15" s="244">
        <v>261.10000000000002</v>
      </c>
      <c r="P15" s="244">
        <v>127.4</v>
      </c>
      <c r="Q15" s="246">
        <v>80.900000000000006</v>
      </c>
      <c r="R15" s="246">
        <v>25.2</v>
      </c>
      <c r="S15" s="246">
        <v>19</v>
      </c>
      <c r="T15" s="246">
        <v>12.4</v>
      </c>
      <c r="U15" s="248">
        <v>1201</v>
      </c>
    </row>
    <row r="16" spans="1:21" ht="16.5" customHeight="1" x14ac:dyDescent="0.2">
      <c r="A16" s="7" t="s">
        <v>595</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146</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614</v>
      </c>
      <c r="D18" s="7"/>
      <c r="E18" s="7"/>
      <c r="F18" s="7"/>
      <c r="G18" s="7"/>
      <c r="H18" s="7"/>
      <c r="I18" s="7"/>
      <c r="J18" s="7"/>
      <c r="K18" s="7"/>
      <c r="L18" s="9" t="s">
        <v>594</v>
      </c>
      <c r="M18" s="246">
        <v>48.2</v>
      </c>
      <c r="N18" s="246">
        <v>10.199999999999999</v>
      </c>
      <c r="O18" s="246">
        <v>42.2</v>
      </c>
      <c r="P18" s="246">
        <v>17.600000000000001</v>
      </c>
      <c r="Q18" s="243">
        <v>7.7</v>
      </c>
      <c r="R18" s="243">
        <v>5.3</v>
      </c>
      <c r="S18" s="243">
        <v>1.2</v>
      </c>
      <c r="T18" s="246">
        <v>11.3</v>
      </c>
      <c r="U18" s="244">
        <v>143.69999999999999</v>
      </c>
    </row>
    <row r="19" spans="1:21" ht="16.5" customHeight="1" x14ac:dyDescent="0.2">
      <c r="A19" s="7"/>
      <c r="B19" s="7"/>
      <c r="C19" s="7" t="s">
        <v>206</v>
      </c>
      <c r="D19" s="7"/>
      <c r="E19" s="7"/>
      <c r="F19" s="7"/>
      <c r="G19" s="7"/>
      <c r="H19" s="7"/>
      <c r="I19" s="7"/>
      <c r="J19" s="7"/>
      <c r="K19" s="7"/>
      <c r="L19" s="9" t="s">
        <v>594</v>
      </c>
      <c r="M19" s="246">
        <v>25.2</v>
      </c>
      <c r="N19" s="243">
        <v>5.4</v>
      </c>
      <c r="O19" s="246">
        <v>21.9</v>
      </c>
      <c r="P19" s="243">
        <v>9.1999999999999993</v>
      </c>
      <c r="Q19" s="243">
        <v>3.9</v>
      </c>
      <c r="R19" s="243">
        <v>2.8</v>
      </c>
      <c r="S19" s="243">
        <v>0.6</v>
      </c>
      <c r="T19" s="243">
        <v>5.8</v>
      </c>
      <c r="U19" s="246">
        <v>74.8</v>
      </c>
    </row>
    <row r="20" spans="1:21" ht="16.5" customHeight="1" x14ac:dyDescent="0.2">
      <c r="A20" s="7"/>
      <c r="B20" s="7"/>
      <c r="C20" s="7" t="s">
        <v>212</v>
      </c>
      <c r="D20" s="7"/>
      <c r="E20" s="7"/>
      <c r="F20" s="7"/>
      <c r="G20" s="7"/>
      <c r="H20" s="7"/>
      <c r="I20" s="7"/>
      <c r="J20" s="7"/>
      <c r="K20" s="7"/>
      <c r="L20" s="9" t="s">
        <v>594</v>
      </c>
      <c r="M20" s="246">
        <v>23</v>
      </c>
      <c r="N20" s="243">
        <v>4.9000000000000004</v>
      </c>
      <c r="O20" s="246">
        <v>20.3</v>
      </c>
      <c r="P20" s="243">
        <v>8.4</v>
      </c>
      <c r="Q20" s="243">
        <v>3.8</v>
      </c>
      <c r="R20" s="243">
        <v>2.4</v>
      </c>
      <c r="S20" s="243">
        <v>0.6</v>
      </c>
      <c r="T20" s="243">
        <v>5.4</v>
      </c>
      <c r="U20" s="246">
        <v>68.900000000000006</v>
      </c>
    </row>
    <row r="21" spans="1:21" ht="16.5" customHeight="1" x14ac:dyDescent="0.2">
      <c r="A21" s="7"/>
      <c r="B21" s="7" t="s">
        <v>144</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614</v>
      </c>
      <c r="D22" s="7"/>
      <c r="E22" s="7"/>
      <c r="F22" s="7"/>
      <c r="G22" s="7"/>
      <c r="H22" s="7"/>
      <c r="I22" s="7"/>
      <c r="J22" s="7"/>
      <c r="K22" s="7"/>
      <c r="L22" s="9" t="s">
        <v>594</v>
      </c>
      <c r="M22" s="244">
        <v>722.8</v>
      </c>
      <c r="N22" s="244">
        <v>601.4</v>
      </c>
      <c r="O22" s="244">
        <v>487.1</v>
      </c>
      <c r="P22" s="244">
        <v>242.4</v>
      </c>
      <c r="Q22" s="244">
        <v>156.6</v>
      </c>
      <c r="R22" s="246">
        <v>46.2</v>
      </c>
      <c r="S22" s="246">
        <v>38</v>
      </c>
      <c r="T22" s="246">
        <v>14.6</v>
      </c>
      <c r="U22" s="248">
        <v>2309.4</v>
      </c>
    </row>
    <row r="23" spans="1:21" ht="16.5" customHeight="1" x14ac:dyDescent="0.2">
      <c r="A23" s="7"/>
      <c r="B23" s="7"/>
      <c r="C23" s="7" t="s">
        <v>206</v>
      </c>
      <c r="D23" s="7"/>
      <c r="E23" s="7"/>
      <c r="F23" s="7"/>
      <c r="G23" s="7"/>
      <c r="H23" s="7"/>
      <c r="I23" s="7"/>
      <c r="J23" s="7"/>
      <c r="K23" s="7"/>
      <c r="L23" s="9" t="s">
        <v>594</v>
      </c>
      <c r="M23" s="244">
        <v>375.8</v>
      </c>
      <c r="N23" s="244">
        <v>312</v>
      </c>
      <c r="O23" s="244">
        <v>253.4</v>
      </c>
      <c r="P23" s="244">
        <v>127.1</v>
      </c>
      <c r="Q23" s="246">
        <v>80.400000000000006</v>
      </c>
      <c r="R23" s="246">
        <v>23.9</v>
      </c>
      <c r="S23" s="246">
        <v>20.100000000000001</v>
      </c>
      <c r="T23" s="243">
        <v>7.8</v>
      </c>
      <c r="U23" s="248">
        <v>1200.8</v>
      </c>
    </row>
    <row r="24" spans="1:21" ht="16.5" customHeight="1" x14ac:dyDescent="0.2">
      <c r="A24" s="7"/>
      <c r="B24" s="7"/>
      <c r="C24" s="7" t="s">
        <v>212</v>
      </c>
      <c r="D24" s="7"/>
      <c r="E24" s="7"/>
      <c r="F24" s="7"/>
      <c r="G24" s="7"/>
      <c r="H24" s="7"/>
      <c r="I24" s="7"/>
      <c r="J24" s="7"/>
      <c r="K24" s="7"/>
      <c r="L24" s="9" t="s">
        <v>594</v>
      </c>
      <c r="M24" s="244">
        <v>346.9</v>
      </c>
      <c r="N24" s="244">
        <v>289.3</v>
      </c>
      <c r="O24" s="244">
        <v>233.6</v>
      </c>
      <c r="P24" s="244">
        <v>115.3</v>
      </c>
      <c r="Q24" s="246">
        <v>76.2</v>
      </c>
      <c r="R24" s="246">
        <v>22.3</v>
      </c>
      <c r="S24" s="246">
        <v>17.899999999999999</v>
      </c>
      <c r="T24" s="243">
        <v>6.8</v>
      </c>
      <c r="U24" s="248">
        <v>1108.5999999999999</v>
      </c>
    </row>
    <row r="25" spans="1:21" ht="16.5" customHeight="1" x14ac:dyDescent="0.2">
      <c r="A25" s="7"/>
      <c r="B25" s="7" t="s">
        <v>211</v>
      </c>
      <c r="C25" s="7"/>
      <c r="D25" s="7"/>
      <c r="E25" s="7"/>
      <c r="F25" s="7"/>
      <c r="G25" s="7"/>
      <c r="H25" s="7"/>
      <c r="I25" s="7"/>
      <c r="J25" s="7"/>
      <c r="K25" s="7"/>
      <c r="L25" s="9"/>
      <c r="M25" s="10"/>
      <c r="N25" s="10"/>
      <c r="O25" s="10"/>
      <c r="P25" s="10"/>
      <c r="Q25" s="10"/>
      <c r="R25" s="10"/>
      <c r="S25" s="10"/>
      <c r="T25" s="10"/>
      <c r="U25" s="10"/>
    </row>
    <row r="26" spans="1:21" ht="16.5" customHeight="1" x14ac:dyDescent="0.2">
      <c r="A26" s="7"/>
      <c r="B26" s="7"/>
      <c r="C26" s="7" t="s">
        <v>614</v>
      </c>
      <c r="D26" s="7"/>
      <c r="E26" s="7"/>
      <c r="F26" s="7"/>
      <c r="G26" s="7"/>
      <c r="H26" s="7"/>
      <c r="I26" s="7"/>
      <c r="J26" s="7"/>
      <c r="K26" s="7"/>
      <c r="L26" s="9" t="s">
        <v>594</v>
      </c>
      <c r="M26" s="244">
        <v>771</v>
      </c>
      <c r="N26" s="244">
        <v>611.6</v>
      </c>
      <c r="O26" s="244">
        <v>529.29999999999995</v>
      </c>
      <c r="P26" s="244">
        <v>260</v>
      </c>
      <c r="Q26" s="244">
        <v>164.3</v>
      </c>
      <c r="R26" s="246">
        <v>51.5</v>
      </c>
      <c r="S26" s="246">
        <v>39.1</v>
      </c>
      <c r="T26" s="246">
        <v>25.8</v>
      </c>
      <c r="U26" s="248">
        <v>2453.1</v>
      </c>
    </row>
    <row r="27" spans="1:21" ht="16.5" customHeight="1" x14ac:dyDescent="0.2">
      <c r="A27" s="7"/>
      <c r="B27" s="7"/>
      <c r="C27" s="7" t="s">
        <v>206</v>
      </c>
      <c r="D27" s="7"/>
      <c r="E27" s="7"/>
      <c r="F27" s="7"/>
      <c r="G27" s="7"/>
      <c r="H27" s="7"/>
      <c r="I27" s="7"/>
      <c r="J27" s="7"/>
      <c r="K27" s="7"/>
      <c r="L27" s="9" t="s">
        <v>594</v>
      </c>
      <c r="M27" s="244">
        <v>401</v>
      </c>
      <c r="N27" s="244">
        <v>317.39999999999998</v>
      </c>
      <c r="O27" s="244">
        <v>275.3</v>
      </c>
      <c r="P27" s="244">
        <v>136.30000000000001</v>
      </c>
      <c r="Q27" s="246">
        <v>84.3</v>
      </c>
      <c r="R27" s="246">
        <v>26.7</v>
      </c>
      <c r="S27" s="246">
        <v>20.7</v>
      </c>
      <c r="T27" s="246">
        <v>13.6</v>
      </c>
      <c r="U27" s="248">
        <v>1275.5999999999999</v>
      </c>
    </row>
    <row r="28" spans="1:21" ht="16.5" customHeight="1" x14ac:dyDescent="0.2">
      <c r="A28" s="7"/>
      <c r="B28" s="7"/>
      <c r="C28" s="7" t="s">
        <v>212</v>
      </c>
      <c r="D28" s="7"/>
      <c r="E28" s="7"/>
      <c r="F28" s="7"/>
      <c r="G28" s="7"/>
      <c r="H28" s="7"/>
      <c r="I28" s="7"/>
      <c r="J28" s="7"/>
      <c r="K28" s="7"/>
      <c r="L28" s="9" t="s">
        <v>594</v>
      </c>
      <c r="M28" s="244">
        <v>370</v>
      </c>
      <c r="N28" s="244">
        <v>294.2</v>
      </c>
      <c r="O28" s="244">
        <v>254</v>
      </c>
      <c r="P28" s="244">
        <v>123.8</v>
      </c>
      <c r="Q28" s="246">
        <v>80</v>
      </c>
      <c r="R28" s="246">
        <v>24.8</v>
      </c>
      <c r="S28" s="246">
        <v>18.399999999999999</v>
      </c>
      <c r="T28" s="246">
        <v>12.2</v>
      </c>
      <c r="U28" s="248">
        <v>1177.5</v>
      </c>
    </row>
    <row r="29" spans="1:21" ht="16.5" customHeight="1" x14ac:dyDescent="0.2">
      <c r="A29" s="7" t="s">
        <v>596</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146</v>
      </c>
      <c r="C30" s="7"/>
      <c r="D30" s="7"/>
      <c r="E30" s="7"/>
      <c r="F30" s="7"/>
      <c r="G30" s="7"/>
      <c r="H30" s="7"/>
      <c r="I30" s="7"/>
      <c r="J30" s="7"/>
      <c r="K30" s="7"/>
      <c r="L30" s="9"/>
      <c r="M30" s="10"/>
      <c r="N30" s="10"/>
      <c r="O30" s="10"/>
      <c r="P30" s="10"/>
      <c r="Q30" s="10"/>
      <c r="R30" s="10"/>
      <c r="S30" s="10"/>
      <c r="T30" s="10"/>
      <c r="U30" s="10"/>
    </row>
    <row r="31" spans="1:21" ht="16.5" customHeight="1" x14ac:dyDescent="0.2">
      <c r="A31" s="7"/>
      <c r="B31" s="7"/>
      <c r="C31" s="7" t="s">
        <v>614</v>
      </c>
      <c r="D31" s="7"/>
      <c r="E31" s="7"/>
      <c r="F31" s="7"/>
      <c r="G31" s="7"/>
      <c r="H31" s="7"/>
      <c r="I31" s="7"/>
      <c r="J31" s="7"/>
      <c r="K31" s="7"/>
      <c r="L31" s="9" t="s">
        <v>594</v>
      </c>
      <c r="M31" s="246">
        <v>47.7</v>
      </c>
      <c r="N31" s="246">
        <v>10.1</v>
      </c>
      <c r="O31" s="246">
        <v>41.6</v>
      </c>
      <c r="P31" s="246">
        <v>17.399999999999999</v>
      </c>
      <c r="Q31" s="243">
        <v>7.5</v>
      </c>
      <c r="R31" s="243">
        <v>5.2</v>
      </c>
      <c r="S31" s="243">
        <v>1.1000000000000001</v>
      </c>
      <c r="T31" s="246">
        <v>11.4</v>
      </c>
      <c r="U31" s="244">
        <v>142.1</v>
      </c>
    </row>
    <row r="32" spans="1:21" ht="16.5" customHeight="1" x14ac:dyDescent="0.2">
      <c r="A32" s="7"/>
      <c r="B32" s="7"/>
      <c r="C32" s="7" t="s">
        <v>206</v>
      </c>
      <c r="D32" s="7"/>
      <c r="E32" s="7"/>
      <c r="F32" s="7"/>
      <c r="G32" s="7"/>
      <c r="H32" s="7"/>
      <c r="I32" s="7"/>
      <c r="J32" s="7"/>
      <c r="K32" s="7"/>
      <c r="L32" s="9" t="s">
        <v>594</v>
      </c>
      <c r="M32" s="246">
        <v>24.9</v>
      </c>
      <c r="N32" s="243">
        <v>5.2</v>
      </c>
      <c r="O32" s="246">
        <v>21.5</v>
      </c>
      <c r="P32" s="243">
        <v>9.1</v>
      </c>
      <c r="Q32" s="243">
        <v>3.9</v>
      </c>
      <c r="R32" s="243">
        <v>2.8</v>
      </c>
      <c r="S32" s="243">
        <v>0.6</v>
      </c>
      <c r="T32" s="243">
        <v>5.8</v>
      </c>
      <c r="U32" s="246">
        <v>73.7</v>
      </c>
    </row>
    <row r="33" spans="1:21" ht="16.5" customHeight="1" x14ac:dyDescent="0.2">
      <c r="A33" s="7"/>
      <c r="B33" s="7"/>
      <c r="C33" s="7" t="s">
        <v>212</v>
      </c>
      <c r="D33" s="7"/>
      <c r="E33" s="7"/>
      <c r="F33" s="7"/>
      <c r="G33" s="7"/>
      <c r="H33" s="7"/>
      <c r="I33" s="7"/>
      <c r="J33" s="7"/>
      <c r="K33" s="7"/>
      <c r="L33" s="9" t="s">
        <v>594</v>
      </c>
      <c r="M33" s="246">
        <v>22.9</v>
      </c>
      <c r="N33" s="243">
        <v>4.8</v>
      </c>
      <c r="O33" s="246">
        <v>20.100000000000001</v>
      </c>
      <c r="P33" s="243">
        <v>8.3000000000000007</v>
      </c>
      <c r="Q33" s="243">
        <v>3.7</v>
      </c>
      <c r="R33" s="243">
        <v>2.4</v>
      </c>
      <c r="S33" s="243">
        <v>0.6</v>
      </c>
      <c r="T33" s="243">
        <v>5.6</v>
      </c>
      <c r="U33" s="246">
        <v>68.400000000000006</v>
      </c>
    </row>
    <row r="34" spans="1:21" ht="16.5" customHeight="1" x14ac:dyDescent="0.2">
      <c r="A34" s="7"/>
      <c r="B34" s="7" t="s">
        <v>144</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614</v>
      </c>
      <c r="D35" s="7"/>
      <c r="E35" s="7"/>
      <c r="F35" s="7"/>
      <c r="G35" s="7"/>
      <c r="H35" s="7"/>
      <c r="I35" s="7"/>
      <c r="J35" s="7"/>
      <c r="K35" s="7"/>
      <c r="L35" s="9" t="s">
        <v>594</v>
      </c>
      <c r="M35" s="244">
        <v>710</v>
      </c>
      <c r="N35" s="244">
        <v>587.4</v>
      </c>
      <c r="O35" s="244">
        <v>476.3</v>
      </c>
      <c r="P35" s="244">
        <v>237.5</v>
      </c>
      <c r="Q35" s="244">
        <v>154.4</v>
      </c>
      <c r="R35" s="246">
        <v>45.8</v>
      </c>
      <c r="S35" s="246">
        <v>36.9</v>
      </c>
      <c r="T35" s="246">
        <v>14.5</v>
      </c>
      <c r="U35" s="248">
        <v>2263.1</v>
      </c>
    </row>
    <row r="36" spans="1:21" ht="16.5" customHeight="1" x14ac:dyDescent="0.2">
      <c r="A36" s="7"/>
      <c r="B36" s="7"/>
      <c r="C36" s="7" t="s">
        <v>206</v>
      </c>
      <c r="D36" s="7"/>
      <c r="E36" s="7"/>
      <c r="F36" s="7"/>
      <c r="G36" s="7"/>
      <c r="H36" s="7"/>
      <c r="I36" s="7"/>
      <c r="J36" s="7"/>
      <c r="K36" s="7"/>
      <c r="L36" s="9" t="s">
        <v>594</v>
      </c>
      <c r="M36" s="244">
        <v>367.2</v>
      </c>
      <c r="N36" s="244">
        <v>303.10000000000002</v>
      </c>
      <c r="O36" s="244">
        <v>246.9</v>
      </c>
      <c r="P36" s="244">
        <v>124.2</v>
      </c>
      <c r="Q36" s="246">
        <v>78.7</v>
      </c>
      <c r="R36" s="246">
        <v>23.6</v>
      </c>
      <c r="S36" s="246">
        <v>19.3</v>
      </c>
      <c r="T36" s="243">
        <v>7.8</v>
      </c>
      <c r="U36" s="248">
        <v>1170.9000000000001</v>
      </c>
    </row>
    <row r="37" spans="1:21" ht="16.5" customHeight="1" x14ac:dyDescent="0.2">
      <c r="A37" s="7"/>
      <c r="B37" s="7"/>
      <c r="C37" s="7" t="s">
        <v>212</v>
      </c>
      <c r="D37" s="7"/>
      <c r="E37" s="7"/>
      <c r="F37" s="7"/>
      <c r="G37" s="7"/>
      <c r="H37" s="7"/>
      <c r="I37" s="7"/>
      <c r="J37" s="7"/>
      <c r="K37" s="7"/>
      <c r="L37" s="9" t="s">
        <v>594</v>
      </c>
      <c r="M37" s="244">
        <v>342.8</v>
      </c>
      <c r="N37" s="244">
        <v>284.3</v>
      </c>
      <c r="O37" s="244">
        <v>229.4</v>
      </c>
      <c r="P37" s="244">
        <v>113.3</v>
      </c>
      <c r="Q37" s="246">
        <v>75.7</v>
      </c>
      <c r="R37" s="246">
        <v>22.2</v>
      </c>
      <c r="S37" s="246">
        <v>17.5</v>
      </c>
      <c r="T37" s="243">
        <v>6.7</v>
      </c>
      <c r="U37" s="248">
        <v>1092.2</v>
      </c>
    </row>
    <row r="38" spans="1:21" ht="16.5" customHeight="1" x14ac:dyDescent="0.2">
      <c r="A38" s="7"/>
      <c r="B38" s="7" t="s">
        <v>211</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614</v>
      </c>
      <c r="D39" s="7"/>
      <c r="E39" s="7"/>
      <c r="F39" s="7"/>
      <c r="G39" s="7"/>
      <c r="H39" s="7"/>
      <c r="I39" s="7"/>
      <c r="J39" s="7"/>
      <c r="K39" s="7"/>
      <c r="L39" s="9" t="s">
        <v>594</v>
      </c>
      <c r="M39" s="244">
        <v>757.7</v>
      </c>
      <c r="N39" s="244">
        <v>597.5</v>
      </c>
      <c r="O39" s="244">
        <v>517.9</v>
      </c>
      <c r="P39" s="244">
        <v>254.9</v>
      </c>
      <c r="Q39" s="244">
        <v>161.9</v>
      </c>
      <c r="R39" s="246">
        <v>51</v>
      </c>
      <c r="S39" s="246">
        <v>38</v>
      </c>
      <c r="T39" s="246">
        <v>25.8</v>
      </c>
      <c r="U39" s="248">
        <v>2405.1999999999998</v>
      </c>
    </row>
    <row r="40" spans="1:21" ht="16.5" customHeight="1" x14ac:dyDescent="0.2">
      <c r="A40" s="7"/>
      <c r="B40" s="7"/>
      <c r="C40" s="7" t="s">
        <v>206</v>
      </c>
      <c r="D40" s="7"/>
      <c r="E40" s="7"/>
      <c r="F40" s="7"/>
      <c r="G40" s="7"/>
      <c r="H40" s="7"/>
      <c r="I40" s="7"/>
      <c r="J40" s="7"/>
      <c r="K40" s="7"/>
      <c r="L40" s="9" t="s">
        <v>594</v>
      </c>
      <c r="M40" s="244">
        <v>392.1</v>
      </c>
      <c r="N40" s="244">
        <v>308.3</v>
      </c>
      <c r="O40" s="244">
        <v>268.39999999999998</v>
      </c>
      <c r="P40" s="244">
        <v>133.30000000000001</v>
      </c>
      <c r="Q40" s="246">
        <v>82.5</v>
      </c>
      <c r="R40" s="246">
        <v>26.4</v>
      </c>
      <c r="S40" s="246">
        <v>19.899999999999999</v>
      </c>
      <c r="T40" s="246">
        <v>13.6</v>
      </c>
      <c r="U40" s="248">
        <v>1244.7</v>
      </c>
    </row>
    <row r="41" spans="1:21" ht="16.5" customHeight="1" x14ac:dyDescent="0.2">
      <c r="A41" s="7"/>
      <c r="B41" s="7"/>
      <c r="C41" s="7" t="s">
        <v>212</v>
      </c>
      <c r="D41" s="7"/>
      <c r="E41" s="7"/>
      <c r="F41" s="7"/>
      <c r="G41" s="7"/>
      <c r="H41" s="7"/>
      <c r="I41" s="7"/>
      <c r="J41" s="7"/>
      <c r="K41" s="7"/>
      <c r="L41" s="9" t="s">
        <v>594</v>
      </c>
      <c r="M41" s="244">
        <v>365.7</v>
      </c>
      <c r="N41" s="244">
        <v>289.2</v>
      </c>
      <c r="O41" s="244">
        <v>249.5</v>
      </c>
      <c r="P41" s="244">
        <v>121.6</v>
      </c>
      <c r="Q41" s="246">
        <v>79.400000000000006</v>
      </c>
      <c r="R41" s="246">
        <v>24.6</v>
      </c>
      <c r="S41" s="246">
        <v>18.100000000000001</v>
      </c>
      <c r="T41" s="246">
        <v>12.3</v>
      </c>
      <c r="U41" s="248">
        <v>1160.5</v>
      </c>
    </row>
    <row r="42" spans="1:21" ht="16.5" customHeight="1" x14ac:dyDescent="0.2">
      <c r="A42" s="7" t="s">
        <v>597</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146</v>
      </c>
      <c r="C43" s="7"/>
      <c r="D43" s="7"/>
      <c r="E43" s="7"/>
      <c r="F43" s="7"/>
      <c r="G43" s="7"/>
      <c r="H43" s="7"/>
      <c r="I43" s="7"/>
      <c r="J43" s="7"/>
      <c r="K43" s="7"/>
      <c r="L43" s="9"/>
      <c r="M43" s="10"/>
      <c r="N43" s="10"/>
      <c r="O43" s="10"/>
      <c r="P43" s="10"/>
      <c r="Q43" s="10"/>
      <c r="R43" s="10"/>
      <c r="S43" s="10"/>
      <c r="T43" s="10"/>
      <c r="U43" s="10"/>
    </row>
    <row r="44" spans="1:21" ht="16.5" customHeight="1" x14ac:dyDescent="0.2">
      <c r="A44" s="7"/>
      <c r="B44" s="7"/>
      <c r="C44" s="7" t="s">
        <v>614</v>
      </c>
      <c r="D44" s="7"/>
      <c r="E44" s="7"/>
      <c r="F44" s="7"/>
      <c r="G44" s="7"/>
      <c r="H44" s="7"/>
      <c r="I44" s="7"/>
      <c r="J44" s="7"/>
      <c r="K44" s="7"/>
      <c r="L44" s="9" t="s">
        <v>594</v>
      </c>
      <c r="M44" s="246">
        <v>47.1</v>
      </c>
      <c r="N44" s="243">
        <v>9.9</v>
      </c>
      <c r="O44" s="246">
        <v>40.9</v>
      </c>
      <c r="P44" s="246">
        <v>17.2</v>
      </c>
      <c r="Q44" s="243">
        <v>7.4</v>
      </c>
      <c r="R44" s="243">
        <v>5.0999999999999996</v>
      </c>
      <c r="S44" s="243">
        <v>1.1000000000000001</v>
      </c>
      <c r="T44" s="246">
        <v>11.5</v>
      </c>
      <c r="U44" s="244">
        <v>140.30000000000001</v>
      </c>
    </row>
    <row r="45" spans="1:21" ht="16.5" customHeight="1" x14ac:dyDescent="0.2">
      <c r="A45" s="7"/>
      <c r="B45" s="7"/>
      <c r="C45" s="7" t="s">
        <v>206</v>
      </c>
      <c r="D45" s="7"/>
      <c r="E45" s="7"/>
      <c r="F45" s="7"/>
      <c r="G45" s="7"/>
      <c r="H45" s="7"/>
      <c r="I45" s="7"/>
      <c r="J45" s="7"/>
      <c r="K45" s="7"/>
      <c r="L45" s="9" t="s">
        <v>594</v>
      </c>
      <c r="M45" s="246">
        <v>24.3</v>
      </c>
      <c r="N45" s="243">
        <v>5.0999999999999996</v>
      </c>
      <c r="O45" s="246">
        <v>21</v>
      </c>
      <c r="P45" s="243">
        <v>8.9</v>
      </c>
      <c r="Q45" s="243">
        <v>3.8</v>
      </c>
      <c r="R45" s="243">
        <v>2.7</v>
      </c>
      <c r="S45" s="243">
        <v>0.6</v>
      </c>
      <c r="T45" s="243">
        <v>5.7</v>
      </c>
      <c r="U45" s="246">
        <v>72.099999999999994</v>
      </c>
    </row>
    <row r="46" spans="1:21" ht="16.5" customHeight="1" x14ac:dyDescent="0.2">
      <c r="A46" s="7"/>
      <c r="B46" s="7"/>
      <c r="C46" s="7" t="s">
        <v>212</v>
      </c>
      <c r="D46" s="7"/>
      <c r="E46" s="7"/>
      <c r="F46" s="7"/>
      <c r="G46" s="7"/>
      <c r="H46" s="7"/>
      <c r="I46" s="7"/>
      <c r="J46" s="7"/>
      <c r="K46" s="7"/>
      <c r="L46" s="9" t="s">
        <v>594</v>
      </c>
      <c r="M46" s="246">
        <v>22.8</v>
      </c>
      <c r="N46" s="243">
        <v>4.8</v>
      </c>
      <c r="O46" s="246">
        <v>19.899999999999999</v>
      </c>
      <c r="P46" s="243">
        <v>8.4</v>
      </c>
      <c r="Q46" s="243">
        <v>3.7</v>
      </c>
      <c r="R46" s="243">
        <v>2.4</v>
      </c>
      <c r="S46" s="243">
        <v>0.6</v>
      </c>
      <c r="T46" s="243">
        <v>5.7</v>
      </c>
      <c r="U46" s="246">
        <v>68.3</v>
      </c>
    </row>
    <row r="47" spans="1:21" ht="16.5" customHeight="1" x14ac:dyDescent="0.2">
      <c r="A47" s="7"/>
      <c r="B47" s="7" t="s">
        <v>144</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614</v>
      </c>
      <c r="D48" s="7"/>
      <c r="E48" s="7"/>
      <c r="F48" s="7"/>
      <c r="G48" s="7"/>
      <c r="H48" s="7"/>
      <c r="I48" s="7"/>
      <c r="J48" s="7"/>
      <c r="K48" s="7"/>
      <c r="L48" s="9" t="s">
        <v>594</v>
      </c>
      <c r="M48" s="244">
        <v>698.9</v>
      </c>
      <c r="N48" s="244">
        <v>575</v>
      </c>
      <c r="O48" s="244">
        <v>465.9</v>
      </c>
      <c r="P48" s="244">
        <v>233.6</v>
      </c>
      <c r="Q48" s="244">
        <v>152.80000000000001</v>
      </c>
      <c r="R48" s="246">
        <v>45.3</v>
      </c>
      <c r="S48" s="246">
        <v>35.799999999999997</v>
      </c>
      <c r="T48" s="246">
        <v>14.1</v>
      </c>
      <c r="U48" s="248">
        <v>2221.6999999999998</v>
      </c>
    </row>
    <row r="49" spans="1:21" ht="16.5" customHeight="1" x14ac:dyDescent="0.2">
      <c r="A49" s="7"/>
      <c r="B49" s="7"/>
      <c r="C49" s="7" t="s">
        <v>206</v>
      </c>
      <c r="D49" s="7"/>
      <c r="E49" s="7"/>
      <c r="F49" s="7"/>
      <c r="G49" s="7"/>
      <c r="H49" s="7"/>
      <c r="I49" s="7"/>
      <c r="J49" s="7"/>
      <c r="K49" s="7"/>
      <c r="L49" s="9" t="s">
        <v>594</v>
      </c>
      <c r="M49" s="244">
        <v>357.4</v>
      </c>
      <c r="N49" s="244">
        <v>293.5</v>
      </c>
      <c r="O49" s="244">
        <v>238.7</v>
      </c>
      <c r="P49" s="244">
        <v>120.8</v>
      </c>
      <c r="Q49" s="246">
        <v>76.900000000000006</v>
      </c>
      <c r="R49" s="246">
        <v>23</v>
      </c>
      <c r="S49" s="246">
        <v>18.5</v>
      </c>
      <c r="T49" s="243">
        <v>7.5</v>
      </c>
      <c r="U49" s="248">
        <v>1136.4000000000001</v>
      </c>
    </row>
    <row r="50" spans="1:21" ht="16.5" customHeight="1" x14ac:dyDescent="0.2">
      <c r="A50" s="7"/>
      <c r="B50" s="7"/>
      <c r="C50" s="7" t="s">
        <v>212</v>
      </c>
      <c r="D50" s="7"/>
      <c r="E50" s="7"/>
      <c r="F50" s="7"/>
      <c r="G50" s="7"/>
      <c r="H50" s="7"/>
      <c r="I50" s="7"/>
      <c r="J50" s="7"/>
      <c r="K50" s="7"/>
      <c r="L50" s="9" t="s">
        <v>594</v>
      </c>
      <c r="M50" s="244">
        <v>341.6</v>
      </c>
      <c r="N50" s="244">
        <v>281.5</v>
      </c>
      <c r="O50" s="244">
        <v>227.2</v>
      </c>
      <c r="P50" s="244">
        <v>112.8</v>
      </c>
      <c r="Q50" s="246">
        <v>75.900000000000006</v>
      </c>
      <c r="R50" s="246">
        <v>22.4</v>
      </c>
      <c r="S50" s="246">
        <v>17.3</v>
      </c>
      <c r="T50" s="243">
        <v>6.6</v>
      </c>
      <c r="U50" s="248">
        <v>1085.3</v>
      </c>
    </row>
    <row r="51" spans="1:21" ht="16.5" customHeight="1" x14ac:dyDescent="0.2">
      <c r="A51" s="7"/>
      <c r="B51" s="7" t="s">
        <v>211</v>
      </c>
      <c r="C51" s="7"/>
      <c r="D51" s="7"/>
      <c r="E51" s="7"/>
      <c r="F51" s="7"/>
      <c r="G51" s="7"/>
      <c r="H51" s="7"/>
      <c r="I51" s="7"/>
      <c r="J51" s="7"/>
      <c r="K51" s="7"/>
      <c r="L51" s="9"/>
      <c r="M51" s="10"/>
      <c r="N51" s="10"/>
      <c r="O51" s="10"/>
      <c r="P51" s="10"/>
      <c r="Q51" s="10"/>
      <c r="R51" s="10"/>
      <c r="S51" s="10"/>
      <c r="T51" s="10"/>
      <c r="U51" s="10"/>
    </row>
    <row r="52" spans="1:21" ht="16.5" customHeight="1" x14ac:dyDescent="0.2">
      <c r="A52" s="7"/>
      <c r="B52" s="7"/>
      <c r="C52" s="7" t="s">
        <v>614</v>
      </c>
      <c r="D52" s="7"/>
      <c r="E52" s="7"/>
      <c r="F52" s="7"/>
      <c r="G52" s="7"/>
      <c r="H52" s="7"/>
      <c r="I52" s="7"/>
      <c r="J52" s="7"/>
      <c r="K52" s="7"/>
      <c r="L52" s="9" t="s">
        <v>594</v>
      </c>
      <c r="M52" s="244">
        <v>746.1</v>
      </c>
      <c r="N52" s="244">
        <v>584.9</v>
      </c>
      <c r="O52" s="244">
        <v>506.8</v>
      </c>
      <c r="P52" s="244">
        <v>250.9</v>
      </c>
      <c r="Q52" s="244">
        <v>160.19999999999999</v>
      </c>
      <c r="R52" s="246">
        <v>50.4</v>
      </c>
      <c r="S52" s="246">
        <v>36.9</v>
      </c>
      <c r="T52" s="246">
        <v>25.5</v>
      </c>
      <c r="U52" s="248">
        <v>2362.1</v>
      </c>
    </row>
    <row r="53" spans="1:21" ht="16.5" customHeight="1" x14ac:dyDescent="0.2">
      <c r="A53" s="7"/>
      <c r="B53" s="7"/>
      <c r="C53" s="7" t="s">
        <v>206</v>
      </c>
      <c r="D53" s="7"/>
      <c r="E53" s="7"/>
      <c r="F53" s="7"/>
      <c r="G53" s="7"/>
      <c r="H53" s="7"/>
      <c r="I53" s="7"/>
      <c r="J53" s="7"/>
      <c r="K53" s="7"/>
      <c r="L53" s="9" t="s">
        <v>594</v>
      </c>
      <c r="M53" s="244">
        <v>381.7</v>
      </c>
      <c r="N53" s="244">
        <v>298.5</v>
      </c>
      <c r="O53" s="244">
        <v>259.7</v>
      </c>
      <c r="P53" s="244">
        <v>129.69999999999999</v>
      </c>
      <c r="Q53" s="246">
        <v>80.7</v>
      </c>
      <c r="R53" s="246">
        <v>25.6</v>
      </c>
      <c r="S53" s="246">
        <v>19.100000000000001</v>
      </c>
      <c r="T53" s="246">
        <v>13.2</v>
      </c>
      <c r="U53" s="248">
        <v>1208.5</v>
      </c>
    </row>
    <row r="54" spans="1:21" ht="16.5" customHeight="1" x14ac:dyDescent="0.2">
      <c r="A54" s="7"/>
      <c r="B54" s="7"/>
      <c r="C54" s="7" t="s">
        <v>212</v>
      </c>
      <c r="D54" s="7"/>
      <c r="E54" s="7"/>
      <c r="F54" s="7"/>
      <c r="G54" s="7"/>
      <c r="H54" s="7"/>
      <c r="I54" s="7"/>
      <c r="J54" s="7"/>
      <c r="K54" s="7"/>
      <c r="L54" s="9" t="s">
        <v>594</v>
      </c>
      <c r="M54" s="244">
        <v>364.3</v>
      </c>
      <c r="N54" s="244">
        <v>286.3</v>
      </c>
      <c r="O54" s="244">
        <v>247.1</v>
      </c>
      <c r="P54" s="244">
        <v>121.2</v>
      </c>
      <c r="Q54" s="246">
        <v>79.5</v>
      </c>
      <c r="R54" s="246">
        <v>24.8</v>
      </c>
      <c r="S54" s="246">
        <v>17.8</v>
      </c>
      <c r="T54" s="246">
        <v>12.3</v>
      </c>
      <c r="U54" s="248">
        <v>1153.5999999999999</v>
      </c>
    </row>
    <row r="55" spans="1:21" ht="16.5" customHeight="1" x14ac:dyDescent="0.2">
      <c r="A55" s="7" t="s">
        <v>598</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146</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614</v>
      </c>
      <c r="D57" s="7"/>
      <c r="E57" s="7"/>
      <c r="F57" s="7"/>
      <c r="G57" s="7"/>
      <c r="H57" s="7"/>
      <c r="I57" s="7"/>
      <c r="J57" s="7"/>
      <c r="K57" s="7"/>
      <c r="L57" s="9" t="s">
        <v>594</v>
      </c>
      <c r="M57" s="246">
        <v>46.4</v>
      </c>
      <c r="N57" s="243">
        <v>9.6999999999999993</v>
      </c>
      <c r="O57" s="246">
        <v>40</v>
      </c>
      <c r="P57" s="246">
        <v>17</v>
      </c>
      <c r="Q57" s="243">
        <v>7.3</v>
      </c>
      <c r="R57" s="243">
        <v>5</v>
      </c>
      <c r="S57" s="243">
        <v>1.1000000000000001</v>
      </c>
      <c r="T57" s="246">
        <v>11.5</v>
      </c>
      <c r="U57" s="244">
        <v>138.19999999999999</v>
      </c>
    </row>
    <row r="58" spans="1:21" ht="16.5" customHeight="1" x14ac:dyDescent="0.2">
      <c r="A58" s="7"/>
      <c r="B58" s="7"/>
      <c r="C58" s="7" t="s">
        <v>206</v>
      </c>
      <c r="D58" s="7"/>
      <c r="E58" s="7"/>
      <c r="F58" s="7"/>
      <c r="G58" s="7"/>
      <c r="H58" s="7"/>
      <c r="I58" s="7"/>
      <c r="J58" s="7"/>
      <c r="K58" s="7"/>
      <c r="L58" s="9" t="s">
        <v>594</v>
      </c>
      <c r="M58" s="246">
        <v>23.7</v>
      </c>
      <c r="N58" s="243">
        <v>4.9000000000000004</v>
      </c>
      <c r="O58" s="246">
        <v>20.399999999999999</v>
      </c>
      <c r="P58" s="243">
        <v>8.6999999999999993</v>
      </c>
      <c r="Q58" s="243">
        <v>3.7</v>
      </c>
      <c r="R58" s="243">
        <v>2.6</v>
      </c>
      <c r="S58" s="243">
        <v>0.6</v>
      </c>
      <c r="T58" s="243">
        <v>5.8</v>
      </c>
      <c r="U58" s="246">
        <v>70.3</v>
      </c>
    </row>
    <row r="59" spans="1:21" ht="16.5" customHeight="1" x14ac:dyDescent="0.2">
      <c r="A59" s="7"/>
      <c r="B59" s="7"/>
      <c r="C59" s="7" t="s">
        <v>212</v>
      </c>
      <c r="D59" s="7"/>
      <c r="E59" s="7"/>
      <c r="F59" s="7"/>
      <c r="G59" s="7"/>
      <c r="H59" s="7"/>
      <c r="I59" s="7"/>
      <c r="J59" s="7"/>
      <c r="K59" s="7"/>
      <c r="L59" s="9" t="s">
        <v>594</v>
      </c>
      <c r="M59" s="246">
        <v>22.7</v>
      </c>
      <c r="N59" s="243">
        <v>4.8</v>
      </c>
      <c r="O59" s="246">
        <v>19.5</v>
      </c>
      <c r="P59" s="243">
        <v>8.4</v>
      </c>
      <c r="Q59" s="243">
        <v>3.7</v>
      </c>
      <c r="R59" s="243">
        <v>2.4</v>
      </c>
      <c r="S59" s="243">
        <v>0.6</v>
      </c>
      <c r="T59" s="243">
        <v>5.8</v>
      </c>
      <c r="U59" s="246">
        <v>67.8</v>
      </c>
    </row>
    <row r="60" spans="1:21" ht="16.5" customHeight="1" x14ac:dyDescent="0.2">
      <c r="A60" s="7"/>
      <c r="B60" s="7" t="s">
        <v>144</v>
      </c>
      <c r="C60" s="7"/>
      <c r="D60" s="7"/>
      <c r="E60" s="7"/>
      <c r="F60" s="7"/>
      <c r="G60" s="7"/>
      <c r="H60" s="7"/>
      <c r="I60" s="7"/>
      <c r="J60" s="7"/>
      <c r="K60" s="7"/>
      <c r="L60" s="9"/>
      <c r="M60" s="10"/>
      <c r="N60" s="10"/>
      <c r="O60" s="10"/>
      <c r="P60" s="10"/>
      <c r="Q60" s="10"/>
      <c r="R60" s="10"/>
      <c r="S60" s="10"/>
      <c r="T60" s="10"/>
      <c r="U60" s="10"/>
    </row>
    <row r="61" spans="1:21" ht="16.5" customHeight="1" x14ac:dyDescent="0.2">
      <c r="A61" s="7"/>
      <c r="B61" s="7"/>
      <c r="C61" s="7" t="s">
        <v>614</v>
      </c>
      <c r="D61" s="7"/>
      <c r="E61" s="7"/>
      <c r="F61" s="7"/>
      <c r="G61" s="7"/>
      <c r="H61" s="7"/>
      <c r="I61" s="7"/>
      <c r="J61" s="7"/>
      <c r="K61" s="7"/>
      <c r="L61" s="9" t="s">
        <v>594</v>
      </c>
      <c r="M61" s="244">
        <v>688.3</v>
      </c>
      <c r="N61" s="244">
        <v>562.6</v>
      </c>
      <c r="O61" s="244">
        <v>455.5</v>
      </c>
      <c r="P61" s="244">
        <v>230.3</v>
      </c>
      <c r="Q61" s="244">
        <v>151.5</v>
      </c>
      <c r="R61" s="246">
        <v>45.3</v>
      </c>
      <c r="S61" s="246">
        <v>35</v>
      </c>
      <c r="T61" s="246">
        <v>13.6</v>
      </c>
      <c r="U61" s="248">
        <v>2182.5</v>
      </c>
    </row>
    <row r="62" spans="1:21" ht="16.5" customHeight="1" x14ac:dyDescent="0.2">
      <c r="A62" s="7"/>
      <c r="B62" s="7"/>
      <c r="C62" s="7" t="s">
        <v>206</v>
      </c>
      <c r="D62" s="7"/>
      <c r="E62" s="7"/>
      <c r="F62" s="7"/>
      <c r="G62" s="7"/>
      <c r="H62" s="7"/>
      <c r="I62" s="7"/>
      <c r="J62" s="7"/>
      <c r="K62" s="7"/>
      <c r="L62" s="9" t="s">
        <v>594</v>
      </c>
      <c r="M62" s="244">
        <v>346.7</v>
      </c>
      <c r="N62" s="244">
        <v>283.2</v>
      </c>
      <c r="O62" s="244">
        <v>230.2</v>
      </c>
      <c r="P62" s="244">
        <v>116.9</v>
      </c>
      <c r="Q62" s="246">
        <v>75</v>
      </c>
      <c r="R62" s="246">
        <v>22.4</v>
      </c>
      <c r="S62" s="246">
        <v>17.8</v>
      </c>
      <c r="T62" s="243">
        <v>7.2</v>
      </c>
      <c r="U62" s="248">
        <v>1099.5</v>
      </c>
    </row>
    <row r="63" spans="1:21" ht="16.5" customHeight="1" x14ac:dyDescent="0.2">
      <c r="A63" s="7"/>
      <c r="B63" s="7"/>
      <c r="C63" s="7" t="s">
        <v>212</v>
      </c>
      <c r="D63" s="7"/>
      <c r="E63" s="7"/>
      <c r="F63" s="7"/>
      <c r="G63" s="7"/>
      <c r="H63" s="7"/>
      <c r="I63" s="7"/>
      <c r="J63" s="7"/>
      <c r="K63" s="7"/>
      <c r="L63" s="9" t="s">
        <v>594</v>
      </c>
      <c r="M63" s="244">
        <v>341.6</v>
      </c>
      <c r="N63" s="244">
        <v>279.39999999999998</v>
      </c>
      <c r="O63" s="244">
        <v>225.3</v>
      </c>
      <c r="P63" s="244">
        <v>113.5</v>
      </c>
      <c r="Q63" s="246">
        <v>76.400000000000006</v>
      </c>
      <c r="R63" s="246">
        <v>23</v>
      </c>
      <c r="S63" s="246">
        <v>17.2</v>
      </c>
      <c r="T63" s="243">
        <v>6.5</v>
      </c>
      <c r="U63" s="248">
        <v>1083</v>
      </c>
    </row>
    <row r="64" spans="1:21" ht="16.5" customHeight="1" x14ac:dyDescent="0.2">
      <c r="A64" s="7"/>
      <c r="B64" s="7" t="s">
        <v>211</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614</v>
      </c>
      <c r="D65" s="7"/>
      <c r="E65" s="7"/>
      <c r="F65" s="7"/>
      <c r="G65" s="7"/>
      <c r="H65" s="7"/>
      <c r="I65" s="7"/>
      <c r="J65" s="7"/>
      <c r="K65" s="7"/>
      <c r="L65" s="9" t="s">
        <v>594</v>
      </c>
      <c r="M65" s="244">
        <v>734.7</v>
      </c>
      <c r="N65" s="244">
        <v>572.29999999999995</v>
      </c>
      <c r="O65" s="244">
        <v>495.4</v>
      </c>
      <c r="P65" s="244">
        <v>247.4</v>
      </c>
      <c r="Q65" s="244">
        <v>158.80000000000001</v>
      </c>
      <c r="R65" s="246">
        <v>50.4</v>
      </c>
      <c r="S65" s="246">
        <v>36.1</v>
      </c>
      <c r="T65" s="246">
        <v>25.2</v>
      </c>
      <c r="U65" s="248">
        <v>2320.6</v>
      </c>
    </row>
    <row r="66" spans="1:21" ht="16.5" customHeight="1" x14ac:dyDescent="0.2">
      <c r="A66" s="7"/>
      <c r="B66" s="7"/>
      <c r="C66" s="7" t="s">
        <v>206</v>
      </c>
      <c r="D66" s="7"/>
      <c r="E66" s="7"/>
      <c r="F66" s="7"/>
      <c r="G66" s="7"/>
      <c r="H66" s="7"/>
      <c r="I66" s="7"/>
      <c r="J66" s="7"/>
      <c r="K66" s="7"/>
      <c r="L66" s="9" t="s">
        <v>594</v>
      </c>
      <c r="M66" s="244">
        <v>370.4</v>
      </c>
      <c r="N66" s="244">
        <v>288</v>
      </c>
      <c r="O66" s="244">
        <v>250.6</v>
      </c>
      <c r="P66" s="244">
        <v>125.5</v>
      </c>
      <c r="Q66" s="246">
        <v>78.7</v>
      </c>
      <c r="R66" s="246">
        <v>25</v>
      </c>
      <c r="S66" s="246">
        <v>18.3</v>
      </c>
      <c r="T66" s="246">
        <v>12.9</v>
      </c>
      <c r="U66" s="248">
        <v>1169.8</v>
      </c>
    </row>
    <row r="67" spans="1:21" ht="16.5" customHeight="1" x14ac:dyDescent="0.2">
      <c r="A67" s="7"/>
      <c r="B67" s="7"/>
      <c r="C67" s="7" t="s">
        <v>212</v>
      </c>
      <c r="D67" s="7"/>
      <c r="E67" s="7"/>
      <c r="F67" s="7"/>
      <c r="G67" s="7"/>
      <c r="H67" s="7"/>
      <c r="I67" s="7"/>
      <c r="J67" s="7"/>
      <c r="K67" s="7"/>
      <c r="L67" s="9" t="s">
        <v>594</v>
      </c>
      <c r="M67" s="244">
        <v>364.3</v>
      </c>
      <c r="N67" s="244">
        <v>284.2</v>
      </c>
      <c r="O67" s="244">
        <v>244.8</v>
      </c>
      <c r="P67" s="244">
        <v>121.9</v>
      </c>
      <c r="Q67" s="246">
        <v>80.099999999999994</v>
      </c>
      <c r="R67" s="246">
        <v>25.4</v>
      </c>
      <c r="S67" s="246">
        <v>17.7</v>
      </c>
      <c r="T67" s="246">
        <v>12.3</v>
      </c>
      <c r="U67" s="248">
        <v>1150.8</v>
      </c>
    </row>
    <row r="68" spans="1:21" ht="16.5" customHeight="1" x14ac:dyDescent="0.2">
      <c r="A68" s="7" t="s">
        <v>295</v>
      </c>
      <c r="B68" s="7"/>
      <c r="C68" s="7"/>
      <c r="D68" s="7"/>
      <c r="E68" s="7"/>
      <c r="F68" s="7"/>
      <c r="G68" s="7"/>
      <c r="H68" s="7"/>
      <c r="I68" s="7"/>
      <c r="J68" s="7"/>
      <c r="K68" s="7"/>
      <c r="L68" s="9"/>
      <c r="M68" s="10"/>
      <c r="N68" s="10"/>
      <c r="O68" s="10"/>
      <c r="P68" s="10"/>
      <c r="Q68" s="10"/>
      <c r="R68" s="10"/>
      <c r="S68" s="10"/>
      <c r="T68" s="10"/>
      <c r="U68" s="10"/>
    </row>
    <row r="69" spans="1:21" ht="16.5" customHeight="1" x14ac:dyDescent="0.2">
      <c r="A69" s="7"/>
      <c r="B69" s="7" t="s">
        <v>146</v>
      </c>
      <c r="C69" s="7"/>
      <c r="D69" s="7"/>
      <c r="E69" s="7"/>
      <c r="F69" s="7"/>
      <c r="G69" s="7"/>
      <c r="H69" s="7"/>
      <c r="I69" s="7"/>
      <c r="J69" s="7"/>
      <c r="K69" s="7"/>
      <c r="L69" s="9"/>
      <c r="M69" s="10"/>
      <c r="N69" s="10"/>
      <c r="O69" s="10"/>
      <c r="P69" s="10"/>
      <c r="Q69" s="10"/>
      <c r="R69" s="10"/>
      <c r="S69" s="10"/>
      <c r="T69" s="10"/>
      <c r="U69" s="10"/>
    </row>
    <row r="70" spans="1:21" ht="16.5" customHeight="1" x14ac:dyDescent="0.2">
      <c r="A70" s="7"/>
      <c r="B70" s="7"/>
      <c r="C70" s="7" t="s">
        <v>614</v>
      </c>
      <c r="D70" s="7"/>
      <c r="E70" s="7"/>
      <c r="F70" s="7"/>
      <c r="G70" s="7"/>
      <c r="H70" s="7"/>
      <c r="I70" s="7"/>
      <c r="J70" s="7"/>
      <c r="K70" s="7"/>
      <c r="L70" s="9" t="s">
        <v>594</v>
      </c>
      <c r="M70" s="246">
        <v>45.6</v>
      </c>
      <c r="N70" s="243">
        <v>9.6</v>
      </c>
      <c r="O70" s="246">
        <v>39.1</v>
      </c>
      <c r="P70" s="246">
        <v>16.7</v>
      </c>
      <c r="Q70" s="243">
        <v>7.3</v>
      </c>
      <c r="R70" s="243">
        <v>4.9000000000000004</v>
      </c>
      <c r="S70" s="243">
        <v>1.2</v>
      </c>
      <c r="T70" s="246">
        <v>11.4</v>
      </c>
      <c r="U70" s="244">
        <v>135.69999999999999</v>
      </c>
    </row>
    <row r="71" spans="1:21" ht="16.5" customHeight="1" x14ac:dyDescent="0.2">
      <c r="A71" s="7"/>
      <c r="B71" s="7"/>
      <c r="C71" s="7" t="s">
        <v>206</v>
      </c>
      <c r="D71" s="7"/>
      <c r="E71" s="7"/>
      <c r="F71" s="7"/>
      <c r="G71" s="7"/>
      <c r="H71" s="7"/>
      <c r="I71" s="7"/>
      <c r="J71" s="7"/>
      <c r="K71" s="7"/>
      <c r="L71" s="9" t="s">
        <v>594</v>
      </c>
      <c r="M71" s="246">
        <v>23.2</v>
      </c>
      <c r="N71" s="243">
        <v>4.8</v>
      </c>
      <c r="O71" s="246">
        <v>20.100000000000001</v>
      </c>
      <c r="P71" s="243">
        <v>8.5</v>
      </c>
      <c r="Q71" s="243">
        <v>3.6</v>
      </c>
      <c r="R71" s="243">
        <v>2.5</v>
      </c>
      <c r="S71" s="243">
        <v>0.5</v>
      </c>
      <c r="T71" s="243">
        <v>5.8</v>
      </c>
      <c r="U71" s="246">
        <v>69</v>
      </c>
    </row>
    <row r="72" spans="1:21" ht="16.5" customHeight="1" x14ac:dyDescent="0.2">
      <c r="A72" s="7"/>
      <c r="B72" s="7"/>
      <c r="C72" s="7" t="s">
        <v>212</v>
      </c>
      <c r="D72" s="7"/>
      <c r="E72" s="7"/>
      <c r="F72" s="7"/>
      <c r="G72" s="7"/>
      <c r="H72" s="7"/>
      <c r="I72" s="7"/>
      <c r="J72" s="7"/>
      <c r="K72" s="7"/>
      <c r="L72" s="9" t="s">
        <v>594</v>
      </c>
      <c r="M72" s="246">
        <v>22.4</v>
      </c>
      <c r="N72" s="243">
        <v>4.8</v>
      </c>
      <c r="O72" s="246">
        <v>19</v>
      </c>
      <c r="P72" s="243">
        <v>8.1999999999999993</v>
      </c>
      <c r="Q72" s="243">
        <v>3.7</v>
      </c>
      <c r="R72" s="243">
        <v>2.4</v>
      </c>
      <c r="S72" s="243">
        <v>0.6</v>
      </c>
      <c r="T72" s="243">
        <v>5.6</v>
      </c>
      <c r="U72" s="246">
        <v>66.7</v>
      </c>
    </row>
    <row r="73" spans="1:21" ht="16.5" customHeight="1" x14ac:dyDescent="0.2">
      <c r="A73" s="7"/>
      <c r="B73" s="7" t="s">
        <v>144</v>
      </c>
      <c r="C73" s="7"/>
      <c r="D73" s="7"/>
      <c r="E73" s="7"/>
      <c r="F73" s="7"/>
      <c r="G73" s="7"/>
      <c r="H73" s="7"/>
      <c r="I73" s="7"/>
      <c r="J73" s="7"/>
      <c r="K73" s="7"/>
      <c r="L73" s="9"/>
      <c r="M73" s="10"/>
      <c r="N73" s="10"/>
      <c r="O73" s="10"/>
      <c r="P73" s="10"/>
      <c r="Q73" s="10"/>
      <c r="R73" s="10"/>
      <c r="S73" s="10"/>
      <c r="T73" s="10"/>
      <c r="U73" s="10"/>
    </row>
    <row r="74" spans="1:21" ht="16.5" customHeight="1" x14ac:dyDescent="0.2">
      <c r="A74" s="7"/>
      <c r="B74" s="7"/>
      <c r="C74" s="7" t="s">
        <v>614</v>
      </c>
      <c r="D74" s="7"/>
      <c r="E74" s="7"/>
      <c r="F74" s="7"/>
      <c r="G74" s="7"/>
      <c r="H74" s="7"/>
      <c r="I74" s="7"/>
      <c r="J74" s="7"/>
      <c r="K74" s="7"/>
      <c r="L74" s="9" t="s">
        <v>594</v>
      </c>
      <c r="M74" s="244">
        <v>679.2</v>
      </c>
      <c r="N74" s="244">
        <v>551.29999999999995</v>
      </c>
      <c r="O74" s="244">
        <v>446.9</v>
      </c>
      <c r="P74" s="244">
        <v>228</v>
      </c>
      <c r="Q74" s="244">
        <v>150.9</v>
      </c>
      <c r="R74" s="246">
        <v>45</v>
      </c>
      <c r="S74" s="246">
        <v>34.299999999999997</v>
      </c>
      <c r="T74" s="246">
        <v>13.8</v>
      </c>
      <c r="U74" s="248">
        <v>2149.6999999999998</v>
      </c>
    </row>
    <row r="75" spans="1:21" ht="16.5" customHeight="1" x14ac:dyDescent="0.2">
      <c r="A75" s="7"/>
      <c r="B75" s="7"/>
      <c r="C75" s="7" t="s">
        <v>206</v>
      </c>
      <c r="D75" s="7"/>
      <c r="E75" s="7"/>
      <c r="F75" s="7"/>
      <c r="G75" s="7"/>
      <c r="H75" s="7"/>
      <c r="I75" s="7"/>
      <c r="J75" s="7"/>
      <c r="K75" s="7"/>
      <c r="L75" s="9" t="s">
        <v>594</v>
      </c>
      <c r="M75" s="244">
        <v>338.7</v>
      </c>
      <c r="N75" s="244">
        <v>274</v>
      </c>
      <c r="O75" s="244">
        <v>223.2</v>
      </c>
      <c r="P75" s="244">
        <v>113.8</v>
      </c>
      <c r="Q75" s="246">
        <v>73.900000000000006</v>
      </c>
      <c r="R75" s="246">
        <v>21.9</v>
      </c>
      <c r="S75" s="246">
        <v>17.100000000000001</v>
      </c>
      <c r="T75" s="243">
        <v>7.1</v>
      </c>
      <c r="U75" s="248">
        <v>1069.8</v>
      </c>
    </row>
    <row r="76" spans="1:21" ht="16.5" customHeight="1" x14ac:dyDescent="0.2">
      <c r="A76" s="7"/>
      <c r="B76" s="7"/>
      <c r="C76" s="7" t="s">
        <v>212</v>
      </c>
      <c r="D76" s="7"/>
      <c r="E76" s="7"/>
      <c r="F76" s="7"/>
      <c r="G76" s="7"/>
      <c r="H76" s="7"/>
      <c r="I76" s="7"/>
      <c r="J76" s="7"/>
      <c r="K76" s="7"/>
      <c r="L76" s="9" t="s">
        <v>594</v>
      </c>
      <c r="M76" s="244">
        <v>340.5</v>
      </c>
      <c r="N76" s="244">
        <v>277.3</v>
      </c>
      <c r="O76" s="244">
        <v>223.7</v>
      </c>
      <c r="P76" s="244">
        <v>114.2</v>
      </c>
      <c r="Q76" s="246">
        <v>77</v>
      </c>
      <c r="R76" s="246">
        <v>23.1</v>
      </c>
      <c r="S76" s="246">
        <v>17.2</v>
      </c>
      <c r="T76" s="243">
        <v>6.6</v>
      </c>
      <c r="U76" s="248">
        <v>1079.9000000000001</v>
      </c>
    </row>
    <row r="77" spans="1:21" ht="16.5" customHeight="1" x14ac:dyDescent="0.2">
      <c r="A77" s="7"/>
      <c r="B77" s="7" t="s">
        <v>211</v>
      </c>
      <c r="C77" s="7"/>
      <c r="D77" s="7"/>
      <c r="E77" s="7"/>
      <c r="F77" s="7"/>
      <c r="G77" s="7"/>
      <c r="H77" s="7"/>
      <c r="I77" s="7"/>
      <c r="J77" s="7"/>
      <c r="K77" s="7"/>
      <c r="L77" s="9"/>
      <c r="M77" s="10"/>
      <c r="N77" s="10"/>
      <c r="O77" s="10"/>
      <c r="P77" s="10"/>
      <c r="Q77" s="10"/>
      <c r="R77" s="10"/>
      <c r="S77" s="10"/>
      <c r="T77" s="10"/>
      <c r="U77" s="10"/>
    </row>
    <row r="78" spans="1:21" ht="16.5" customHeight="1" x14ac:dyDescent="0.2">
      <c r="A78" s="7"/>
      <c r="B78" s="7"/>
      <c r="C78" s="7" t="s">
        <v>614</v>
      </c>
      <c r="D78" s="7"/>
      <c r="E78" s="7"/>
      <c r="F78" s="7"/>
      <c r="G78" s="7"/>
      <c r="H78" s="7"/>
      <c r="I78" s="7"/>
      <c r="J78" s="7"/>
      <c r="K78" s="7"/>
      <c r="L78" s="9" t="s">
        <v>594</v>
      </c>
      <c r="M78" s="244">
        <v>724.9</v>
      </c>
      <c r="N78" s="244">
        <v>560.9</v>
      </c>
      <c r="O78" s="244">
        <v>486</v>
      </c>
      <c r="P78" s="244">
        <v>244.7</v>
      </c>
      <c r="Q78" s="244">
        <v>158.19999999999999</v>
      </c>
      <c r="R78" s="246">
        <v>49.9</v>
      </c>
      <c r="S78" s="246">
        <v>35.5</v>
      </c>
      <c r="T78" s="246">
        <v>25.2</v>
      </c>
      <c r="U78" s="248">
        <v>2285.4</v>
      </c>
    </row>
    <row r="79" spans="1:21" ht="16.5" customHeight="1" x14ac:dyDescent="0.2">
      <c r="A79" s="7"/>
      <c r="B79" s="7"/>
      <c r="C79" s="7" t="s">
        <v>206</v>
      </c>
      <c r="D79" s="7"/>
      <c r="E79" s="7"/>
      <c r="F79" s="7"/>
      <c r="G79" s="7"/>
      <c r="H79" s="7"/>
      <c r="I79" s="7"/>
      <c r="J79" s="7"/>
      <c r="K79" s="7"/>
      <c r="L79" s="9" t="s">
        <v>594</v>
      </c>
      <c r="M79" s="244">
        <v>361.9</v>
      </c>
      <c r="N79" s="244">
        <v>278.8</v>
      </c>
      <c r="O79" s="244">
        <v>243.3</v>
      </c>
      <c r="P79" s="244">
        <v>122.3</v>
      </c>
      <c r="Q79" s="246">
        <v>77.5</v>
      </c>
      <c r="R79" s="246">
        <v>24.4</v>
      </c>
      <c r="S79" s="246">
        <v>17.7</v>
      </c>
      <c r="T79" s="246">
        <v>12.9</v>
      </c>
      <c r="U79" s="248">
        <v>1138.8</v>
      </c>
    </row>
    <row r="80" spans="1:21" ht="16.5" customHeight="1" x14ac:dyDescent="0.2">
      <c r="A80" s="7"/>
      <c r="B80" s="7"/>
      <c r="C80" s="7" t="s">
        <v>212</v>
      </c>
      <c r="D80" s="7"/>
      <c r="E80" s="7"/>
      <c r="F80" s="7"/>
      <c r="G80" s="7"/>
      <c r="H80" s="7"/>
      <c r="I80" s="7"/>
      <c r="J80" s="7"/>
      <c r="K80" s="7"/>
      <c r="L80" s="9" t="s">
        <v>594</v>
      </c>
      <c r="M80" s="244">
        <v>363</v>
      </c>
      <c r="N80" s="244">
        <v>282.10000000000002</v>
      </c>
      <c r="O80" s="244">
        <v>242.8</v>
      </c>
      <c r="P80" s="244">
        <v>122.4</v>
      </c>
      <c r="Q80" s="246">
        <v>80.7</v>
      </c>
      <c r="R80" s="246">
        <v>25.5</v>
      </c>
      <c r="S80" s="246">
        <v>17.8</v>
      </c>
      <c r="T80" s="246">
        <v>12.2</v>
      </c>
      <c r="U80" s="248">
        <v>1146.5999999999999</v>
      </c>
    </row>
    <row r="81" spans="1:21" ht="16.5" customHeight="1" x14ac:dyDescent="0.2">
      <c r="A81" s="7" t="s">
        <v>599</v>
      </c>
      <c r="B81" s="7"/>
      <c r="C81" s="7"/>
      <c r="D81" s="7"/>
      <c r="E81" s="7"/>
      <c r="F81" s="7"/>
      <c r="G81" s="7"/>
      <c r="H81" s="7"/>
      <c r="I81" s="7"/>
      <c r="J81" s="7"/>
      <c r="K81" s="7"/>
      <c r="L81" s="9"/>
      <c r="M81" s="10"/>
      <c r="N81" s="10"/>
      <c r="O81" s="10"/>
      <c r="P81" s="10"/>
      <c r="Q81" s="10"/>
      <c r="R81" s="10"/>
      <c r="S81" s="10"/>
      <c r="T81" s="10"/>
      <c r="U81" s="10"/>
    </row>
    <row r="82" spans="1:21" ht="16.5" customHeight="1" x14ac:dyDescent="0.2">
      <c r="A82" s="7"/>
      <c r="B82" s="7" t="s">
        <v>146</v>
      </c>
      <c r="C82" s="7"/>
      <c r="D82" s="7"/>
      <c r="E82" s="7"/>
      <c r="F82" s="7"/>
      <c r="G82" s="7"/>
      <c r="H82" s="7"/>
      <c r="I82" s="7"/>
      <c r="J82" s="7"/>
      <c r="K82" s="7"/>
      <c r="L82" s="9"/>
      <c r="M82" s="10"/>
      <c r="N82" s="10"/>
      <c r="O82" s="10"/>
      <c r="P82" s="10"/>
      <c r="Q82" s="10"/>
      <c r="R82" s="10"/>
      <c r="S82" s="10"/>
      <c r="T82" s="10"/>
      <c r="U82" s="10"/>
    </row>
    <row r="83" spans="1:21" ht="16.5" customHeight="1" x14ac:dyDescent="0.2">
      <c r="A83" s="7"/>
      <c r="B83" s="7"/>
      <c r="C83" s="7" t="s">
        <v>614</v>
      </c>
      <c r="D83" s="7"/>
      <c r="E83" s="7"/>
      <c r="F83" s="7"/>
      <c r="G83" s="7"/>
      <c r="H83" s="7"/>
      <c r="I83" s="7"/>
      <c r="J83" s="7"/>
      <c r="K83" s="7"/>
      <c r="L83" s="9" t="s">
        <v>594</v>
      </c>
      <c r="M83" s="246">
        <v>44.9</v>
      </c>
      <c r="N83" s="243">
        <v>9.6</v>
      </c>
      <c r="O83" s="246">
        <v>38.4</v>
      </c>
      <c r="P83" s="246">
        <v>16.2</v>
      </c>
      <c r="Q83" s="243">
        <v>7.2</v>
      </c>
      <c r="R83" s="243">
        <v>4.8</v>
      </c>
      <c r="S83" s="243">
        <v>1.2</v>
      </c>
      <c r="T83" s="246">
        <v>11.1</v>
      </c>
      <c r="U83" s="244">
        <v>133.4</v>
      </c>
    </row>
    <row r="84" spans="1:21" ht="16.5" customHeight="1" x14ac:dyDescent="0.2">
      <c r="A84" s="7"/>
      <c r="B84" s="7"/>
      <c r="C84" s="7" t="s">
        <v>206</v>
      </c>
      <c r="D84" s="7"/>
      <c r="E84" s="7"/>
      <c r="F84" s="7"/>
      <c r="G84" s="7"/>
      <c r="H84" s="7"/>
      <c r="I84" s="7"/>
      <c r="J84" s="7"/>
      <c r="K84" s="7"/>
      <c r="L84" s="9" t="s">
        <v>594</v>
      </c>
      <c r="M84" s="246">
        <v>23</v>
      </c>
      <c r="N84" s="243">
        <v>4.8</v>
      </c>
      <c r="O84" s="246">
        <v>19.899999999999999</v>
      </c>
      <c r="P84" s="243">
        <v>8.4</v>
      </c>
      <c r="Q84" s="243">
        <v>3.6</v>
      </c>
      <c r="R84" s="243">
        <v>2.4</v>
      </c>
      <c r="S84" s="243">
        <v>0.5</v>
      </c>
      <c r="T84" s="243">
        <v>5.8</v>
      </c>
      <c r="U84" s="246">
        <v>68.400000000000006</v>
      </c>
    </row>
    <row r="85" spans="1:21" ht="16.5" customHeight="1" x14ac:dyDescent="0.2">
      <c r="A85" s="7"/>
      <c r="B85" s="7"/>
      <c r="C85" s="7" t="s">
        <v>212</v>
      </c>
      <c r="D85" s="7"/>
      <c r="E85" s="7"/>
      <c r="F85" s="7"/>
      <c r="G85" s="7"/>
      <c r="H85" s="7"/>
      <c r="I85" s="7"/>
      <c r="J85" s="7"/>
      <c r="K85" s="7"/>
      <c r="L85" s="9" t="s">
        <v>594</v>
      </c>
      <c r="M85" s="246">
        <v>22</v>
      </c>
      <c r="N85" s="243">
        <v>4.8</v>
      </c>
      <c r="O85" s="246">
        <v>18.5</v>
      </c>
      <c r="P85" s="243">
        <v>7.8</v>
      </c>
      <c r="Q85" s="243">
        <v>3.7</v>
      </c>
      <c r="R85" s="243">
        <v>2.2999999999999998</v>
      </c>
      <c r="S85" s="243">
        <v>0.7</v>
      </c>
      <c r="T85" s="243">
        <v>5.3</v>
      </c>
      <c r="U85" s="246">
        <v>65</v>
      </c>
    </row>
    <row r="86" spans="1:21" ht="16.5" customHeight="1" x14ac:dyDescent="0.2">
      <c r="A86" s="7"/>
      <c r="B86" s="7" t="s">
        <v>144</v>
      </c>
      <c r="C86" s="7"/>
      <c r="D86" s="7"/>
      <c r="E86" s="7"/>
      <c r="F86" s="7"/>
      <c r="G86" s="7"/>
      <c r="H86" s="7"/>
      <c r="I86" s="7"/>
      <c r="J86" s="7"/>
      <c r="K86" s="7"/>
      <c r="L86" s="9"/>
      <c r="M86" s="10"/>
      <c r="N86" s="10"/>
      <c r="O86" s="10"/>
      <c r="P86" s="10"/>
      <c r="Q86" s="10"/>
      <c r="R86" s="10"/>
      <c r="S86" s="10"/>
      <c r="T86" s="10"/>
      <c r="U86" s="10"/>
    </row>
    <row r="87" spans="1:21" ht="16.5" customHeight="1" x14ac:dyDescent="0.2">
      <c r="A87" s="7"/>
      <c r="B87" s="7"/>
      <c r="C87" s="7" t="s">
        <v>614</v>
      </c>
      <c r="D87" s="7"/>
      <c r="E87" s="7"/>
      <c r="F87" s="7"/>
      <c r="G87" s="7"/>
      <c r="H87" s="7"/>
      <c r="I87" s="7"/>
      <c r="J87" s="7"/>
      <c r="K87" s="7"/>
      <c r="L87" s="9" t="s">
        <v>594</v>
      </c>
      <c r="M87" s="244">
        <v>675.1</v>
      </c>
      <c r="N87" s="244">
        <v>543.1</v>
      </c>
      <c r="O87" s="244">
        <v>443.3</v>
      </c>
      <c r="P87" s="244">
        <v>227.4</v>
      </c>
      <c r="Q87" s="244">
        <v>150.9</v>
      </c>
      <c r="R87" s="246">
        <v>45.5</v>
      </c>
      <c r="S87" s="246">
        <v>34</v>
      </c>
      <c r="T87" s="246">
        <v>14.1</v>
      </c>
      <c r="U87" s="248">
        <v>2133.5</v>
      </c>
    </row>
    <row r="88" spans="1:21" ht="16.5" customHeight="1" x14ac:dyDescent="0.2">
      <c r="A88" s="7"/>
      <c r="B88" s="7"/>
      <c r="C88" s="7" t="s">
        <v>206</v>
      </c>
      <c r="D88" s="7"/>
      <c r="E88" s="7"/>
      <c r="F88" s="7"/>
      <c r="G88" s="7"/>
      <c r="H88" s="7"/>
      <c r="I88" s="7"/>
      <c r="J88" s="7"/>
      <c r="K88" s="7"/>
      <c r="L88" s="9" t="s">
        <v>594</v>
      </c>
      <c r="M88" s="244">
        <v>334.6</v>
      </c>
      <c r="N88" s="244">
        <v>267.7</v>
      </c>
      <c r="O88" s="244">
        <v>220.2</v>
      </c>
      <c r="P88" s="244">
        <v>112.4</v>
      </c>
      <c r="Q88" s="246">
        <v>73.5</v>
      </c>
      <c r="R88" s="246">
        <v>22</v>
      </c>
      <c r="S88" s="246">
        <v>16.600000000000001</v>
      </c>
      <c r="T88" s="243">
        <v>7.2</v>
      </c>
      <c r="U88" s="248">
        <v>1054.4000000000001</v>
      </c>
    </row>
    <row r="89" spans="1:21" ht="16.5" customHeight="1" x14ac:dyDescent="0.2">
      <c r="A89" s="7"/>
      <c r="B89" s="7"/>
      <c r="C89" s="7" t="s">
        <v>212</v>
      </c>
      <c r="D89" s="7"/>
      <c r="E89" s="7"/>
      <c r="F89" s="7"/>
      <c r="G89" s="7"/>
      <c r="H89" s="7"/>
      <c r="I89" s="7"/>
      <c r="J89" s="7"/>
      <c r="K89" s="7"/>
      <c r="L89" s="9" t="s">
        <v>594</v>
      </c>
      <c r="M89" s="244">
        <v>340.4</v>
      </c>
      <c r="N89" s="244">
        <v>275.39999999999998</v>
      </c>
      <c r="O89" s="244">
        <v>223.1</v>
      </c>
      <c r="P89" s="244">
        <v>115</v>
      </c>
      <c r="Q89" s="246">
        <v>77.400000000000006</v>
      </c>
      <c r="R89" s="246">
        <v>23.5</v>
      </c>
      <c r="S89" s="246">
        <v>17.399999999999999</v>
      </c>
      <c r="T89" s="243">
        <v>6.9</v>
      </c>
      <c r="U89" s="248">
        <v>1079.2</v>
      </c>
    </row>
    <row r="90" spans="1:21" ht="16.5" customHeight="1" x14ac:dyDescent="0.2">
      <c r="A90" s="7"/>
      <c r="B90" s="7" t="s">
        <v>211</v>
      </c>
      <c r="C90" s="7"/>
      <c r="D90" s="7"/>
      <c r="E90" s="7"/>
      <c r="F90" s="7"/>
      <c r="G90" s="7"/>
      <c r="H90" s="7"/>
      <c r="I90" s="7"/>
      <c r="J90" s="7"/>
      <c r="K90" s="7"/>
      <c r="L90" s="9"/>
      <c r="M90" s="10"/>
      <c r="N90" s="10"/>
      <c r="O90" s="10"/>
      <c r="P90" s="10"/>
      <c r="Q90" s="10"/>
      <c r="R90" s="10"/>
      <c r="S90" s="10"/>
      <c r="T90" s="10"/>
      <c r="U90" s="10"/>
    </row>
    <row r="91" spans="1:21" ht="16.5" customHeight="1" x14ac:dyDescent="0.2">
      <c r="A91" s="7"/>
      <c r="B91" s="7"/>
      <c r="C91" s="7" t="s">
        <v>614</v>
      </c>
      <c r="D91" s="7"/>
      <c r="E91" s="7"/>
      <c r="F91" s="7"/>
      <c r="G91" s="7"/>
      <c r="H91" s="7"/>
      <c r="I91" s="7"/>
      <c r="J91" s="7"/>
      <c r="K91" s="7"/>
      <c r="L91" s="9" t="s">
        <v>594</v>
      </c>
      <c r="M91" s="244">
        <v>720</v>
      </c>
      <c r="N91" s="244">
        <v>552.6</v>
      </c>
      <c r="O91" s="244">
        <v>481.7</v>
      </c>
      <c r="P91" s="244">
        <v>243.6</v>
      </c>
      <c r="Q91" s="244">
        <v>158.1</v>
      </c>
      <c r="R91" s="246">
        <v>50.2</v>
      </c>
      <c r="S91" s="246">
        <v>35.200000000000003</v>
      </c>
      <c r="T91" s="246">
        <v>25.2</v>
      </c>
      <c r="U91" s="248">
        <v>2267</v>
      </c>
    </row>
    <row r="92" spans="1:21" ht="16.5" customHeight="1" x14ac:dyDescent="0.2">
      <c r="A92" s="7"/>
      <c r="B92" s="7"/>
      <c r="C92" s="7" t="s">
        <v>206</v>
      </c>
      <c r="D92" s="7"/>
      <c r="E92" s="7"/>
      <c r="F92" s="7"/>
      <c r="G92" s="7"/>
      <c r="H92" s="7"/>
      <c r="I92" s="7"/>
      <c r="J92" s="7"/>
      <c r="K92" s="7"/>
      <c r="L92" s="9" t="s">
        <v>594</v>
      </c>
      <c r="M92" s="244">
        <v>357.6</v>
      </c>
      <c r="N92" s="244">
        <v>272.5</v>
      </c>
      <c r="O92" s="244">
        <v>240.2</v>
      </c>
      <c r="P92" s="244">
        <v>120.8</v>
      </c>
      <c r="Q92" s="246">
        <v>77.099999999999994</v>
      </c>
      <c r="R92" s="246">
        <v>24.4</v>
      </c>
      <c r="S92" s="246">
        <v>17.100000000000001</v>
      </c>
      <c r="T92" s="246">
        <v>13</v>
      </c>
      <c r="U92" s="248">
        <v>1122.8</v>
      </c>
    </row>
    <row r="93" spans="1:21" ht="16.5" customHeight="1" x14ac:dyDescent="0.2">
      <c r="A93" s="14"/>
      <c r="B93" s="14"/>
      <c r="C93" s="14" t="s">
        <v>212</v>
      </c>
      <c r="D93" s="14"/>
      <c r="E93" s="14"/>
      <c r="F93" s="14"/>
      <c r="G93" s="14"/>
      <c r="H93" s="14"/>
      <c r="I93" s="14"/>
      <c r="J93" s="14"/>
      <c r="K93" s="14"/>
      <c r="L93" s="15" t="s">
        <v>594</v>
      </c>
      <c r="M93" s="245">
        <v>362.4</v>
      </c>
      <c r="N93" s="245">
        <v>280.2</v>
      </c>
      <c r="O93" s="245">
        <v>241.6</v>
      </c>
      <c r="P93" s="245">
        <v>122.8</v>
      </c>
      <c r="Q93" s="247">
        <v>81</v>
      </c>
      <c r="R93" s="247">
        <v>25.8</v>
      </c>
      <c r="S93" s="247">
        <v>18.100000000000001</v>
      </c>
      <c r="T93" s="247">
        <v>12.3</v>
      </c>
      <c r="U93" s="249">
        <v>1144.0999999999999</v>
      </c>
    </row>
    <row r="94" spans="1:21" ht="4.5" customHeight="1" x14ac:dyDescent="0.2">
      <c r="A94" s="23"/>
      <c r="B94" s="23"/>
      <c r="C94" s="2"/>
      <c r="D94" s="2"/>
      <c r="E94" s="2"/>
      <c r="F94" s="2"/>
      <c r="G94" s="2"/>
      <c r="H94" s="2"/>
      <c r="I94" s="2"/>
      <c r="J94" s="2"/>
      <c r="K94" s="2"/>
      <c r="L94" s="2"/>
      <c r="M94" s="2"/>
      <c r="N94" s="2"/>
      <c r="O94" s="2"/>
      <c r="P94" s="2"/>
      <c r="Q94" s="2"/>
      <c r="R94" s="2"/>
      <c r="S94" s="2"/>
      <c r="T94" s="2"/>
      <c r="U94" s="2"/>
    </row>
    <row r="95" spans="1:21" ht="29.45" customHeight="1" x14ac:dyDescent="0.2">
      <c r="A95" s="23" t="s">
        <v>67</v>
      </c>
      <c r="B95" s="23"/>
      <c r="C95" s="252" t="s">
        <v>600</v>
      </c>
      <c r="D95" s="252"/>
      <c r="E95" s="252"/>
      <c r="F95" s="252"/>
      <c r="G95" s="252"/>
      <c r="H95" s="252"/>
      <c r="I95" s="252"/>
      <c r="J95" s="252"/>
      <c r="K95" s="252"/>
      <c r="L95" s="252"/>
      <c r="M95" s="252"/>
      <c r="N95" s="252"/>
      <c r="O95" s="252"/>
      <c r="P95" s="252"/>
      <c r="Q95" s="252"/>
      <c r="R95" s="252"/>
      <c r="S95" s="252"/>
      <c r="T95" s="252"/>
      <c r="U95" s="252"/>
    </row>
    <row r="96" spans="1:21" ht="29.45" customHeight="1" x14ac:dyDescent="0.2">
      <c r="A96" s="23" t="s">
        <v>68</v>
      </c>
      <c r="B96" s="23"/>
      <c r="C96" s="252" t="s">
        <v>615</v>
      </c>
      <c r="D96" s="252"/>
      <c r="E96" s="252"/>
      <c r="F96" s="252"/>
      <c r="G96" s="252"/>
      <c r="H96" s="252"/>
      <c r="I96" s="252"/>
      <c r="J96" s="252"/>
      <c r="K96" s="252"/>
      <c r="L96" s="252"/>
      <c r="M96" s="252"/>
      <c r="N96" s="252"/>
      <c r="O96" s="252"/>
      <c r="P96" s="252"/>
      <c r="Q96" s="252"/>
      <c r="R96" s="252"/>
      <c r="S96" s="252"/>
      <c r="T96" s="252"/>
      <c r="U96" s="252"/>
    </row>
    <row r="97" spans="1:21" ht="29.45" customHeight="1" x14ac:dyDescent="0.2">
      <c r="A97" s="23" t="s">
        <v>69</v>
      </c>
      <c r="B97" s="23"/>
      <c r="C97" s="252" t="s">
        <v>616</v>
      </c>
      <c r="D97" s="252"/>
      <c r="E97" s="252"/>
      <c r="F97" s="252"/>
      <c r="G97" s="252"/>
      <c r="H97" s="252"/>
      <c r="I97" s="252"/>
      <c r="J97" s="252"/>
      <c r="K97" s="252"/>
      <c r="L97" s="252"/>
      <c r="M97" s="252"/>
      <c r="N97" s="252"/>
      <c r="O97" s="252"/>
      <c r="P97" s="252"/>
      <c r="Q97" s="252"/>
      <c r="R97" s="252"/>
      <c r="S97" s="252"/>
      <c r="T97" s="252"/>
      <c r="U97" s="252"/>
    </row>
    <row r="98" spans="1:21" ht="42.4" customHeight="1" x14ac:dyDescent="0.2">
      <c r="A98" s="23" t="s">
        <v>70</v>
      </c>
      <c r="B98" s="23"/>
      <c r="C98" s="252" t="s">
        <v>601</v>
      </c>
      <c r="D98" s="252"/>
      <c r="E98" s="252"/>
      <c r="F98" s="252"/>
      <c r="G98" s="252"/>
      <c r="H98" s="252"/>
      <c r="I98" s="252"/>
      <c r="J98" s="252"/>
      <c r="K98" s="252"/>
      <c r="L98" s="252"/>
      <c r="M98" s="252"/>
      <c r="N98" s="252"/>
      <c r="O98" s="252"/>
      <c r="P98" s="252"/>
      <c r="Q98" s="252"/>
      <c r="R98" s="252"/>
      <c r="S98" s="252"/>
      <c r="T98" s="252"/>
      <c r="U98" s="252"/>
    </row>
    <row r="99" spans="1:21" ht="4.5" customHeight="1" x14ac:dyDescent="0.2"/>
    <row r="100" spans="1:21" ht="210" customHeight="1" x14ac:dyDescent="0.2">
      <c r="A100" s="24" t="s">
        <v>80</v>
      </c>
      <c r="B100" s="23"/>
      <c r="C100" s="23"/>
      <c r="D100" s="23"/>
      <c r="E100" s="252" t="s">
        <v>617</v>
      </c>
      <c r="F100" s="252"/>
      <c r="G100" s="252"/>
      <c r="H100" s="252"/>
      <c r="I100" s="252"/>
      <c r="J100" s="252"/>
      <c r="K100" s="252"/>
      <c r="L100" s="252"/>
      <c r="M100" s="252"/>
      <c r="N100" s="252"/>
      <c r="O100" s="252"/>
      <c r="P100" s="252"/>
      <c r="Q100" s="252"/>
      <c r="R100" s="252"/>
      <c r="S100" s="252"/>
      <c r="T100" s="252"/>
      <c r="U100" s="252"/>
    </row>
  </sheetData>
  <mergeCells count="6">
    <mergeCell ref="E100:U100"/>
    <mergeCell ref="K1:U1"/>
    <mergeCell ref="C95:U95"/>
    <mergeCell ref="C96:U96"/>
    <mergeCell ref="C97:U97"/>
    <mergeCell ref="C98:U98"/>
  </mergeCells>
  <pageMargins left="0.7" right="0.7" top="0.75" bottom="0.75" header="0.3" footer="0.3"/>
  <pageSetup paperSize="9" fitToHeight="0" orientation="landscape" horizontalDpi="300" verticalDpi="300" r:id="rId1"/>
  <headerFooter scaleWithDoc="0" alignWithMargins="0">
    <oddHeader>&amp;C&amp;"Arial"&amp;8TABLE 17A.28</oddHeader>
    <oddFooter>&amp;L&amp;"Arial"&amp;8REPORT ON
GOVERNMENT
SERVICES 2022&amp;R&amp;"Arial"&amp;8YOUTH JUSTICE
SERVICES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6"/>
  <sheetViews>
    <sheetView showGridLines="0" workbookViewId="0"/>
  </sheetViews>
  <sheetFormatPr defaultColWidth="11.42578125" defaultRowHeight="12.75" x14ac:dyDescent="0.2"/>
  <cols>
    <col min="1" max="10" width="1.85546875" customWidth="1"/>
    <col min="11" max="11" width="15.42578125" customWidth="1"/>
    <col min="12" max="12" width="5.42578125" customWidth="1"/>
    <col min="13" max="21" width="8.42578125" customWidth="1"/>
  </cols>
  <sheetData>
    <row r="1" spans="1:21" ht="17.45" customHeight="1" x14ac:dyDescent="0.2">
      <c r="A1" s="8" t="s">
        <v>82</v>
      </c>
      <c r="B1" s="8"/>
      <c r="C1" s="8"/>
      <c r="D1" s="8"/>
      <c r="E1" s="8"/>
      <c r="F1" s="8"/>
      <c r="G1" s="8"/>
      <c r="H1" s="8"/>
      <c r="I1" s="8"/>
      <c r="J1" s="8"/>
      <c r="K1" s="257" t="s">
        <v>83</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84</v>
      </c>
      <c r="N2" s="13" t="s">
        <v>85</v>
      </c>
      <c r="O2" s="13" t="s">
        <v>86</v>
      </c>
      <c r="P2" s="13" t="s">
        <v>87</v>
      </c>
      <c r="Q2" s="13" t="s">
        <v>88</v>
      </c>
      <c r="R2" s="13" t="s">
        <v>89</v>
      </c>
      <c r="S2" s="13" t="s">
        <v>90</v>
      </c>
      <c r="T2" s="13" t="s">
        <v>91</v>
      </c>
      <c r="U2" s="13" t="s">
        <v>92</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93</v>
      </c>
      <c r="C4" s="7"/>
      <c r="D4" s="7"/>
      <c r="E4" s="7"/>
      <c r="F4" s="7"/>
      <c r="G4" s="7"/>
      <c r="H4" s="7"/>
      <c r="I4" s="7"/>
      <c r="J4" s="7"/>
      <c r="K4" s="7"/>
      <c r="L4" s="9" t="s">
        <v>53</v>
      </c>
      <c r="M4" s="25">
        <v>375</v>
      </c>
      <c r="N4" s="25">
        <v>276</v>
      </c>
      <c r="O4" s="25">
        <v>270</v>
      </c>
      <c r="P4" s="25">
        <v>215</v>
      </c>
      <c r="Q4" s="27">
        <v>84</v>
      </c>
      <c r="R4" s="27">
        <v>24</v>
      </c>
      <c r="S4" s="27">
        <v>40</v>
      </c>
      <c r="T4" s="27">
        <v>46</v>
      </c>
      <c r="U4" s="28">
        <v>1330</v>
      </c>
    </row>
    <row r="5" spans="1:21" ht="16.5" customHeight="1" x14ac:dyDescent="0.2">
      <c r="A5" s="7"/>
      <c r="B5" s="7" t="s">
        <v>94</v>
      </c>
      <c r="C5" s="7"/>
      <c r="D5" s="7"/>
      <c r="E5" s="7"/>
      <c r="F5" s="7"/>
      <c r="G5" s="7"/>
      <c r="H5" s="7"/>
      <c r="I5" s="7"/>
      <c r="J5" s="7"/>
      <c r="K5" s="7"/>
      <c r="L5" s="9" t="s">
        <v>53</v>
      </c>
      <c r="M5" s="29">
        <v>201.2</v>
      </c>
      <c r="N5" s="29">
        <v>163.4</v>
      </c>
      <c r="O5" s="29">
        <v>228.2</v>
      </c>
      <c r="P5" s="29">
        <v>102.3</v>
      </c>
      <c r="Q5" s="30">
        <v>26</v>
      </c>
      <c r="R5" s="26">
        <v>9.1999999999999993</v>
      </c>
      <c r="S5" s="26">
        <v>8.9</v>
      </c>
      <c r="T5" s="30">
        <v>31.4</v>
      </c>
      <c r="U5" s="29">
        <v>770.6</v>
      </c>
    </row>
    <row r="6" spans="1:21" ht="16.5" customHeight="1" x14ac:dyDescent="0.2">
      <c r="A6" s="7"/>
      <c r="B6" s="7" t="s">
        <v>95</v>
      </c>
      <c r="C6" s="7"/>
      <c r="D6" s="7"/>
      <c r="E6" s="7"/>
      <c r="F6" s="7"/>
      <c r="G6" s="7"/>
      <c r="H6" s="7"/>
      <c r="I6" s="7"/>
      <c r="J6" s="7"/>
      <c r="K6" s="7"/>
      <c r="L6" s="9" t="s">
        <v>96</v>
      </c>
      <c r="M6" s="30">
        <v>53.7</v>
      </c>
      <c r="N6" s="30">
        <v>59.2</v>
      </c>
      <c r="O6" s="30">
        <v>84.5</v>
      </c>
      <c r="P6" s="30">
        <v>47.6</v>
      </c>
      <c r="Q6" s="30">
        <v>31</v>
      </c>
      <c r="R6" s="30">
        <v>38.299999999999997</v>
      </c>
      <c r="S6" s="30">
        <v>22.2</v>
      </c>
      <c r="T6" s="30">
        <v>68.400000000000006</v>
      </c>
      <c r="U6" s="30">
        <v>57.9</v>
      </c>
    </row>
    <row r="7" spans="1:21" ht="16.5" customHeight="1" x14ac:dyDescent="0.2">
      <c r="A7" s="7" t="s">
        <v>61</v>
      </c>
      <c r="B7" s="7"/>
      <c r="C7" s="7"/>
      <c r="D7" s="7"/>
      <c r="E7" s="7"/>
      <c r="F7" s="7"/>
      <c r="G7" s="7"/>
      <c r="H7" s="7"/>
      <c r="I7" s="7"/>
      <c r="J7" s="7"/>
      <c r="K7" s="7"/>
      <c r="L7" s="9"/>
      <c r="M7" s="10"/>
      <c r="N7" s="10"/>
      <c r="O7" s="10"/>
      <c r="P7" s="10"/>
      <c r="Q7" s="10"/>
      <c r="R7" s="10"/>
      <c r="S7" s="10"/>
      <c r="T7" s="10"/>
      <c r="U7" s="10"/>
    </row>
    <row r="8" spans="1:21" ht="16.5" customHeight="1" x14ac:dyDescent="0.2">
      <c r="A8" s="7"/>
      <c r="B8" s="7" t="s">
        <v>93</v>
      </c>
      <c r="C8" s="7"/>
      <c r="D8" s="7"/>
      <c r="E8" s="7"/>
      <c r="F8" s="7"/>
      <c r="G8" s="7"/>
      <c r="H8" s="7"/>
      <c r="I8" s="7"/>
      <c r="J8" s="7"/>
      <c r="K8" s="7"/>
      <c r="L8" s="9" t="s">
        <v>53</v>
      </c>
      <c r="M8" s="25">
        <v>355</v>
      </c>
      <c r="N8" s="25">
        <v>260</v>
      </c>
      <c r="O8" s="25">
        <v>244</v>
      </c>
      <c r="P8" s="25">
        <v>215</v>
      </c>
      <c r="Q8" s="27">
        <v>84</v>
      </c>
      <c r="R8" s="27">
        <v>24</v>
      </c>
      <c r="S8" s="27">
        <v>40</v>
      </c>
      <c r="T8" s="27">
        <v>46</v>
      </c>
      <c r="U8" s="28">
        <v>1268</v>
      </c>
    </row>
    <row r="9" spans="1:21" ht="16.5" customHeight="1" x14ac:dyDescent="0.2">
      <c r="A9" s="7"/>
      <c r="B9" s="7" t="s">
        <v>94</v>
      </c>
      <c r="C9" s="7"/>
      <c r="D9" s="7"/>
      <c r="E9" s="7"/>
      <c r="F9" s="7"/>
      <c r="G9" s="7"/>
      <c r="H9" s="7"/>
      <c r="I9" s="7"/>
      <c r="J9" s="7"/>
      <c r="K9" s="7"/>
      <c r="L9" s="9" t="s">
        <v>53</v>
      </c>
      <c r="M9" s="29">
        <v>251.6</v>
      </c>
      <c r="N9" s="29">
        <v>185.6</v>
      </c>
      <c r="O9" s="29">
        <v>200.5</v>
      </c>
      <c r="P9" s="29">
        <v>106.9</v>
      </c>
      <c r="Q9" s="30">
        <v>34.6</v>
      </c>
      <c r="R9" s="30">
        <v>15.4</v>
      </c>
      <c r="S9" s="30">
        <v>15.4</v>
      </c>
      <c r="T9" s="30">
        <v>24.2</v>
      </c>
      <c r="U9" s="29">
        <v>834.2</v>
      </c>
    </row>
    <row r="10" spans="1:21" ht="16.5" customHeight="1" x14ac:dyDescent="0.2">
      <c r="A10" s="7"/>
      <c r="B10" s="7" t="s">
        <v>95</v>
      </c>
      <c r="C10" s="7"/>
      <c r="D10" s="7"/>
      <c r="E10" s="7"/>
      <c r="F10" s="7"/>
      <c r="G10" s="7"/>
      <c r="H10" s="7"/>
      <c r="I10" s="7"/>
      <c r="J10" s="7"/>
      <c r="K10" s="7"/>
      <c r="L10" s="9" t="s">
        <v>96</v>
      </c>
      <c r="M10" s="30">
        <v>70.900000000000006</v>
      </c>
      <c r="N10" s="30">
        <v>71.400000000000006</v>
      </c>
      <c r="O10" s="30">
        <v>82.2</v>
      </c>
      <c r="P10" s="30">
        <v>49.7</v>
      </c>
      <c r="Q10" s="30">
        <v>41.1</v>
      </c>
      <c r="R10" s="30">
        <v>64.3</v>
      </c>
      <c r="S10" s="30">
        <v>38.4</v>
      </c>
      <c r="T10" s="30">
        <v>52.6</v>
      </c>
      <c r="U10" s="30">
        <v>65.8</v>
      </c>
    </row>
    <row r="11" spans="1:21" ht="16.5" customHeight="1" x14ac:dyDescent="0.2">
      <c r="A11" s="7" t="s">
        <v>62</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93</v>
      </c>
      <c r="C12" s="7"/>
      <c r="D12" s="7"/>
      <c r="E12" s="7"/>
      <c r="F12" s="7"/>
      <c r="G12" s="7"/>
      <c r="H12" s="7"/>
      <c r="I12" s="7"/>
      <c r="J12" s="7"/>
      <c r="K12" s="7"/>
      <c r="L12" s="9" t="s">
        <v>53</v>
      </c>
      <c r="M12" s="25">
        <v>355</v>
      </c>
      <c r="N12" s="25">
        <v>260</v>
      </c>
      <c r="O12" s="25">
        <v>240</v>
      </c>
      <c r="P12" s="25">
        <v>215</v>
      </c>
      <c r="Q12" s="27">
        <v>84</v>
      </c>
      <c r="R12" s="27">
        <v>24</v>
      </c>
      <c r="S12" s="27">
        <v>40</v>
      </c>
      <c r="T12" s="27">
        <v>64</v>
      </c>
      <c r="U12" s="28">
        <v>1282</v>
      </c>
    </row>
    <row r="13" spans="1:21" ht="16.5" customHeight="1" x14ac:dyDescent="0.2">
      <c r="A13" s="7"/>
      <c r="B13" s="7" t="s">
        <v>94</v>
      </c>
      <c r="C13" s="7"/>
      <c r="D13" s="7"/>
      <c r="E13" s="7"/>
      <c r="F13" s="7"/>
      <c r="G13" s="7"/>
      <c r="H13" s="7"/>
      <c r="I13" s="7"/>
      <c r="J13" s="7"/>
      <c r="K13" s="7"/>
      <c r="L13" s="9" t="s">
        <v>53</v>
      </c>
      <c r="M13" s="29">
        <v>264.5</v>
      </c>
      <c r="N13" s="29">
        <v>191</v>
      </c>
      <c r="O13" s="29">
        <v>213.5</v>
      </c>
      <c r="P13" s="29">
        <v>133.80000000000001</v>
      </c>
      <c r="Q13" s="30">
        <v>39.200000000000003</v>
      </c>
      <c r="R13" s="30">
        <v>11.5</v>
      </c>
      <c r="S13" s="30">
        <v>10.9</v>
      </c>
      <c r="T13" s="30">
        <v>35</v>
      </c>
      <c r="U13" s="29">
        <v>899.4</v>
      </c>
    </row>
    <row r="14" spans="1:21" ht="16.5" customHeight="1" x14ac:dyDescent="0.2">
      <c r="A14" s="7"/>
      <c r="B14" s="7" t="s">
        <v>95</v>
      </c>
      <c r="C14" s="7"/>
      <c r="D14" s="7"/>
      <c r="E14" s="7"/>
      <c r="F14" s="7"/>
      <c r="G14" s="7"/>
      <c r="H14" s="7"/>
      <c r="I14" s="7"/>
      <c r="J14" s="7"/>
      <c r="K14" s="7"/>
      <c r="L14" s="9" t="s">
        <v>96</v>
      </c>
      <c r="M14" s="30">
        <v>74.5</v>
      </c>
      <c r="N14" s="30">
        <v>73.5</v>
      </c>
      <c r="O14" s="30">
        <v>89</v>
      </c>
      <c r="P14" s="30">
        <v>62.2</v>
      </c>
      <c r="Q14" s="30">
        <v>46.7</v>
      </c>
      <c r="R14" s="30">
        <v>47.7</v>
      </c>
      <c r="S14" s="30">
        <v>27.4</v>
      </c>
      <c r="T14" s="30">
        <v>54.7</v>
      </c>
      <c r="U14" s="30">
        <v>70.2</v>
      </c>
    </row>
    <row r="15" spans="1:21" ht="16.5" customHeight="1" x14ac:dyDescent="0.2">
      <c r="A15" s="7" t="s">
        <v>63</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93</v>
      </c>
      <c r="C16" s="7"/>
      <c r="D16" s="7"/>
      <c r="E16" s="7"/>
      <c r="F16" s="7"/>
      <c r="G16" s="7"/>
      <c r="H16" s="7"/>
      <c r="I16" s="7"/>
      <c r="J16" s="7"/>
      <c r="K16" s="7"/>
      <c r="L16" s="9" t="s">
        <v>53</v>
      </c>
      <c r="M16" s="25">
        <v>355</v>
      </c>
      <c r="N16" s="25">
        <v>260</v>
      </c>
      <c r="O16" s="25">
        <v>212</v>
      </c>
      <c r="P16" s="25">
        <v>227</v>
      </c>
      <c r="Q16" s="27">
        <v>84</v>
      </c>
      <c r="R16" s="27">
        <v>24</v>
      </c>
      <c r="S16" s="27">
        <v>40</v>
      </c>
      <c r="T16" s="27">
        <v>63</v>
      </c>
      <c r="U16" s="28">
        <v>1265</v>
      </c>
    </row>
    <row r="17" spans="1:21" ht="16.5" customHeight="1" x14ac:dyDescent="0.2">
      <c r="A17" s="7"/>
      <c r="B17" s="7" t="s">
        <v>94</v>
      </c>
      <c r="C17" s="7"/>
      <c r="D17" s="7"/>
      <c r="E17" s="7"/>
      <c r="F17" s="7"/>
      <c r="G17" s="7"/>
      <c r="H17" s="7"/>
      <c r="I17" s="7"/>
      <c r="J17" s="7"/>
      <c r="K17" s="7"/>
      <c r="L17" s="9" t="s">
        <v>53</v>
      </c>
      <c r="M17" s="29">
        <v>286</v>
      </c>
      <c r="N17" s="29">
        <v>203.1</v>
      </c>
      <c r="O17" s="29">
        <v>203.2</v>
      </c>
      <c r="P17" s="29">
        <v>148.4</v>
      </c>
      <c r="Q17" s="30">
        <v>44.4</v>
      </c>
      <c r="R17" s="30">
        <v>11.4</v>
      </c>
      <c r="S17" s="30">
        <v>14.7</v>
      </c>
      <c r="T17" s="30">
        <v>39.1</v>
      </c>
      <c r="U17" s="29">
        <v>950.2</v>
      </c>
    </row>
    <row r="18" spans="1:21" ht="16.5" customHeight="1" x14ac:dyDescent="0.2">
      <c r="A18" s="7"/>
      <c r="B18" s="7" t="s">
        <v>95</v>
      </c>
      <c r="C18" s="7"/>
      <c r="D18" s="7"/>
      <c r="E18" s="7"/>
      <c r="F18" s="7"/>
      <c r="G18" s="7"/>
      <c r="H18" s="7"/>
      <c r="I18" s="7"/>
      <c r="J18" s="7"/>
      <c r="K18" s="7"/>
      <c r="L18" s="9" t="s">
        <v>96</v>
      </c>
      <c r="M18" s="30">
        <v>80.599999999999994</v>
      </c>
      <c r="N18" s="30">
        <v>78.099999999999994</v>
      </c>
      <c r="O18" s="30">
        <v>95.9</v>
      </c>
      <c r="P18" s="30">
        <v>65.400000000000006</v>
      </c>
      <c r="Q18" s="30">
        <v>52.8</v>
      </c>
      <c r="R18" s="30">
        <v>47.3</v>
      </c>
      <c r="S18" s="30">
        <v>36.799999999999997</v>
      </c>
      <c r="T18" s="30">
        <v>62</v>
      </c>
      <c r="U18" s="30">
        <v>75.099999999999994</v>
      </c>
    </row>
    <row r="19" spans="1:21" ht="16.5" customHeight="1" x14ac:dyDescent="0.2">
      <c r="A19" s="7" t="s">
        <v>64</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93</v>
      </c>
      <c r="C20" s="7"/>
      <c r="D20" s="7"/>
      <c r="E20" s="7"/>
      <c r="F20" s="7"/>
      <c r="G20" s="7"/>
      <c r="H20" s="7"/>
      <c r="I20" s="7"/>
      <c r="J20" s="7"/>
      <c r="K20" s="7"/>
      <c r="L20" s="9" t="s">
        <v>53</v>
      </c>
      <c r="M20" s="25">
        <v>355</v>
      </c>
      <c r="N20" s="25">
        <v>260</v>
      </c>
      <c r="O20" s="25">
        <v>212</v>
      </c>
      <c r="P20" s="25">
        <v>227</v>
      </c>
      <c r="Q20" s="27">
        <v>84</v>
      </c>
      <c r="R20" s="27">
        <v>24</v>
      </c>
      <c r="S20" s="27">
        <v>40</v>
      </c>
      <c r="T20" s="27">
        <v>91</v>
      </c>
      <c r="U20" s="28">
        <v>1293</v>
      </c>
    </row>
    <row r="21" spans="1:21" ht="16.5" customHeight="1" x14ac:dyDescent="0.2">
      <c r="A21" s="7"/>
      <c r="B21" s="7" t="s">
        <v>94</v>
      </c>
      <c r="C21" s="7"/>
      <c r="D21" s="7"/>
      <c r="E21" s="7"/>
      <c r="F21" s="7"/>
      <c r="G21" s="7"/>
      <c r="H21" s="7"/>
      <c r="I21" s="7"/>
      <c r="J21" s="7"/>
      <c r="K21" s="7"/>
      <c r="L21" s="9" t="s">
        <v>53</v>
      </c>
      <c r="M21" s="29">
        <v>272.60000000000002</v>
      </c>
      <c r="N21" s="29">
        <v>190</v>
      </c>
      <c r="O21" s="29">
        <v>178.7</v>
      </c>
      <c r="P21" s="29">
        <v>141.9</v>
      </c>
      <c r="Q21" s="30">
        <v>48.3</v>
      </c>
      <c r="R21" s="30">
        <v>10.7</v>
      </c>
      <c r="S21" s="30">
        <v>10.8</v>
      </c>
      <c r="T21" s="30">
        <v>37.299999999999997</v>
      </c>
      <c r="U21" s="29">
        <v>890.4</v>
      </c>
    </row>
    <row r="22" spans="1:21" ht="16.5" customHeight="1" x14ac:dyDescent="0.2">
      <c r="A22" s="7"/>
      <c r="B22" s="7" t="s">
        <v>95</v>
      </c>
      <c r="C22" s="7"/>
      <c r="D22" s="7"/>
      <c r="E22" s="7"/>
      <c r="F22" s="7"/>
      <c r="G22" s="7"/>
      <c r="H22" s="7"/>
      <c r="I22" s="7"/>
      <c r="J22" s="7"/>
      <c r="K22" s="7"/>
      <c r="L22" s="9" t="s">
        <v>96</v>
      </c>
      <c r="M22" s="30">
        <v>76.8</v>
      </c>
      <c r="N22" s="30">
        <v>73.099999999999994</v>
      </c>
      <c r="O22" s="30">
        <v>84.3</v>
      </c>
      <c r="P22" s="30">
        <v>62.5</v>
      </c>
      <c r="Q22" s="30">
        <v>57.5</v>
      </c>
      <c r="R22" s="30">
        <v>44.6</v>
      </c>
      <c r="S22" s="30">
        <v>26.9</v>
      </c>
      <c r="T22" s="30">
        <v>41</v>
      </c>
      <c r="U22" s="30">
        <v>68.900000000000006</v>
      </c>
    </row>
    <row r="23" spans="1:21" ht="16.5" customHeight="1" x14ac:dyDescent="0.2">
      <c r="A23" s="7" t="s">
        <v>65</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93</v>
      </c>
      <c r="C24" s="7"/>
      <c r="D24" s="7"/>
      <c r="E24" s="7"/>
      <c r="F24" s="7"/>
      <c r="G24" s="7"/>
      <c r="H24" s="7"/>
      <c r="I24" s="7"/>
      <c r="J24" s="7"/>
      <c r="K24" s="7"/>
      <c r="L24" s="9" t="s">
        <v>53</v>
      </c>
      <c r="M24" s="25">
        <v>374</v>
      </c>
      <c r="N24" s="25">
        <v>258</v>
      </c>
      <c r="O24" s="25">
        <v>212</v>
      </c>
      <c r="P24" s="25">
        <v>227</v>
      </c>
      <c r="Q24" s="27">
        <v>84</v>
      </c>
      <c r="R24" s="27">
        <v>24</v>
      </c>
      <c r="S24" s="27">
        <v>40</v>
      </c>
      <c r="T24" s="27">
        <v>71</v>
      </c>
      <c r="U24" s="28">
        <v>1290</v>
      </c>
    </row>
    <row r="25" spans="1:21" ht="16.5" customHeight="1" x14ac:dyDescent="0.2">
      <c r="A25" s="7"/>
      <c r="B25" s="7" t="s">
        <v>94</v>
      </c>
      <c r="C25" s="7"/>
      <c r="D25" s="7"/>
      <c r="E25" s="7"/>
      <c r="F25" s="7"/>
      <c r="G25" s="7"/>
      <c r="H25" s="7"/>
      <c r="I25" s="7"/>
      <c r="J25" s="7"/>
      <c r="K25" s="7"/>
      <c r="L25" s="9" t="s">
        <v>53</v>
      </c>
      <c r="M25" s="29">
        <v>292.8</v>
      </c>
      <c r="N25" s="29">
        <v>167.9</v>
      </c>
      <c r="O25" s="29">
        <v>186</v>
      </c>
      <c r="P25" s="29">
        <v>133.69999999999999</v>
      </c>
      <c r="Q25" s="30">
        <v>53.9</v>
      </c>
      <c r="R25" s="26">
        <v>9.1999999999999993</v>
      </c>
      <c r="S25" s="26">
        <v>8.3000000000000007</v>
      </c>
      <c r="T25" s="30">
        <v>48.9</v>
      </c>
      <c r="U25" s="29">
        <v>900.6</v>
      </c>
    </row>
    <row r="26" spans="1:21" ht="16.5" customHeight="1" x14ac:dyDescent="0.2">
      <c r="A26" s="7"/>
      <c r="B26" s="7" t="s">
        <v>95</v>
      </c>
      <c r="C26" s="7"/>
      <c r="D26" s="7"/>
      <c r="E26" s="7"/>
      <c r="F26" s="7"/>
      <c r="G26" s="7"/>
      <c r="H26" s="7"/>
      <c r="I26" s="7"/>
      <c r="J26" s="7"/>
      <c r="K26" s="7"/>
      <c r="L26" s="9" t="s">
        <v>96</v>
      </c>
      <c r="M26" s="30">
        <v>78.400000000000006</v>
      </c>
      <c r="N26" s="30">
        <v>65.099999999999994</v>
      </c>
      <c r="O26" s="30">
        <v>87.8</v>
      </c>
      <c r="P26" s="30">
        <v>58.9</v>
      </c>
      <c r="Q26" s="30">
        <v>64.2</v>
      </c>
      <c r="R26" s="30">
        <v>38.200000000000003</v>
      </c>
      <c r="S26" s="30">
        <v>20.7</v>
      </c>
      <c r="T26" s="30">
        <v>68.8</v>
      </c>
      <c r="U26" s="30">
        <v>69.8</v>
      </c>
    </row>
    <row r="27" spans="1:21" ht="16.5" customHeight="1" x14ac:dyDescent="0.2">
      <c r="A27" s="7" t="s">
        <v>66</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93</v>
      </c>
      <c r="C28" s="7"/>
      <c r="D28" s="7"/>
      <c r="E28" s="7"/>
      <c r="F28" s="7"/>
      <c r="G28" s="7"/>
      <c r="H28" s="7"/>
      <c r="I28" s="7"/>
      <c r="J28" s="7"/>
      <c r="K28" s="7"/>
      <c r="L28" s="9" t="s">
        <v>53</v>
      </c>
      <c r="M28" s="25">
        <v>412</v>
      </c>
      <c r="N28" s="25">
        <v>213</v>
      </c>
      <c r="O28" s="25">
        <v>212</v>
      </c>
      <c r="P28" s="25">
        <v>227</v>
      </c>
      <c r="Q28" s="27">
        <v>84</v>
      </c>
      <c r="R28" s="27">
        <v>24</v>
      </c>
      <c r="S28" s="27">
        <v>40</v>
      </c>
      <c r="T28" s="27">
        <v>71</v>
      </c>
      <c r="U28" s="28">
        <v>1283</v>
      </c>
    </row>
    <row r="29" spans="1:21" ht="16.5" customHeight="1" x14ac:dyDescent="0.2">
      <c r="A29" s="7"/>
      <c r="B29" s="7" t="s">
        <v>94</v>
      </c>
      <c r="C29" s="7"/>
      <c r="D29" s="7"/>
      <c r="E29" s="7"/>
      <c r="F29" s="7"/>
      <c r="G29" s="7"/>
      <c r="H29" s="7"/>
      <c r="I29" s="7"/>
      <c r="J29" s="7"/>
      <c r="K29" s="7"/>
      <c r="L29" s="9" t="s">
        <v>53</v>
      </c>
      <c r="M29" s="29">
        <v>286.39999999999998</v>
      </c>
      <c r="N29" s="29">
        <v>142.19999999999999</v>
      </c>
      <c r="O29" s="29">
        <v>169</v>
      </c>
      <c r="P29" s="29">
        <v>156</v>
      </c>
      <c r="Q29" s="30">
        <v>47.9</v>
      </c>
      <c r="R29" s="30">
        <v>10.3</v>
      </c>
      <c r="S29" s="26">
        <v>9.1</v>
      </c>
      <c r="T29" s="30">
        <v>41.5</v>
      </c>
      <c r="U29" s="29">
        <v>862.4</v>
      </c>
    </row>
    <row r="30" spans="1:21" ht="16.5" customHeight="1" x14ac:dyDescent="0.2">
      <c r="A30" s="14"/>
      <c r="B30" s="14" t="s">
        <v>95</v>
      </c>
      <c r="C30" s="14"/>
      <c r="D30" s="14"/>
      <c r="E30" s="14"/>
      <c r="F30" s="14"/>
      <c r="G30" s="14"/>
      <c r="H30" s="14"/>
      <c r="I30" s="14"/>
      <c r="J30" s="14"/>
      <c r="K30" s="14"/>
      <c r="L30" s="15" t="s">
        <v>96</v>
      </c>
      <c r="M30" s="31">
        <v>69.5</v>
      </c>
      <c r="N30" s="31">
        <v>66.7</v>
      </c>
      <c r="O30" s="31">
        <v>79.7</v>
      </c>
      <c r="P30" s="31">
        <v>68.7</v>
      </c>
      <c r="Q30" s="31">
        <v>57</v>
      </c>
      <c r="R30" s="31">
        <v>42.9</v>
      </c>
      <c r="S30" s="31">
        <v>22.8</v>
      </c>
      <c r="T30" s="31">
        <v>58.5</v>
      </c>
      <c r="U30" s="31">
        <v>67.2</v>
      </c>
    </row>
    <row r="31" spans="1:21" ht="4.5" customHeight="1" x14ac:dyDescent="0.2">
      <c r="A31" s="23"/>
      <c r="B31" s="23"/>
      <c r="C31" s="2"/>
      <c r="D31" s="2"/>
      <c r="E31" s="2"/>
      <c r="F31" s="2"/>
      <c r="G31" s="2"/>
      <c r="H31" s="2"/>
      <c r="I31" s="2"/>
      <c r="J31" s="2"/>
      <c r="K31" s="2"/>
      <c r="L31" s="2"/>
      <c r="M31" s="2"/>
      <c r="N31" s="2"/>
      <c r="O31" s="2"/>
      <c r="P31" s="2"/>
      <c r="Q31" s="2"/>
      <c r="R31" s="2"/>
      <c r="S31" s="2"/>
      <c r="T31" s="2"/>
      <c r="U31" s="2"/>
    </row>
    <row r="32" spans="1:21" ht="29.45" customHeight="1" x14ac:dyDescent="0.2">
      <c r="A32" s="23" t="s">
        <v>67</v>
      </c>
      <c r="B32" s="23"/>
      <c r="C32" s="252" t="s">
        <v>74</v>
      </c>
      <c r="D32" s="252"/>
      <c r="E32" s="252"/>
      <c r="F32" s="252"/>
      <c r="G32" s="252"/>
      <c r="H32" s="252"/>
      <c r="I32" s="252"/>
      <c r="J32" s="252"/>
      <c r="K32" s="252"/>
      <c r="L32" s="252"/>
      <c r="M32" s="252"/>
      <c r="N32" s="252"/>
      <c r="O32" s="252"/>
      <c r="P32" s="252"/>
      <c r="Q32" s="252"/>
      <c r="R32" s="252"/>
      <c r="S32" s="252"/>
      <c r="T32" s="252"/>
      <c r="U32" s="252"/>
    </row>
    <row r="33" spans="1:21" ht="16.5" customHeight="1" x14ac:dyDescent="0.2">
      <c r="A33" s="23" t="s">
        <v>68</v>
      </c>
      <c r="B33" s="23"/>
      <c r="C33" s="252" t="s">
        <v>75</v>
      </c>
      <c r="D33" s="252"/>
      <c r="E33" s="252"/>
      <c r="F33" s="252"/>
      <c r="G33" s="252"/>
      <c r="H33" s="252"/>
      <c r="I33" s="252"/>
      <c r="J33" s="252"/>
      <c r="K33" s="252"/>
      <c r="L33" s="252"/>
      <c r="M33" s="252"/>
      <c r="N33" s="252"/>
      <c r="O33" s="252"/>
      <c r="P33" s="252"/>
      <c r="Q33" s="252"/>
      <c r="R33" s="252"/>
      <c r="S33" s="252"/>
      <c r="T33" s="252"/>
      <c r="U33" s="252"/>
    </row>
    <row r="34" spans="1:21" ht="29.45" customHeight="1" x14ac:dyDescent="0.2">
      <c r="A34" s="23" t="s">
        <v>69</v>
      </c>
      <c r="B34" s="23"/>
      <c r="C34" s="252" t="s">
        <v>76</v>
      </c>
      <c r="D34" s="252"/>
      <c r="E34" s="252"/>
      <c r="F34" s="252"/>
      <c r="G34" s="252"/>
      <c r="H34" s="252"/>
      <c r="I34" s="252"/>
      <c r="J34" s="252"/>
      <c r="K34" s="252"/>
      <c r="L34" s="252"/>
      <c r="M34" s="252"/>
      <c r="N34" s="252"/>
      <c r="O34" s="252"/>
      <c r="P34" s="252"/>
      <c r="Q34" s="252"/>
      <c r="R34" s="252"/>
      <c r="S34" s="252"/>
      <c r="T34" s="252"/>
      <c r="U34" s="252"/>
    </row>
    <row r="35" spans="1:21" ht="4.5" customHeight="1" x14ac:dyDescent="0.2"/>
    <row r="36" spans="1:21" ht="16.5" customHeight="1" x14ac:dyDescent="0.2">
      <c r="A36" s="24" t="s">
        <v>80</v>
      </c>
      <c r="B36" s="23"/>
      <c r="C36" s="23"/>
      <c r="D36" s="23"/>
      <c r="E36" s="252" t="s">
        <v>97</v>
      </c>
      <c r="F36" s="252"/>
      <c r="G36" s="252"/>
      <c r="H36" s="252"/>
      <c r="I36" s="252"/>
      <c r="J36" s="252"/>
      <c r="K36" s="252"/>
      <c r="L36" s="252"/>
      <c r="M36" s="252"/>
      <c r="N36" s="252"/>
      <c r="O36" s="252"/>
      <c r="P36" s="252"/>
      <c r="Q36" s="252"/>
      <c r="R36" s="252"/>
      <c r="S36" s="252"/>
      <c r="T36" s="252"/>
      <c r="U36" s="252"/>
    </row>
  </sheetData>
  <mergeCells count="5">
    <mergeCell ref="K1:U1"/>
    <mergeCell ref="C32:U32"/>
    <mergeCell ref="C33:U33"/>
    <mergeCell ref="C34:U34"/>
    <mergeCell ref="E36:U36"/>
  </mergeCells>
  <pageMargins left="0.7" right="0.7" top="0.75" bottom="0.75" header="0.3" footer="0.3"/>
  <pageSetup fitToHeight="0" orientation="landscape" horizontalDpi="300" verticalDpi="300" r:id="rId1"/>
  <headerFooter scaleWithDoc="0" alignWithMargins="0">
    <oddHeader>&amp;C&amp;"Arial"&amp;8TABLE 17A.2</oddHeader>
    <oddFooter>&amp;L&amp;"Arial"&amp;8REPORT ON
GOVERNMENT
SERVICES 2022&amp;R&amp;"Arial"&amp;8YOUTH JUSTICE
SERVICES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7"/>
  <sheetViews>
    <sheetView showGridLines="0" workbookViewId="0"/>
  </sheetViews>
  <sheetFormatPr defaultColWidth="11.42578125" defaultRowHeight="12.75" x14ac:dyDescent="0.2"/>
  <cols>
    <col min="1" max="11" width="1.85546875" customWidth="1"/>
    <col min="12" max="12" width="5.42578125" customWidth="1"/>
    <col min="13" max="21" width="8.42578125" customWidth="1"/>
  </cols>
  <sheetData>
    <row r="1" spans="1:21" ht="17.45" customHeight="1" x14ac:dyDescent="0.2">
      <c r="A1" s="8" t="s">
        <v>98</v>
      </c>
      <c r="B1" s="8"/>
      <c r="C1" s="8"/>
      <c r="D1" s="8"/>
      <c r="E1" s="8"/>
      <c r="F1" s="8"/>
      <c r="G1" s="8"/>
      <c r="H1" s="8"/>
      <c r="I1" s="8"/>
      <c r="J1" s="8"/>
      <c r="K1" s="257" t="s">
        <v>99</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100</v>
      </c>
      <c r="N2" s="13" t="s">
        <v>101</v>
      </c>
      <c r="O2" s="13" t="s">
        <v>102</v>
      </c>
      <c r="P2" s="13" t="s">
        <v>103</v>
      </c>
      <c r="Q2" s="13" t="s">
        <v>104</v>
      </c>
      <c r="R2" s="13" t="s">
        <v>105</v>
      </c>
      <c r="S2" s="13" t="s">
        <v>106</v>
      </c>
      <c r="T2" s="13" t="s">
        <v>107</v>
      </c>
      <c r="U2" s="13" t="s">
        <v>108</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51</v>
      </c>
      <c r="C4" s="7"/>
      <c r="D4" s="7"/>
      <c r="E4" s="7"/>
      <c r="F4" s="7"/>
      <c r="G4" s="7"/>
      <c r="H4" s="7"/>
      <c r="I4" s="7"/>
      <c r="J4" s="7"/>
      <c r="K4" s="7"/>
      <c r="L4" s="9"/>
      <c r="M4" s="10"/>
      <c r="N4" s="10"/>
      <c r="O4" s="10"/>
      <c r="P4" s="10"/>
      <c r="Q4" s="10"/>
      <c r="R4" s="10"/>
      <c r="S4" s="10"/>
      <c r="T4" s="10"/>
      <c r="U4" s="10"/>
    </row>
    <row r="5" spans="1:21" ht="16.5" customHeight="1" x14ac:dyDescent="0.2">
      <c r="A5" s="7"/>
      <c r="B5" s="7"/>
      <c r="C5" s="7" t="s">
        <v>109</v>
      </c>
      <c r="D5" s="7"/>
      <c r="E5" s="7"/>
      <c r="F5" s="7"/>
      <c r="G5" s="7"/>
      <c r="H5" s="7"/>
      <c r="I5" s="7"/>
      <c r="J5" s="7"/>
      <c r="K5" s="7"/>
      <c r="L5" s="9" t="s">
        <v>53</v>
      </c>
      <c r="M5" s="36">
        <v>137</v>
      </c>
      <c r="N5" s="35">
        <v>94</v>
      </c>
      <c r="O5" s="36">
        <v>195</v>
      </c>
      <c r="P5" s="35">
        <v>86</v>
      </c>
      <c r="Q5" s="35">
        <v>19</v>
      </c>
      <c r="R5" s="32">
        <v>7</v>
      </c>
      <c r="S5" s="32">
        <v>6</v>
      </c>
      <c r="T5" s="35">
        <v>29</v>
      </c>
      <c r="U5" s="36">
        <v>574</v>
      </c>
    </row>
    <row r="6" spans="1:21" ht="16.5" customHeight="1" x14ac:dyDescent="0.2">
      <c r="A6" s="7"/>
      <c r="B6" s="7"/>
      <c r="C6" s="7" t="s">
        <v>110</v>
      </c>
      <c r="D6" s="7"/>
      <c r="E6" s="7"/>
      <c r="F6" s="7"/>
      <c r="G6" s="7"/>
      <c r="H6" s="7"/>
      <c r="I6" s="7"/>
      <c r="J6" s="7"/>
      <c r="K6" s="7"/>
      <c r="L6" s="9" t="s">
        <v>53</v>
      </c>
      <c r="M6" s="35">
        <v>14</v>
      </c>
      <c r="N6" s="32">
        <v>8</v>
      </c>
      <c r="O6" s="35">
        <v>23</v>
      </c>
      <c r="P6" s="35">
        <v>10</v>
      </c>
      <c r="Q6" s="32">
        <v>6</v>
      </c>
      <c r="R6" s="32">
        <v>1</v>
      </c>
      <c r="S6" s="32">
        <v>2</v>
      </c>
      <c r="T6" s="32">
        <v>3</v>
      </c>
      <c r="U6" s="35">
        <v>66</v>
      </c>
    </row>
    <row r="7" spans="1:21" ht="16.5" customHeight="1" x14ac:dyDescent="0.2">
      <c r="A7" s="7"/>
      <c r="B7" s="7"/>
      <c r="C7" s="7" t="s">
        <v>111</v>
      </c>
      <c r="D7" s="7"/>
      <c r="E7" s="7"/>
      <c r="F7" s="7"/>
      <c r="G7" s="7"/>
      <c r="H7" s="7"/>
      <c r="I7" s="7"/>
      <c r="J7" s="7"/>
      <c r="K7" s="7"/>
      <c r="L7" s="9" t="s">
        <v>53</v>
      </c>
      <c r="M7" s="36">
        <v>151</v>
      </c>
      <c r="N7" s="36">
        <v>102</v>
      </c>
      <c r="O7" s="36">
        <v>219</v>
      </c>
      <c r="P7" s="35">
        <v>96</v>
      </c>
      <c r="Q7" s="35">
        <v>24</v>
      </c>
      <c r="R7" s="32">
        <v>8</v>
      </c>
      <c r="S7" s="32">
        <v>8</v>
      </c>
      <c r="T7" s="35">
        <v>32</v>
      </c>
      <c r="U7" s="36">
        <v>640</v>
      </c>
    </row>
    <row r="8" spans="1:21" ht="16.5" customHeight="1" x14ac:dyDescent="0.2">
      <c r="A8" s="7"/>
      <c r="B8" s="7" t="s">
        <v>56</v>
      </c>
      <c r="C8" s="7"/>
      <c r="D8" s="7"/>
      <c r="E8" s="7"/>
      <c r="F8" s="7"/>
      <c r="G8" s="7"/>
      <c r="H8" s="7"/>
      <c r="I8" s="7"/>
      <c r="J8" s="7"/>
      <c r="K8" s="7"/>
      <c r="L8" s="9"/>
      <c r="M8" s="10"/>
      <c r="N8" s="10"/>
      <c r="O8" s="10"/>
      <c r="P8" s="10"/>
      <c r="Q8" s="10"/>
      <c r="R8" s="10"/>
      <c r="S8" s="10"/>
      <c r="T8" s="10"/>
      <c r="U8" s="10"/>
    </row>
    <row r="9" spans="1:21" ht="16.5" customHeight="1" x14ac:dyDescent="0.2">
      <c r="A9" s="7"/>
      <c r="B9" s="7"/>
      <c r="C9" s="7" t="s">
        <v>109</v>
      </c>
      <c r="D9" s="7"/>
      <c r="E9" s="7"/>
      <c r="F9" s="7"/>
      <c r="G9" s="7"/>
      <c r="H9" s="7"/>
      <c r="I9" s="7"/>
      <c r="J9" s="7"/>
      <c r="K9" s="7"/>
      <c r="L9" s="9" t="s">
        <v>58</v>
      </c>
      <c r="M9" s="37">
        <v>3.4</v>
      </c>
      <c r="N9" s="37">
        <v>3</v>
      </c>
      <c r="O9" s="37">
        <v>7.1</v>
      </c>
      <c r="P9" s="37">
        <v>6.3</v>
      </c>
      <c r="Q9" s="37">
        <v>2.2000000000000002</v>
      </c>
      <c r="R9" s="37">
        <v>2.7</v>
      </c>
      <c r="S9" s="37">
        <v>3.1</v>
      </c>
      <c r="T9" s="33">
        <v>21.5</v>
      </c>
      <c r="U9" s="37">
        <v>4.5</v>
      </c>
    </row>
    <row r="10" spans="1:21" ht="16.5" customHeight="1" x14ac:dyDescent="0.2">
      <c r="A10" s="7"/>
      <c r="B10" s="7"/>
      <c r="C10" s="7" t="s">
        <v>110</v>
      </c>
      <c r="D10" s="7"/>
      <c r="E10" s="7"/>
      <c r="F10" s="7"/>
      <c r="G10" s="7"/>
      <c r="H10" s="7"/>
      <c r="I10" s="7"/>
      <c r="J10" s="7"/>
      <c r="K10" s="7"/>
      <c r="L10" s="9" t="s">
        <v>58</v>
      </c>
      <c r="M10" s="37">
        <v>0.4</v>
      </c>
      <c r="N10" s="37">
        <v>0.3</v>
      </c>
      <c r="O10" s="37">
        <v>0.9</v>
      </c>
      <c r="P10" s="37">
        <v>0.8</v>
      </c>
      <c r="Q10" s="37">
        <v>0.7</v>
      </c>
      <c r="R10" s="37">
        <v>0.2</v>
      </c>
      <c r="S10" s="37">
        <v>0.8</v>
      </c>
      <c r="T10" s="37">
        <v>2.2000000000000002</v>
      </c>
      <c r="U10" s="37">
        <v>0.5</v>
      </c>
    </row>
    <row r="11" spans="1:21" ht="16.5" customHeight="1" x14ac:dyDescent="0.2">
      <c r="A11" s="7"/>
      <c r="B11" s="7"/>
      <c r="C11" s="7" t="s">
        <v>112</v>
      </c>
      <c r="D11" s="7"/>
      <c r="E11" s="7"/>
      <c r="F11" s="7"/>
      <c r="G11" s="7"/>
      <c r="H11" s="7"/>
      <c r="I11" s="7"/>
      <c r="J11" s="7"/>
      <c r="K11" s="7"/>
      <c r="L11" s="9" t="s">
        <v>58</v>
      </c>
      <c r="M11" s="37">
        <v>1.9</v>
      </c>
      <c r="N11" s="37">
        <v>1.6</v>
      </c>
      <c r="O11" s="37">
        <v>4</v>
      </c>
      <c r="P11" s="37">
        <v>3.6</v>
      </c>
      <c r="Q11" s="37">
        <v>1.5</v>
      </c>
      <c r="R11" s="37">
        <v>1.5</v>
      </c>
      <c r="S11" s="37">
        <v>2</v>
      </c>
      <c r="T11" s="33">
        <v>12.2</v>
      </c>
      <c r="U11" s="37">
        <v>2.6</v>
      </c>
    </row>
    <row r="12" spans="1:21" ht="16.5" customHeight="1" x14ac:dyDescent="0.2">
      <c r="A12" s="7" t="s">
        <v>61</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51</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109</v>
      </c>
      <c r="D14" s="7"/>
      <c r="E14" s="7"/>
      <c r="F14" s="7"/>
      <c r="G14" s="7"/>
      <c r="H14" s="7"/>
      <c r="I14" s="7"/>
      <c r="J14" s="7"/>
      <c r="K14" s="7"/>
      <c r="L14" s="9" t="s">
        <v>53</v>
      </c>
      <c r="M14" s="36">
        <v>175</v>
      </c>
      <c r="N14" s="36">
        <v>109</v>
      </c>
      <c r="O14" s="36">
        <v>167</v>
      </c>
      <c r="P14" s="35">
        <v>93</v>
      </c>
      <c r="Q14" s="35">
        <v>27</v>
      </c>
      <c r="R14" s="35">
        <v>14</v>
      </c>
      <c r="S14" s="35">
        <v>11</v>
      </c>
      <c r="T14" s="35">
        <v>24</v>
      </c>
      <c r="U14" s="36">
        <v>618</v>
      </c>
    </row>
    <row r="15" spans="1:21" ht="16.5" customHeight="1" x14ac:dyDescent="0.2">
      <c r="A15" s="7"/>
      <c r="B15" s="7"/>
      <c r="C15" s="7" t="s">
        <v>110</v>
      </c>
      <c r="D15" s="7"/>
      <c r="E15" s="7"/>
      <c r="F15" s="7"/>
      <c r="G15" s="7"/>
      <c r="H15" s="7"/>
      <c r="I15" s="7"/>
      <c r="J15" s="7"/>
      <c r="K15" s="7"/>
      <c r="L15" s="9" t="s">
        <v>53</v>
      </c>
      <c r="M15" s="35">
        <v>18</v>
      </c>
      <c r="N15" s="35">
        <v>10</v>
      </c>
      <c r="O15" s="35">
        <v>23</v>
      </c>
      <c r="P15" s="35">
        <v>11</v>
      </c>
      <c r="Q15" s="32">
        <v>7</v>
      </c>
      <c r="R15" s="32">
        <v>1</v>
      </c>
      <c r="S15" s="32">
        <v>4</v>
      </c>
      <c r="T15" s="32">
        <v>2</v>
      </c>
      <c r="U15" s="35">
        <v>75</v>
      </c>
    </row>
    <row r="16" spans="1:21" ht="16.5" customHeight="1" x14ac:dyDescent="0.2">
      <c r="A16" s="7"/>
      <c r="B16" s="7"/>
      <c r="C16" s="7" t="s">
        <v>111</v>
      </c>
      <c r="D16" s="7"/>
      <c r="E16" s="7"/>
      <c r="F16" s="7"/>
      <c r="G16" s="7"/>
      <c r="H16" s="7"/>
      <c r="I16" s="7"/>
      <c r="J16" s="7"/>
      <c r="K16" s="7"/>
      <c r="L16" s="9" t="s">
        <v>53</v>
      </c>
      <c r="M16" s="36">
        <v>193</v>
      </c>
      <c r="N16" s="36">
        <v>119</v>
      </c>
      <c r="O16" s="36">
        <v>190</v>
      </c>
      <c r="P16" s="36">
        <v>104</v>
      </c>
      <c r="Q16" s="35">
        <v>33</v>
      </c>
      <c r="R16" s="35">
        <v>14</v>
      </c>
      <c r="S16" s="35">
        <v>14</v>
      </c>
      <c r="T16" s="35">
        <v>26</v>
      </c>
      <c r="U16" s="36">
        <v>693</v>
      </c>
    </row>
    <row r="17" spans="1:21" ht="16.5" customHeight="1" x14ac:dyDescent="0.2">
      <c r="A17" s="7"/>
      <c r="B17" s="7" t="s">
        <v>56</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109</v>
      </c>
      <c r="D18" s="7"/>
      <c r="E18" s="7"/>
      <c r="F18" s="7"/>
      <c r="G18" s="7"/>
      <c r="H18" s="7"/>
      <c r="I18" s="7"/>
      <c r="J18" s="7"/>
      <c r="K18" s="7"/>
      <c r="L18" s="9" t="s">
        <v>58</v>
      </c>
      <c r="M18" s="37">
        <v>4.4000000000000004</v>
      </c>
      <c r="N18" s="37">
        <v>3.5</v>
      </c>
      <c r="O18" s="37">
        <v>6.2</v>
      </c>
      <c r="P18" s="37">
        <v>7</v>
      </c>
      <c r="Q18" s="37">
        <v>3.2</v>
      </c>
      <c r="R18" s="37">
        <v>5.0999999999999996</v>
      </c>
      <c r="S18" s="37">
        <v>5.2</v>
      </c>
      <c r="T18" s="33">
        <v>17.600000000000001</v>
      </c>
      <c r="U18" s="37">
        <v>4.9000000000000004</v>
      </c>
    </row>
    <row r="19" spans="1:21" ht="16.5" customHeight="1" x14ac:dyDescent="0.2">
      <c r="A19" s="7"/>
      <c r="B19" s="7"/>
      <c r="C19" s="7" t="s">
        <v>110</v>
      </c>
      <c r="D19" s="7"/>
      <c r="E19" s="7"/>
      <c r="F19" s="7"/>
      <c r="G19" s="7"/>
      <c r="H19" s="7"/>
      <c r="I19" s="7"/>
      <c r="J19" s="7"/>
      <c r="K19" s="7"/>
      <c r="L19" s="9" t="s">
        <v>58</v>
      </c>
      <c r="M19" s="37">
        <v>0.5</v>
      </c>
      <c r="N19" s="37">
        <v>0.3</v>
      </c>
      <c r="O19" s="37">
        <v>0.9</v>
      </c>
      <c r="P19" s="37">
        <v>0.9</v>
      </c>
      <c r="Q19" s="37">
        <v>0.8</v>
      </c>
      <c r="R19" s="37">
        <v>0.4</v>
      </c>
      <c r="S19" s="37">
        <v>1.9</v>
      </c>
      <c r="T19" s="37">
        <v>1.6</v>
      </c>
      <c r="U19" s="37">
        <v>0.6</v>
      </c>
    </row>
    <row r="20" spans="1:21" ht="16.5" customHeight="1" x14ac:dyDescent="0.2">
      <c r="A20" s="7"/>
      <c r="B20" s="7"/>
      <c r="C20" s="7" t="s">
        <v>112</v>
      </c>
      <c r="D20" s="7"/>
      <c r="E20" s="7"/>
      <c r="F20" s="7"/>
      <c r="G20" s="7"/>
      <c r="H20" s="7"/>
      <c r="I20" s="7"/>
      <c r="J20" s="7"/>
      <c r="K20" s="7"/>
      <c r="L20" s="9" t="s">
        <v>58</v>
      </c>
      <c r="M20" s="37">
        <v>2.5</v>
      </c>
      <c r="N20" s="37">
        <v>1.9</v>
      </c>
      <c r="O20" s="37">
        <v>3.6</v>
      </c>
      <c r="P20" s="37">
        <v>4</v>
      </c>
      <c r="Q20" s="37">
        <v>2</v>
      </c>
      <c r="R20" s="37">
        <v>2.8</v>
      </c>
      <c r="S20" s="37">
        <v>3.6</v>
      </c>
      <c r="T20" s="37">
        <v>9.9</v>
      </c>
      <c r="U20" s="37">
        <v>2.8</v>
      </c>
    </row>
    <row r="21" spans="1:21" ht="16.5" customHeight="1" x14ac:dyDescent="0.2">
      <c r="A21" s="7" t="s">
        <v>62</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51</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109</v>
      </c>
      <c r="D23" s="7"/>
      <c r="E23" s="7"/>
      <c r="F23" s="7"/>
      <c r="G23" s="7"/>
      <c r="H23" s="7"/>
      <c r="I23" s="7"/>
      <c r="J23" s="7"/>
      <c r="K23" s="7"/>
      <c r="L23" s="9" t="s">
        <v>53</v>
      </c>
      <c r="M23" s="36">
        <v>185</v>
      </c>
      <c r="N23" s="36">
        <v>100</v>
      </c>
      <c r="O23" s="36">
        <v>204</v>
      </c>
      <c r="P23" s="36">
        <v>110</v>
      </c>
      <c r="Q23" s="35">
        <v>33</v>
      </c>
      <c r="R23" s="35">
        <v>11</v>
      </c>
      <c r="S23" s="32">
        <v>6</v>
      </c>
      <c r="T23" s="35">
        <v>33</v>
      </c>
      <c r="U23" s="36">
        <v>682</v>
      </c>
    </row>
    <row r="24" spans="1:21" ht="16.5" customHeight="1" x14ac:dyDescent="0.2">
      <c r="A24" s="7"/>
      <c r="B24" s="7"/>
      <c r="C24" s="7" t="s">
        <v>110</v>
      </c>
      <c r="D24" s="7"/>
      <c r="E24" s="7"/>
      <c r="F24" s="7"/>
      <c r="G24" s="7"/>
      <c r="H24" s="7"/>
      <c r="I24" s="7"/>
      <c r="J24" s="7"/>
      <c r="K24" s="7"/>
      <c r="L24" s="9" t="s">
        <v>53</v>
      </c>
      <c r="M24" s="35">
        <v>21</v>
      </c>
      <c r="N24" s="35">
        <v>11</v>
      </c>
      <c r="O24" s="35">
        <v>33</v>
      </c>
      <c r="P24" s="35">
        <v>13</v>
      </c>
      <c r="Q24" s="32">
        <v>4</v>
      </c>
      <c r="R24" s="32">
        <v>1</v>
      </c>
      <c r="S24" s="32">
        <v>2</v>
      </c>
      <c r="T24" s="32">
        <v>3</v>
      </c>
      <c r="U24" s="35">
        <v>87</v>
      </c>
    </row>
    <row r="25" spans="1:21" ht="16.5" customHeight="1" x14ac:dyDescent="0.2">
      <c r="A25" s="7"/>
      <c r="B25" s="7"/>
      <c r="C25" s="7" t="s">
        <v>111</v>
      </c>
      <c r="D25" s="7"/>
      <c r="E25" s="7"/>
      <c r="F25" s="7"/>
      <c r="G25" s="7"/>
      <c r="H25" s="7"/>
      <c r="I25" s="7"/>
      <c r="J25" s="7"/>
      <c r="K25" s="7"/>
      <c r="L25" s="9" t="s">
        <v>53</v>
      </c>
      <c r="M25" s="36">
        <v>206</v>
      </c>
      <c r="N25" s="36">
        <v>111</v>
      </c>
      <c r="O25" s="36">
        <v>237</v>
      </c>
      <c r="P25" s="36">
        <v>124</v>
      </c>
      <c r="Q25" s="35">
        <v>37</v>
      </c>
      <c r="R25" s="35">
        <v>12</v>
      </c>
      <c r="S25" s="32">
        <v>8</v>
      </c>
      <c r="T25" s="35">
        <v>35</v>
      </c>
      <c r="U25" s="36">
        <v>769</v>
      </c>
    </row>
    <row r="26" spans="1:21" ht="16.5" customHeight="1" x14ac:dyDescent="0.2">
      <c r="A26" s="7"/>
      <c r="B26" s="7" t="s">
        <v>56</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109</v>
      </c>
      <c r="D27" s="7"/>
      <c r="E27" s="7"/>
      <c r="F27" s="7"/>
      <c r="G27" s="7"/>
      <c r="H27" s="7"/>
      <c r="I27" s="7"/>
      <c r="J27" s="7"/>
      <c r="K27" s="7"/>
      <c r="L27" s="9" t="s">
        <v>58</v>
      </c>
      <c r="M27" s="37">
        <v>4.7</v>
      </c>
      <c r="N27" s="37">
        <v>3.3</v>
      </c>
      <c r="O27" s="37">
        <v>7.7</v>
      </c>
      <c r="P27" s="37">
        <v>8.5</v>
      </c>
      <c r="Q27" s="37">
        <v>4</v>
      </c>
      <c r="R27" s="37">
        <v>4.2</v>
      </c>
      <c r="S27" s="37">
        <v>3.1</v>
      </c>
      <c r="T27" s="33">
        <v>24.3</v>
      </c>
      <c r="U27" s="37">
        <v>5.5</v>
      </c>
    </row>
    <row r="28" spans="1:21" ht="16.5" customHeight="1" x14ac:dyDescent="0.2">
      <c r="A28" s="7"/>
      <c r="B28" s="7"/>
      <c r="C28" s="7" t="s">
        <v>110</v>
      </c>
      <c r="D28" s="7"/>
      <c r="E28" s="7"/>
      <c r="F28" s="7"/>
      <c r="G28" s="7"/>
      <c r="H28" s="7"/>
      <c r="I28" s="7"/>
      <c r="J28" s="7"/>
      <c r="K28" s="7"/>
      <c r="L28" s="9" t="s">
        <v>58</v>
      </c>
      <c r="M28" s="37">
        <v>0.6</v>
      </c>
      <c r="N28" s="37">
        <v>0.4</v>
      </c>
      <c r="O28" s="37">
        <v>1.3</v>
      </c>
      <c r="P28" s="37">
        <v>1.1000000000000001</v>
      </c>
      <c r="Q28" s="37">
        <v>0.5</v>
      </c>
      <c r="R28" s="37">
        <v>0.2</v>
      </c>
      <c r="S28" s="37">
        <v>0.9</v>
      </c>
      <c r="T28" s="37">
        <v>2.1</v>
      </c>
      <c r="U28" s="37">
        <v>0.7</v>
      </c>
    </row>
    <row r="29" spans="1:21" ht="16.5" customHeight="1" x14ac:dyDescent="0.2">
      <c r="A29" s="7"/>
      <c r="B29" s="7"/>
      <c r="C29" s="7" t="s">
        <v>112</v>
      </c>
      <c r="D29" s="7"/>
      <c r="E29" s="7"/>
      <c r="F29" s="7"/>
      <c r="G29" s="7"/>
      <c r="H29" s="7"/>
      <c r="I29" s="7"/>
      <c r="J29" s="7"/>
      <c r="K29" s="7"/>
      <c r="L29" s="9" t="s">
        <v>58</v>
      </c>
      <c r="M29" s="37">
        <v>2.7</v>
      </c>
      <c r="N29" s="37">
        <v>1.9</v>
      </c>
      <c r="O29" s="37">
        <v>4.5999999999999996</v>
      </c>
      <c r="P29" s="37">
        <v>4.8</v>
      </c>
      <c r="Q29" s="37">
        <v>2.2999999999999998</v>
      </c>
      <c r="R29" s="37">
        <v>2.2999999999999998</v>
      </c>
      <c r="S29" s="37">
        <v>2</v>
      </c>
      <c r="T29" s="33">
        <v>13.6</v>
      </c>
      <c r="U29" s="37">
        <v>3.2</v>
      </c>
    </row>
    <row r="30" spans="1:21" ht="16.5" customHeight="1" x14ac:dyDescent="0.2">
      <c r="A30" s="7" t="s">
        <v>63</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51</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109</v>
      </c>
      <c r="D32" s="7"/>
      <c r="E32" s="7"/>
      <c r="F32" s="7"/>
      <c r="G32" s="7"/>
      <c r="H32" s="7"/>
      <c r="I32" s="7"/>
      <c r="J32" s="7"/>
      <c r="K32" s="7"/>
      <c r="L32" s="9" t="s">
        <v>53</v>
      </c>
      <c r="M32" s="36">
        <v>209</v>
      </c>
      <c r="N32" s="36">
        <v>108</v>
      </c>
      <c r="O32" s="36">
        <v>177</v>
      </c>
      <c r="P32" s="36">
        <v>128</v>
      </c>
      <c r="Q32" s="35">
        <v>39</v>
      </c>
      <c r="R32" s="32">
        <v>9</v>
      </c>
      <c r="S32" s="35">
        <v>10</v>
      </c>
      <c r="T32" s="35">
        <v>35</v>
      </c>
      <c r="U32" s="36">
        <v>714</v>
      </c>
    </row>
    <row r="33" spans="1:21" ht="16.5" customHeight="1" x14ac:dyDescent="0.2">
      <c r="A33" s="7"/>
      <c r="B33" s="7"/>
      <c r="C33" s="7" t="s">
        <v>110</v>
      </c>
      <c r="D33" s="7"/>
      <c r="E33" s="7"/>
      <c r="F33" s="7"/>
      <c r="G33" s="7"/>
      <c r="H33" s="7"/>
      <c r="I33" s="7"/>
      <c r="J33" s="7"/>
      <c r="K33" s="7"/>
      <c r="L33" s="9" t="s">
        <v>53</v>
      </c>
      <c r="M33" s="35">
        <v>23</v>
      </c>
      <c r="N33" s="35">
        <v>12</v>
      </c>
      <c r="O33" s="35">
        <v>30</v>
      </c>
      <c r="P33" s="32">
        <v>8</v>
      </c>
      <c r="Q33" s="32">
        <v>4</v>
      </c>
      <c r="R33" s="32">
        <v>1</v>
      </c>
      <c r="S33" s="32">
        <v>2</v>
      </c>
      <c r="T33" s="32">
        <v>3</v>
      </c>
      <c r="U33" s="35">
        <v>82</v>
      </c>
    </row>
    <row r="34" spans="1:21" ht="16.5" customHeight="1" x14ac:dyDescent="0.2">
      <c r="A34" s="7"/>
      <c r="B34" s="7"/>
      <c r="C34" s="7" t="s">
        <v>111</v>
      </c>
      <c r="D34" s="7"/>
      <c r="E34" s="7"/>
      <c r="F34" s="7"/>
      <c r="G34" s="7"/>
      <c r="H34" s="7"/>
      <c r="I34" s="7"/>
      <c r="J34" s="7"/>
      <c r="K34" s="7"/>
      <c r="L34" s="9" t="s">
        <v>53</v>
      </c>
      <c r="M34" s="36">
        <v>231</v>
      </c>
      <c r="N34" s="36">
        <v>119</v>
      </c>
      <c r="O34" s="36">
        <v>208</v>
      </c>
      <c r="P34" s="36">
        <v>136</v>
      </c>
      <c r="Q34" s="35">
        <v>43</v>
      </c>
      <c r="R34" s="35">
        <v>10</v>
      </c>
      <c r="S34" s="35">
        <v>12</v>
      </c>
      <c r="T34" s="35">
        <v>37</v>
      </c>
      <c r="U34" s="36">
        <v>796</v>
      </c>
    </row>
    <row r="35" spans="1:21" ht="16.5" customHeight="1" x14ac:dyDescent="0.2">
      <c r="A35" s="7"/>
      <c r="B35" s="7" t="s">
        <v>56</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109</v>
      </c>
      <c r="D36" s="7"/>
      <c r="E36" s="7"/>
      <c r="F36" s="7"/>
      <c r="G36" s="7"/>
      <c r="H36" s="7"/>
      <c r="I36" s="7"/>
      <c r="J36" s="7"/>
      <c r="K36" s="7"/>
      <c r="L36" s="9" t="s">
        <v>58</v>
      </c>
      <c r="M36" s="37">
        <v>5.4</v>
      </c>
      <c r="N36" s="37">
        <v>3.6</v>
      </c>
      <c r="O36" s="37">
        <v>6.8</v>
      </c>
      <c r="P36" s="33">
        <v>10</v>
      </c>
      <c r="Q36" s="37">
        <v>4.7</v>
      </c>
      <c r="R36" s="37">
        <v>3.4</v>
      </c>
      <c r="S36" s="37">
        <v>5.4</v>
      </c>
      <c r="T36" s="33">
        <v>26.3</v>
      </c>
      <c r="U36" s="37">
        <v>5.9</v>
      </c>
    </row>
    <row r="37" spans="1:21" ht="16.5" customHeight="1" x14ac:dyDescent="0.2">
      <c r="A37" s="7"/>
      <c r="B37" s="7"/>
      <c r="C37" s="7" t="s">
        <v>110</v>
      </c>
      <c r="D37" s="7"/>
      <c r="E37" s="7"/>
      <c r="F37" s="7"/>
      <c r="G37" s="7"/>
      <c r="H37" s="7"/>
      <c r="I37" s="7"/>
      <c r="J37" s="7"/>
      <c r="K37" s="7"/>
      <c r="L37" s="9" t="s">
        <v>58</v>
      </c>
      <c r="M37" s="37">
        <v>0.6</v>
      </c>
      <c r="N37" s="37">
        <v>0.4</v>
      </c>
      <c r="O37" s="37">
        <v>1.2</v>
      </c>
      <c r="P37" s="37">
        <v>0.7</v>
      </c>
      <c r="Q37" s="37">
        <v>0.6</v>
      </c>
      <c r="R37" s="37">
        <v>0.3</v>
      </c>
      <c r="S37" s="37">
        <v>1.1000000000000001</v>
      </c>
      <c r="T37" s="37">
        <v>2.1</v>
      </c>
      <c r="U37" s="37">
        <v>0.7</v>
      </c>
    </row>
    <row r="38" spans="1:21" ht="16.5" customHeight="1" x14ac:dyDescent="0.2">
      <c r="A38" s="7"/>
      <c r="B38" s="7"/>
      <c r="C38" s="7" t="s">
        <v>112</v>
      </c>
      <c r="D38" s="7"/>
      <c r="E38" s="7"/>
      <c r="F38" s="7"/>
      <c r="G38" s="7"/>
      <c r="H38" s="7"/>
      <c r="I38" s="7"/>
      <c r="J38" s="7"/>
      <c r="K38" s="7"/>
      <c r="L38" s="9" t="s">
        <v>58</v>
      </c>
      <c r="M38" s="37">
        <v>3.1</v>
      </c>
      <c r="N38" s="37">
        <v>2</v>
      </c>
      <c r="O38" s="37">
        <v>4.0999999999999996</v>
      </c>
      <c r="P38" s="37">
        <v>5.4</v>
      </c>
      <c r="Q38" s="37">
        <v>2.7</v>
      </c>
      <c r="R38" s="37">
        <v>1.9</v>
      </c>
      <c r="S38" s="37">
        <v>3.3</v>
      </c>
      <c r="T38" s="33">
        <v>14.7</v>
      </c>
      <c r="U38" s="37">
        <v>3.4</v>
      </c>
    </row>
    <row r="39" spans="1:21" ht="16.5" customHeight="1" x14ac:dyDescent="0.2">
      <c r="A39" s="7" t="s">
        <v>64</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51</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109</v>
      </c>
      <c r="D41" s="7"/>
      <c r="E41" s="7"/>
      <c r="F41" s="7"/>
      <c r="G41" s="7"/>
      <c r="H41" s="7"/>
      <c r="I41" s="7"/>
      <c r="J41" s="7"/>
      <c r="K41" s="7"/>
      <c r="L41" s="9" t="s">
        <v>53</v>
      </c>
      <c r="M41" s="36">
        <v>197</v>
      </c>
      <c r="N41" s="36">
        <v>105</v>
      </c>
      <c r="O41" s="36">
        <v>155</v>
      </c>
      <c r="P41" s="36">
        <v>122</v>
      </c>
      <c r="Q41" s="35">
        <v>41</v>
      </c>
      <c r="R41" s="32">
        <v>8</v>
      </c>
      <c r="S41" s="32">
        <v>7</v>
      </c>
      <c r="T41" s="35">
        <v>34</v>
      </c>
      <c r="U41" s="36">
        <v>668</v>
      </c>
    </row>
    <row r="42" spans="1:21" ht="16.5" customHeight="1" x14ac:dyDescent="0.2">
      <c r="A42" s="7"/>
      <c r="B42" s="7"/>
      <c r="C42" s="7" t="s">
        <v>110</v>
      </c>
      <c r="D42" s="7"/>
      <c r="E42" s="7"/>
      <c r="F42" s="7"/>
      <c r="G42" s="7"/>
      <c r="H42" s="7"/>
      <c r="I42" s="7"/>
      <c r="J42" s="7"/>
      <c r="K42" s="7"/>
      <c r="L42" s="9" t="s">
        <v>53</v>
      </c>
      <c r="M42" s="35">
        <v>20</v>
      </c>
      <c r="N42" s="32">
        <v>9</v>
      </c>
      <c r="O42" s="35">
        <v>27</v>
      </c>
      <c r="P42" s="32">
        <v>8</v>
      </c>
      <c r="Q42" s="32">
        <v>6</v>
      </c>
      <c r="R42" s="32">
        <v>1</v>
      </c>
      <c r="S42" s="32">
        <v>2</v>
      </c>
      <c r="T42" s="32">
        <v>3</v>
      </c>
      <c r="U42" s="35">
        <v>75</v>
      </c>
    </row>
    <row r="43" spans="1:21" ht="16.5" customHeight="1" x14ac:dyDescent="0.2">
      <c r="A43" s="7"/>
      <c r="B43" s="7"/>
      <c r="C43" s="7" t="s">
        <v>111</v>
      </c>
      <c r="D43" s="7"/>
      <c r="E43" s="7"/>
      <c r="F43" s="7"/>
      <c r="G43" s="7"/>
      <c r="H43" s="7"/>
      <c r="I43" s="7"/>
      <c r="J43" s="7"/>
      <c r="K43" s="7"/>
      <c r="L43" s="9" t="s">
        <v>53</v>
      </c>
      <c r="M43" s="36">
        <v>217</v>
      </c>
      <c r="N43" s="36">
        <v>113</v>
      </c>
      <c r="O43" s="36">
        <v>181</v>
      </c>
      <c r="P43" s="36">
        <v>130</v>
      </c>
      <c r="Q43" s="35">
        <v>47</v>
      </c>
      <c r="R43" s="32">
        <v>9</v>
      </c>
      <c r="S43" s="32">
        <v>9</v>
      </c>
      <c r="T43" s="35">
        <v>37</v>
      </c>
      <c r="U43" s="36">
        <v>743</v>
      </c>
    </row>
    <row r="44" spans="1:21" ht="16.5" customHeight="1" x14ac:dyDescent="0.2">
      <c r="A44" s="7"/>
      <c r="B44" s="7" t="s">
        <v>56</v>
      </c>
      <c r="C44" s="7"/>
      <c r="D44" s="7"/>
      <c r="E44" s="7"/>
      <c r="F44" s="7"/>
      <c r="G44" s="7"/>
      <c r="H44" s="7"/>
      <c r="I44" s="7"/>
      <c r="J44" s="7"/>
      <c r="K44" s="7"/>
      <c r="L44" s="9"/>
      <c r="M44" s="10"/>
      <c r="N44" s="10"/>
      <c r="O44" s="10"/>
      <c r="P44" s="10"/>
      <c r="Q44" s="10"/>
      <c r="R44" s="10"/>
      <c r="S44" s="10"/>
      <c r="T44" s="10"/>
      <c r="U44" s="10"/>
    </row>
    <row r="45" spans="1:21" ht="16.5" customHeight="1" x14ac:dyDescent="0.2">
      <c r="A45" s="7"/>
      <c r="B45" s="7"/>
      <c r="C45" s="7" t="s">
        <v>109</v>
      </c>
      <c r="D45" s="7"/>
      <c r="E45" s="7"/>
      <c r="F45" s="7"/>
      <c r="G45" s="7"/>
      <c r="H45" s="7"/>
      <c r="I45" s="7"/>
      <c r="J45" s="7"/>
      <c r="K45" s="7"/>
      <c r="L45" s="9" t="s">
        <v>58</v>
      </c>
      <c r="M45" s="37">
        <v>5.2</v>
      </c>
      <c r="N45" s="37">
        <v>3.6</v>
      </c>
      <c r="O45" s="37">
        <v>6.1</v>
      </c>
      <c r="P45" s="37">
        <v>9.6</v>
      </c>
      <c r="Q45" s="37">
        <v>5</v>
      </c>
      <c r="R45" s="37">
        <v>3.2</v>
      </c>
      <c r="S45" s="37">
        <v>3.7</v>
      </c>
      <c r="T45" s="33">
        <v>26.2</v>
      </c>
      <c r="U45" s="37">
        <v>5.6</v>
      </c>
    </row>
    <row r="46" spans="1:21" ht="16.5" customHeight="1" x14ac:dyDescent="0.2">
      <c r="A46" s="7"/>
      <c r="B46" s="7"/>
      <c r="C46" s="7" t="s">
        <v>110</v>
      </c>
      <c r="D46" s="7"/>
      <c r="E46" s="7"/>
      <c r="F46" s="7"/>
      <c r="G46" s="7"/>
      <c r="H46" s="7"/>
      <c r="I46" s="7"/>
      <c r="J46" s="7"/>
      <c r="K46" s="7"/>
      <c r="L46" s="9" t="s">
        <v>58</v>
      </c>
      <c r="M46" s="37">
        <v>0.6</v>
      </c>
      <c r="N46" s="37">
        <v>0.3</v>
      </c>
      <c r="O46" s="37">
        <v>1.1000000000000001</v>
      </c>
      <c r="P46" s="37">
        <v>0.7</v>
      </c>
      <c r="Q46" s="37">
        <v>0.8</v>
      </c>
      <c r="R46" s="37">
        <v>0.3</v>
      </c>
      <c r="S46" s="37">
        <v>1.1000000000000001</v>
      </c>
      <c r="T46" s="37">
        <v>2.5</v>
      </c>
      <c r="U46" s="37">
        <v>0.7</v>
      </c>
    </row>
    <row r="47" spans="1:21" ht="16.5" customHeight="1" x14ac:dyDescent="0.2">
      <c r="A47" s="7"/>
      <c r="B47" s="7"/>
      <c r="C47" s="7" t="s">
        <v>112</v>
      </c>
      <c r="D47" s="7"/>
      <c r="E47" s="7"/>
      <c r="F47" s="7"/>
      <c r="G47" s="7"/>
      <c r="H47" s="7"/>
      <c r="I47" s="7"/>
      <c r="J47" s="7"/>
      <c r="K47" s="7"/>
      <c r="L47" s="9" t="s">
        <v>58</v>
      </c>
      <c r="M47" s="37">
        <v>3</v>
      </c>
      <c r="N47" s="37">
        <v>2</v>
      </c>
      <c r="O47" s="37">
        <v>3.7</v>
      </c>
      <c r="P47" s="37">
        <v>5.2</v>
      </c>
      <c r="Q47" s="37">
        <v>3</v>
      </c>
      <c r="R47" s="37">
        <v>1.8</v>
      </c>
      <c r="S47" s="37">
        <v>2.4</v>
      </c>
      <c r="T47" s="33">
        <v>14.7</v>
      </c>
      <c r="U47" s="37">
        <v>3.2</v>
      </c>
    </row>
    <row r="48" spans="1:21" ht="16.5" customHeight="1" x14ac:dyDescent="0.2">
      <c r="A48" s="7" t="s">
        <v>65</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51</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109</v>
      </c>
      <c r="D50" s="7"/>
      <c r="E50" s="7"/>
      <c r="F50" s="7"/>
      <c r="G50" s="7"/>
      <c r="H50" s="7"/>
      <c r="I50" s="7"/>
      <c r="J50" s="7"/>
      <c r="K50" s="7"/>
      <c r="L50" s="9" t="s">
        <v>53</v>
      </c>
      <c r="M50" s="36">
        <v>208</v>
      </c>
      <c r="N50" s="35">
        <v>89</v>
      </c>
      <c r="O50" s="36">
        <v>154</v>
      </c>
      <c r="P50" s="36">
        <v>116</v>
      </c>
      <c r="Q50" s="35">
        <v>46</v>
      </c>
      <c r="R50" s="32">
        <v>7</v>
      </c>
      <c r="S50" s="32">
        <v>5</v>
      </c>
      <c r="T50" s="35">
        <v>42</v>
      </c>
      <c r="U50" s="36">
        <v>667</v>
      </c>
    </row>
    <row r="51" spans="1:21" ht="16.5" customHeight="1" x14ac:dyDescent="0.2">
      <c r="A51" s="7"/>
      <c r="B51" s="7"/>
      <c r="C51" s="7" t="s">
        <v>110</v>
      </c>
      <c r="D51" s="7"/>
      <c r="E51" s="7"/>
      <c r="F51" s="7"/>
      <c r="G51" s="7"/>
      <c r="H51" s="7"/>
      <c r="I51" s="7"/>
      <c r="J51" s="7"/>
      <c r="K51" s="7"/>
      <c r="L51" s="9" t="s">
        <v>53</v>
      </c>
      <c r="M51" s="35">
        <v>19</v>
      </c>
      <c r="N51" s="32">
        <v>5</v>
      </c>
      <c r="O51" s="35">
        <v>33</v>
      </c>
      <c r="P51" s="32">
        <v>8</v>
      </c>
      <c r="Q51" s="32">
        <v>5</v>
      </c>
      <c r="R51" s="32" t="s">
        <v>113</v>
      </c>
      <c r="S51" s="32">
        <v>1</v>
      </c>
      <c r="T51" s="32">
        <v>5</v>
      </c>
      <c r="U51" s="35">
        <v>77</v>
      </c>
    </row>
    <row r="52" spans="1:21" ht="16.5" customHeight="1" x14ac:dyDescent="0.2">
      <c r="A52" s="7"/>
      <c r="B52" s="7"/>
      <c r="C52" s="7" t="s">
        <v>111</v>
      </c>
      <c r="D52" s="7"/>
      <c r="E52" s="7"/>
      <c r="F52" s="7"/>
      <c r="G52" s="7"/>
      <c r="H52" s="7"/>
      <c r="I52" s="7"/>
      <c r="J52" s="7"/>
      <c r="K52" s="7"/>
      <c r="L52" s="9" t="s">
        <v>53</v>
      </c>
      <c r="M52" s="36">
        <v>227</v>
      </c>
      <c r="N52" s="35">
        <v>95</v>
      </c>
      <c r="O52" s="36">
        <v>187</v>
      </c>
      <c r="P52" s="36">
        <v>124</v>
      </c>
      <c r="Q52" s="35">
        <v>51</v>
      </c>
      <c r="R52" s="32">
        <v>7</v>
      </c>
      <c r="S52" s="32">
        <v>6</v>
      </c>
      <c r="T52" s="35">
        <v>47</v>
      </c>
      <c r="U52" s="36">
        <v>744</v>
      </c>
    </row>
    <row r="53" spans="1:21" ht="16.5" customHeight="1" x14ac:dyDescent="0.2">
      <c r="A53" s="7"/>
      <c r="B53" s="7" t="s">
        <v>56</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109</v>
      </c>
      <c r="D54" s="7"/>
      <c r="E54" s="7"/>
      <c r="F54" s="7"/>
      <c r="G54" s="7"/>
      <c r="H54" s="7"/>
      <c r="I54" s="7"/>
      <c r="J54" s="7"/>
      <c r="K54" s="7"/>
      <c r="L54" s="9" t="s">
        <v>58</v>
      </c>
      <c r="M54" s="37">
        <v>5.6</v>
      </c>
      <c r="N54" s="37">
        <v>3.1</v>
      </c>
      <c r="O54" s="37">
        <v>6.2</v>
      </c>
      <c r="P54" s="37">
        <v>9.3000000000000007</v>
      </c>
      <c r="Q54" s="37">
        <v>5.7</v>
      </c>
      <c r="R54" s="37">
        <v>2.6</v>
      </c>
      <c r="S54" s="37">
        <v>2.6</v>
      </c>
      <c r="T54" s="33">
        <v>32.200000000000003</v>
      </c>
      <c r="U54" s="37">
        <v>5.7</v>
      </c>
    </row>
    <row r="55" spans="1:21" ht="16.5" customHeight="1" x14ac:dyDescent="0.2">
      <c r="A55" s="7"/>
      <c r="B55" s="7"/>
      <c r="C55" s="7" t="s">
        <v>110</v>
      </c>
      <c r="D55" s="7"/>
      <c r="E55" s="7"/>
      <c r="F55" s="7"/>
      <c r="G55" s="7"/>
      <c r="H55" s="7"/>
      <c r="I55" s="7"/>
      <c r="J55" s="7"/>
      <c r="K55" s="7"/>
      <c r="L55" s="9" t="s">
        <v>58</v>
      </c>
      <c r="M55" s="37">
        <v>0.5</v>
      </c>
      <c r="N55" s="37">
        <v>0.2</v>
      </c>
      <c r="O55" s="37">
        <v>1.4</v>
      </c>
      <c r="P55" s="37">
        <v>0.7</v>
      </c>
      <c r="Q55" s="37">
        <v>0.6</v>
      </c>
      <c r="R55" s="37">
        <v>0.1</v>
      </c>
      <c r="S55" s="37">
        <v>0.5</v>
      </c>
      <c r="T55" s="37">
        <v>4.3</v>
      </c>
      <c r="U55" s="37">
        <v>0.7</v>
      </c>
    </row>
    <row r="56" spans="1:21" ht="16.5" customHeight="1" x14ac:dyDescent="0.2">
      <c r="A56" s="7"/>
      <c r="B56" s="7"/>
      <c r="C56" s="7" t="s">
        <v>112</v>
      </c>
      <c r="D56" s="7"/>
      <c r="E56" s="7"/>
      <c r="F56" s="7"/>
      <c r="G56" s="7"/>
      <c r="H56" s="7"/>
      <c r="I56" s="7"/>
      <c r="J56" s="7"/>
      <c r="K56" s="7"/>
      <c r="L56" s="9" t="s">
        <v>58</v>
      </c>
      <c r="M56" s="37">
        <v>3.1</v>
      </c>
      <c r="N56" s="37">
        <v>1.7</v>
      </c>
      <c r="O56" s="37">
        <v>3.9</v>
      </c>
      <c r="P56" s="37">
        <v>5.0999999999999996</v>
      </c>
      <c r="Q56" s="37">
        <v>3.2</v>
      </c>
      <c r="R56" s="37">
        <v>1.4</v>
      </c>
      <c r="S56" s="37">
        <v>1.6</v>
      </c>
      <c r="T56" s="33">
        <v>18.8</v>
      </c>
      <c r="U56" s="37">
        <v>3.3</v>
      </c>
    </row>
    <row r="57" spans="1:21" ht="16.5" customHeight="1" x14ac:dyDescent="0.2">
      <c r="A57" s="7" t="s">
        <v>66</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51</v>
      </c>
      <c r="C58" s="7"/>
      <c r="D58" s="7"/>
      <c r="E58" s="7"/>
      <c r="F58" s="7"/>
      <c r="G58" s="7"/>
      <c r="H58" s="7"/>
      <c r="I58" s="7"/>
      <c r="J58" s="7"/>
      <c r="K58" s="7"/>
      <c r="L58" s="9"/>
      <c r="M58" s="10"/>
      <c r="N58" s="10"/>
      <c r="O58" s="10"/>
      <c r="P58" s="10"/>
      <c r="Q58" s="10"/>
      <c r="R58" s="10"/>
      <c r="S58" s="10"/>
      <c r="T58" s="10"/>
      <c r="U58" s="10"/>
    </row>
    <row r="59" spans="1:21" ht="16.5" customHeight="1" x14ac:dyDescent="0.2">
      <c r="A59" s="7"/>
      <c r="B59" s="7"/>
      <c r="C59" s="7" t="s">
        <v>109</v>
      </c>
      <c r="D59" s="7"/>
      <c r="E59" s="7"/>
      <c r="F59" s="7"/>
      <c r="G59" s="7"/>
      <c r="H59" s="7"/>
      <c r="I59" s="7"/>
      <c r="J59" s="7"/>
      <c r="K59" s="7"/>
      <c r="L59" s="9" t="s">
        <v>53</v>
      </c>
      <c r="M59" s="36">
        <v>203</v>
      </c>
      <c r="N59" s="35">
        <v>73</v>
      </c>
      <c r="O59" s="36">
        <v>142</v>
      </c>
      <c r="P59" s="36">
        <v>131</v>
      </c>
      <c r="Q59" s="35">
        <v>37</v>
      </c>
      <c r="R59" s="32">
        <v>7</v>
      </c>
      <c r="S59" s="32">
        <v>6</v>
      </c>
      <c r="T59" s="35">
        <v>35</v>
      </c>
      <c r="U59" s="36">
        <v>633</v>
      </c>
    </row>
    <row r="60" spans="1:21" ht="16.5" customHeight="1" x14ac:dyDescent="0.2">
      <c r="A60" s="7"/>
      <c r="B60" s="7"/>
      <c r="C60" s="7" t="s">
        <v>110</v>
      </c>
      <c r="D60" s="7"/>
      <c r="E60" s="7"/>
      <c r="F60" s="7"/>
      <c r="G60" s="7"/>
      <c r="H60" s="7"/>
      <c r="I60" s="7"/>
      <c r="J60" s="7"/>
      <c r="K60" s="7"/>
      <c r="L60" s="9" t="s">
        <v>53</v>
      </c>
      <c r="M60" s="35">
        <v>21</v>
      </c>
      <c r="N60" s="32">
        <v>5</v>
      </c>
      <c r="O60" s="35">
        <v>31</v>
      </c>
      <c r="P60" s="32">
        <v>6</v>
      </c>
      <c r="Q60" s="32">
        <v>6</v>
      </c>
      <c r="R60" s="32">
        <v>1</v>
      </c>
      <c r="S60" s="32">
        <v>1</v>
      </c>
      <c r="T60" s="32">
        <v>4</v>
      </c>
      <c r="U60" s="35">
        <v>75</v>
      </c>
    </row>
    <row r="61" spans="1:21" ht="16.5" customHeight="1" x14ac:dyDescent="0.2">
      <c r="A61" s="7"/>
      <c r="B61" s="7"/>
      <c r="C61" s="7" t="s">
        <v>111</v>
      </c>
      <c r="D61" s="7"/>
      <c r="E61" s="7"/>
      <c r="F61" s="7"/>
      <c r="G61" s="7"/>
      <c r="H61" s="7"/>
      <c r="I61" s="7"/>
      <c r="J61" s="7"/>
      <c r="K61" s="7"/>
      <c r="L61" s="9" t="s">
        <v>53</v>
      </c>
      <c r="M61" s="36">
        <v>224</v>
      </c>
      <c r="N61" s="35">
        <v>79</v>
      </c>
      <c r="O61" s="36">
        <v>172</v>
      </c>
      <c r="P61" s="36">
        <v>136</v>
      </c>
      <c r="Q61" s="35">
        <v>43</v>
      </c>
      <c r="R61" s="32">
        <v>8</v>
      </c>
      <c r="S61" s="32">
        <v>7</v>
      </c>
      <c r="T61" s="35">
        <v>40</v>
      </c>
      <c r="U61" s="36">
        <v>708</v>
      </c>
    </row>
    <row r="62" spans="1:21" ht="16.5" customHeight="1" x14ac:dyDescent="0.2">
      <c r="A62" s="7"/>
      <c r="B62" s="7" t="s">
        <v>56</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109</v>
      </c>
      <c r="D63" s="7"/>
      <c r="E63" s="7"/>
      <c r="F63" s="7"/>
      <c r="G63" s="7"/>
      <c r="H63" s="7"/>
      <c r="I63" s="7"/>
      <c r="J63" s="7"/>
      <c r="K63" s="7"/>
      <c r="L63" s="9" t="s">
        <v>58</v>
      </c>
      <c r="M63" s="37">
        <v>5.5</v>
      </c>
      <c r="N63" s="37">
        <v>2.6</v>
      </c>
      <c r="O63" s="37">
        <v>5.7</v>
      </c>
      <c r="P63" s="33">
        <v>10.5</v>
      </c>
      <c r="Q63" s="37">
        <v>4.5999999999999996</v>
      </c>
      <c r="R63" s="37">
        <v>2.8</v>
      </c>
      <c r="S63" s="37">
        <v>3.4</v>
      </c>
      <c r="T63" s="33">
        <v>27</v>
      </c>
      <c r="U63" s="37">
        <v>5.4</v>
      </c>
    </row>
    <row r="64" spans="1:21" ht="16.5" customHeight="1" x14ac:dyDescent="0.2">
      <c r="A64" s="7"/>
      <c r="B64" s="7"/>
      <c r="C64" s="7" t="s">
        <v>110</v>
      </c>
      <c r="D64" s="7"/>
      <c r="E64" s="7"/>
      <c r="F64" s="7"/>
      <c r="G64" s="7"/>
      <c r="H64" s="7"/>
      <c r="I64" s="7"/>
      <c r="J64" s="7"/>
      <c r="K64" s="7"/>
      <c r="L64" s="9" t="s">
        <v>58</v>
      </c>
      <c r="M64" s="37">
        <v>0.6</v>
      </c>
      <c r="N64" s="37">
        <v>0.2</v>
      </c>
      <c r="O64" s="37">
        <v>1.3</v>
      </c>
      <c r="P64" s="37">
        <v>0.5</v>
      </c>
      <c r="Q64" s="37">
        <v>0.8</v>
      </c>
      <c r="R64" s="37">
        <v>0.2</v>
      </c>
      <c r="S64" s="37">
        <v>0.6</v>
      </c>
      <c r="T64" s="37">
        <v>3.4</v>
      </c>
      <c r="U64" s="37">
        <v>0.7</v>
      </c>
    </row>
    <row r="65" spans="1:21" ht="16.5" customHeight="1" x14ac:dyDescent="0.2">
      <c r="A65" s="14"/>
      <c r="B65" s="14"/>
      <c r="C65" s="14" t="s">
        <v>112</v>
      </c>
      <c r="D65" s="14"/>
      <c r="E65" s="14"/>
      <c r="F65" s="14"/>
      <c r="G65" s="14"/>
      <c r="H65" s="14"/>
      <c r="I65" s="14"/>
      <c r="J65" s="14"/>
      <c r="K65" s="14"/>
      <c r="L65" s="15" t="s">
        <v>58</v>
      </c>
      <c r="M65" s="38">
        <v>3.1</v>
      </c>
      <c r="N65" s="38">
        <v>1.4</v>
      </c>
      <c r="O65" s="38">
        <v>3.6</v>
      </c>
      <c r="P65" s="38">
        <v>5.6</v>
      </c>
      <c r="Q65" s="38">
        <v>2.7</v>
      </c>
      <c r="R65" s="38">
        <v>1.6</v>
      </c>
      <c r="S65" s="38">
        <v>2</v>
      </c>
      <c r="T65" s="34">
        <v>15.7</v>
      </c>
      <c r="U65" s="38">
        <v>3.1</v>
      </c>
    </row>
    <row r="66" spans="1:21" ht="4.5" customHeight="1" x14ac:dyDescent="0.2">
      <c r="A66" s="23"/>
      <c r="B66" s="23"/>
      <c r="C66" s="2"/>
      <c r="D66" s="2"/>
      <c r="E66" s="2"/>
      <c r="F66" s="2"/>
      <c r="G66" s="2"/>
      <c r="H66" s="2"/>
      <c r="I66" s="2"/>
      <c r="J66" s="2"/>
      <c r="K66" s="2"/>
      <c r="L66" s="2"/>
      <c r="M66" s="2"/>
      <c r="N66" s="2"/>
      <c r="O66" s="2"/>
      <c r="P66" s="2"/>
      <c r="Q66" s="2"/>
      <c r="R66" s="2"/>
      <c r="S66" s="2"/>
      <c r="T66" s="2"/>
      <c r="U66" s="2"/>
    </row>
    <row r="67" spans="1:21" ht="16.5" customHeight="1" x14ac:dyDescent="0.2">
      <c r="A67" s="23"/>
      <c r="B67" s="23"/>
      <c r="C67" s="252" t="s">
        <v>114</v>
      </c>
      <c r="D67" s="252"/>
      <c r="E67" s="252"/>
      <c r="F67" s="252"/>
      <c r="G67" s="252"/>
      <c r="H67" s="252"/>
      <c r="I67" s="252"/>
      <c r="J67" s="252"/>
      <c r="K67" s="252"/>
      <c r="L67" s="252"/>
      <c r="M67" s="252"/>
      <c r="N67" s="252"/>
      <c r="O67" s="252"/>
      <c r="P67" s="252"/>
      <c r="Q67" s="252"/>
      <c r="R67" s="252"/>
      <c r="S67" s="252"/>
      <c r="T67" s="252"/>
      <c r="U67" s="252"/>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42.4" customHeight="1" x14ac:dyDescent="0.2">
      <c r="A69" s="23" t="s">
        <v>67</v>
      </c>
      <c r="B69" s="23"/>
      <c r="C69" s="252" t="s">
        <v>74</v>
      </c>
      <c r="D69" s="252"/>
      <c r="E69" s="252"/>
      <c r="F69" s="252"/>
      <c r="G69" s="252"/>
      <c r="H69" s="252"/>
      <c r="I69" s="252"/>
      <c r="J69" s="252"/>
      <c r="K69" s="252"/>
      <c r="L69" s="252"/>
      <c r="M69" s="252"/>
      <c r="N69" s="252"/>
      <c r="O69" s="252"/>
      <c r="P69" s="252"/>
      <c r="Q69" s="252"/>
      <c r="R69" s="252"/>
      <c r="S69" s="252"/>
      <c r="T69" s="252"/>
      <c r="U69" s="252"/>
    </row>
    <row r="70" spans="1:21" ht="29.45" customHeight="1" x14ac:dyDescent="0.2">
      <c r="A70" s="23" t="s">
        <v>68</v>
      </c>
      <c r="B70" s="23"/>
      <c r="C70" s="252" t="s">
        <v>75</v>
      </c>
      <c r="D70" s="252"/>
      <c r="E70" s="252"/>
      <c r="F70" s="252"/>
      <c r="G70" s="252"/>
      <c r="H70" s="252"/>
      <c r="I70" s="252"/>
      <c r="J70" s="252"/>
      <c r="K70" s="252"/>
      <c r="L70" s="252"/>
      <c r="M70" s="252"/>
      <c r="N70" s="252"/>
      <c r="O70" s="252"/>
      <c r="P70" s="252"/>
      <c r="Q70" s="252"/>
      <c r="R70" s="252"/>
      <c r="S70" s="252"/>
      <c r="T70" s="252"/>
      <c r="U70" s="252"/>
    </row>
    <row r="71" spans="1:21" ht="29.45" customHeight="1" x14ac:dyDescent="0.2">
      <c r="A71" s="23" t="s">
        <v>69</v>
      </c>
      <c r="B71" s="23"/>
      <c r="C71" s="252" t="s">
        <v>76</v>
      </c>
      <c r="D71" s="252"/>
      <c r="E71" s="252"/>
      <c r="F71" s="252"/>
      <c r="G71" s="252"/>
      <c r="H71" s="252"/>
      <c r="I71" s="252"/>
      <c r="J71" s="252"/>
      <c r="K71" s="252"/>
      <c r="L71" s="252"/>
      <c r="M71" s="252"/>
      <c r="N71" s="252"/>
      <c r="O71" s="252"/>
      <c r="P71" s="252"/>
      <c r="Q71" s="252"/>
      <c r="R71" s="252"/>
      <c r="S71" s="252"/>
      <c r="T71" s="252"/>
      <c r="U71" s="252"/>
    </row>
    <row r="72" spans="1:21" ht="16.5" customHeight="1" x14ac:dyDescent="0.2">
      <c r="A72" s="23" t="s">
        <v>70</v>
      </c>
      <c r="B72" s="23"/>
      <c r="C72" s="252" t="s">
        <v>77</v>
      </c>
      <c r="D72" s="252"/>
      <c r="E72" s="252"/>
      <c r="F72" s="252"/>
      <c r="G72" s="252"/>
      <c r="H72" s="252"/>
      <c r="I72" s="252"/>
      <c r="J72" s="252"/>
      <c r="K72" s="252"/>
      <c r="L72" s="252"/>
      <c r="M72" s="252"/>
      <c r="N72" s="252"/>
      <c r="O72" s="252"/>
      <c r="P72" s="252"/>
      <c r="Q72" s="252"/>
      <c r="R72" s="252"/>
      <c r="S72" s="252"/>
      <c r="T72" s="252"/>
      <c r="U72" s="252"/>
    </row>
    <row r="73" spans="1:21" ht="42.4" customHeight="1" x14ac:dyDescent="0.2">
      <c r="A73" s="23" t="s">
        <v>71</v>
      </c>
      <c r="B73" s="23"/>
      <c r="C73" s="252" t="s">
        <v>78</v>
      </c>
      <c r="D73" s="252"/>
      <c r="E73" s="252"/>
      <c r="F73" s="252"/>
      <c r="G73" s="252"/>
      <c r="H73" s="252"/>
      <c r="I73" s="252"/>
      <c r="J73" s="252"/>
      <c r="K73" s="252"/>
      <c r="L73" s="252"/>
      <c r="M73" s="252"/>
      <c r="N73" s="252"/>
      <c r="O73" s="252"/>
      <c r="P73" s="252"/>
      <c r="Q73" s="252"/>
      <c r="R73" s="252"/>
      <c r="S73" s="252"/>
      <c r="T73" s="252"/>
      <c r="U73" s="252"/>
    </row>
    <row r="74" spans="1:21" ht="16.5" customHeight="1" x14ac:dyDescent="0.2">
      <c r="A74" s="23" t="s">
        <v>72</v>
      </c>
      <c r="B74" s="23"/>
      <c r="C74" s="252" t="s">
        <v>115</v>
      </c>
      <c r="D74" s="252"/>
      <c r="E74" s="252"/>
      <c r="F74" s="252"/>
      <c r="G74" s="252"/>
      <c r="H74" s="252"/>
      <c r="I74" s="252"/>
      <c r="J74" s="252"/>
      <c r="K74" s="252"/>
      <c r="L74" s="252"/>
      <c r="M74" s="252"/>
      <c r="N74" s="252"/>
      <c r="O74" s="252"/>
      <c r="P74" s="252"/>
      <c r="Q74" s="252"/>
      <c r="R74" s="252"/>
      <c r="S74" s="252"/>
      <c r="T74" s="252"/>
      <c r="U74" s="252"/>
    </row>
    <row r="75" spans="1:21" ht="55.15" customHeight="1" x14ac:dyDescent="0.2">
      <c r="A75" s="23" t="s">
        <v>73</v>
      </c>
      <c r="B75" s="23"/>
      <c r="C75" s="252" t="s">
        <v>618</v>
      </c>
      <c r="D75" s="252"/>
      <c r="E75" s="252"/>
      <c r="F75" s="252"/>
      <c r="G75" s="252"/>
      <c r="H75" s="252"/>
      <c r="I75" s="252"/>
      <c r="J75" s="252"/>
      <c r="K75" s="252"/>
      <c r="L75" s="252"/>
      <c r="M75" s="252"/>
      <c r="N75" s="252"/>
      <c r="O75" s="252"/>
      <c r="P75" s="252"/>
      <c r="Q75" s="252"/>
      <c r="R75" s="252"/>
      <c r="S75" s="252"/>
      <c r="T75" s="252"/>
      <c r="U75" s="252"/>
    </row>
    <row r="76" spans="1:21" ht="4.5" customHeight="1" x14ac:dyDescent="0.2"/>
    <row r="77" spans="1:21" ht="68.099999999999994" customHeight="1" x14ac:dyDescent="0.2">
      <c r="A77" s="24" t="s">
        <v>80</v>
      </c>
      <c r="B77" s="23"/>
      <c r="C77" s="23"/>
      <c r="D77" s="23"/>
      <c r="E77" s="252" t="s">
        <v>116</v>
      </c>
      <c r="F77" s="252"/>
      <c r="G77" s="252"/>
      <c r="H77" s="252"/>
      <c r="I77" s="252"/>
      <c r="J77" s="252"/>
      <c r="K77" s="252"/>
      <c r="L77" s="252"/>
      <c r="M77" s="252"/>
      <c r="N77" s="252"/>
      <c r="O77" s="252"/>
      <c r="P77" s="252"/>
      <c r="Q77" s="252"/>
      <c r="R77" s="252"/>
      <c r="S77" s="252"/>
      <c r="T77" s="252"/>
      <c r="U77" s="252"/>
    </row>
  </sheetData>
  <mergeCells count="10">
    <mergeCell ref="K1:U1"/>
    <mergeCell ref="C67:U67"/>
    <mergeCell ref="C69:U69"/>
    <mergeCell ref="C70:U70"/>
    <mergeCell ref="C71:U71"/>
    <mergeCell ref="C72:U72"/>
    <mergeCell ref="C73:U73"/>
    <mergeCell ref="C74:U74"/>
    <mergeCell ref="C75:U75"/>
    <mergeCell ref="E77:U77"/>
  </mergeCells>
  <pageMargins left="0.7" right="0.7" top="0.75" bottom="0.75" header="0.3" footer="0.3"/>
  <pageSetup paperSize="9" fitToHeight="0" orientation="landscape" horizontalDpi="300" verticalDpi="300" r:id="rId1"/>
  <headerFooter scaleWithDoc="0" alignWithMargins="0">
    <oddHeader>&amp;C&amp;"Arial"&amp;8TABLE 17A.3</oddHeader>
    <oddFooter>&amp;L&amp;"Arial"&amp;8REPORT ON
GOVERNMENT
SERVICES 2022&amp;R&amp;"Arial"&amp;8YOUTH JUSTICE
SERVICES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4"/>
  <sheetViews>
    <sheetView showGridLines="0" workbookViewId="0"/>
  </sheetViews>
  <sheetFormatPr defaultColWidth="11.42578125" defaultRowHeight="12.75" x14ac:dyDescent="0.2"/>
  <cols>
    <col min="1" max="11" width="1.85546875" customWidth="1"/>
    <col min="12" max="12" width="5.42578125" customWidth="1"/>
    <col min="13" max="21" width="8.42578125" customWidth="1"/>
  </cols>
  <sheetData>
    <row r="1" spans="1:21" ht="33.950000000000003" customHeight="1" x14ac:dyDescent="0.2">
      <c r="A1" s="8" t="s">
        <v>117</v>
      </c>
      <c r="B1" s="8"/>
      <c r="C1" s="8"/>
      <c r="D1" s="8"/>
      <c r="E1" s="8"/>
      <c r="F1" s="8"/>
      <c r="G1" s="8"/>
      <c r="H1" s="8"/>
      <c r="I1" s="8"/>
      <c r="J1" s="8"/>
      <c r="K1" s="257" t="s">
        <v>118</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119</v>
      </c>
      <c r="N2" s="13" t="s">
        <v>120</v>
      </c>
      <c r="O2" s="13" t="s">
        <v>121</v>
      </c>
      <c r="P2" s="13" t="s">
        <v>122</v>
      </c>
      <c r="Q2" s="13" t="s">
        <v>123</v>
      </c>
      <c r="R2" s="13" t="s">
        <v>124</v>
      </c>
      <c r="S2" s="13" t="s">
        <v>125</v>
      </c>
      <c r="T2" s="13" t="s">
        <v>126</v>
      </c>
      <c r="U2" s="13" t="s">
        <v>127</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128</v>
      </c>
      <c r="C4" s="7"/>
      <c r="D4" s="7"/>
      <c r="E4" s="7"/>
      <c r="F4" s="7"/>
      <c r="G4" s="7"/>
      <c r="H4" s="7"/>
      <c r="I4" s="7"/>
      <c r="J4" s="7"/>
      <c r="K4" s="7"/>
      <c r="L4" s="9"/>
      <c r="M4" s="10"/>
      <c r="N4" s="10"/>
      <c r="O4" s="10"/>
      <c r="P4" s="10"/>
      <c r="Q4" s="10"/>
      <c r="R4" s="10"/>
      <c r="S4" s="10"/>
      <c r="T4" s="10"/>
      <c r="U4" s="10"/>
    </row>
    <row r="5" spans="1:21" ht="16.5" customHeight="1" x14ac:dyDescent="0.2">
      <c r="A5" s="7"/>
      <c r="B5" s="7"/>
      <c r="C5" s="7" t="s">
        <v>109</v>
      </c>
      <c r="D5" s="7"/>
      <c r="E5" s="7"/>
      <c r="F5" s="7"/>
      <c r="G5" s="7"/>
      <c r="H5" s="7"/>
      <c r="I5" s="7"/>
      <c r="J5" s="7"/>
      <c r="K5" s="7"/>
      <c r="L5" s="9" t="s">
        <v>53</v>
      </c>
      <c r="M5" s="41">
        <v>705</v>
      </c>
      <c r="N5" s="41">
        <v>286</v>
      </c>
      <c r="O5" s="41">
        <v>673</v>
      </c>
      <c r="P5" s="41">
        <v>292</v>
      </c>
      <c r="Q5" s="41">
        <v>109</v>
      </c>
      <c r="R5" s="40">
        <v>52</v>
      </c>
      <c r="S5" s="40">
        <v>34</v>
      </c>
      <c r="T5" s="40">
        <v>46</v>
      </c>
      <c r="U5" s="42">
        <v>2198</v>
      </c>
    </row>
    <row r="6" spans="1:21" ht="16.5" customHeight="1" x14ac:dyDescent="0.2">
      <c r="A6" s="7"/>
      <c r="B6" s="7"/>
      <c r="C6" s="7" t="s">
        <v>110</v>
      </c>
      <c r="D6" s="7"/>
      <c r="E6" s="7"/>
      <c r="F6" s="7"/>
      <c r="G6" s="7"/>
      <c r="H6" s="7"/>
      <c r="I6" s="7"/>
      <c r="J6" s="7"/>
      <c r="K6" s="7"/>
      <c r="L6" s="9" t="s">
        <v>53</v>
      </c>
      <c r="M6" s="41">
        <v>187</v>
      </c>
      <c r="N6" s="40">
        <v>66</v>
      </c>
      <c r="O6" s="41">
        <v>252</v>
      </c>
      <c r="P6" s="40">
        <v>68</v>
      </c>
      <c r="Q6" s="40">
        <v>30</v>
      </c>
      <c r="R6" s="40">
        <v>20</v>
      </c>
      <c r="S6" s="40">
        <v>13</v>
      </c>
      <c r="T6" s="39">
        <v>7</v>
      </c>
      <c r="U6" s="41">
        <v>643</v>
      </c>
    </row>
    <row r="7" spans="1:21" ht="16.5" customHeight="1" x14ac:dyDescent="0.2">
      <c r="A7" s="7"/>
      <c r="B7" s="7"/>
      <c r="C7" s="7" t="s">
        <v>129</v>
      </c>
      <c r="D7" s="7"/>
      <c r="E7" s="7"/>
      <c r="F7" s="7"/>
      <c r="G7" s="7"/>
      <c r="H7" s="7"/>
      <c r="I7" s="7"/>
      <c r="J7" s="7"/>
      <c r="K7" s="7"/>
      <c r="L7" s="9" t="s">
        <v>53</v>
      </c>
      <c r="M7" s="41">
        <v>893</v>
      </c>
      <c r="N7" s="41">
        <v>352</v>
      </c>
      <c r="O7" s="41">
        <v>925</v>
      </c>
      <c r="P7" s="41">
        <v>360</v>
      </c>
      <c r="Q7" s="41">
        <v>139</v>
      </c>
      <c r="R7" s="40">
        <v>72</v>
      </c>
      <c r="S7" s="40">
        <v>47</v>
      </c>
      <c r="T7" s="40">
        <v>53</v>
      </c>
      <c r="U7" s="42">
        <v>2842</v>
      </c>
    </row>
    <row r="8" spans="1:21" ht="16.5" customHeight="1" x14ac:dyDescent="0.2">
      <c r="A8" s="7"/>
      <c r="B8" s="7" t="s">
        <v>130</v>
      </c>
      <c r="C8" s="7"/>
      <c r="D8" s="7"/>
      <c r="E8" s="7"/>
      <c r="F8" s="7"/>
      <c r="G8" s="7"/>
      <c r="H8" s="7"/>
      <c r="I8" s="7"/>
      <c r="J8" s="7"/>
      <c r="K8" s="7"/>
      <c r="L8" s="9"/>
      <c r="M8" s="10"/>
      <c r="N8" s="10"/>
      <c r="O8" s="10"/>
      <c r="P8" s="10"/>
      <c r="Q8" s="10"/>
      <c r="R8" s="10"/>
      <c r="S8" s="10"/>
      <c r="T8" s="10"/>
      <c r="U8" s="10"/>
    </row>
    <row r="9" spans="1:21" ht="16.5" customHeight="1" x14ac:dyDescent="0.2">
      <c r="A9" s="7"/>
      <c r="B9" s="7"/>
      <c r="C9" s="7" t="s">
        <v>109</v>
      </c>
      <c r="D9" s="7"/>
      <c r="E9" s="7"/>
      <c r="F9" s="7"/>
      <c r="G9" s="7"/>
      <c r="H9" s="7"/>
      <c r="I9" s="7"/>
      <c r="J9" s="7"/>
      <c r="K9" s="7"/>
      <c r="L9" s="9" t="s">
        <v>58</v>
      </c>
      <c r="M9" s="44">
        <v>17.5</v>
      </c>
      <c r="N9" s="43">
        <v>9</v>
      </c>
      <c r="O9" s="44">
        <v>24.3</v>
      </c>
      <c r="P9" s="44">
        <v>21.5</v>
      </c>
      <c r="Q9" s="44">
        <v>12.9</v>
      </c>
      <c r="R9" s="44">
        <v>19.5</v>
      </c>
      <c r="S9" s="44">
        <v>16.100000000000001</v>
      </c>
      <c r="T9" s="44">
        <v>34.1</v>
      </c>
      <c r="U9" s="44">
        <v>17.2</v>
      </c>
    </row>
    <row r="10" spans="1:21" ht="16.5" customHeight="1" x14ac:dyDescent="0.2">
      <c r="A10" s="7"/>
      <c r="B10" s="7"/>
      <c r="C10" s="7" t="s">
        <v>110</v>
      </c>
      <c r="D10" s="7"/>
      <c r="E10" s="7"/>
      <c r="F10" s="7"/>
      <c r="G10" s="7"/>
      <c r="H10" s="7"/>
      <c r="I10" s="7"/>
      <c r="J10" s="7"/>
      <c r="K10" s="7"/>
      <c r="L10" s="9" t="s">
        <v>58</v>
      </c>
      <c r="M10" s="43">
        <v>4.9000000000000004</v>
      </c>
      <c r="N10" s="43">
        <v>2.2000000000000002</v>
      </c>
      <c r="O10" s="43">
        <v>9.6</v>
      </c>
      <c r="P10" s="43">
        <v>5.2</v>
      </c>
      <c r="Q10" s="43">
        <v>3.7</v>
      </c>
      <c r="R10" s="43">
        <v>8.1</v>
      </c>
      <c r="S10" s="43">
        <v>6.9</v>
      </c>
      <c r="T10" s="43">
        <v>5.5</v>
      </c>
      <c r="U10" s="43">
        <v>5.3</v>
      </c>
    </row>
    <row r="11" spans="1:21" ht="16.5" customHeight="1" x14ac:dyDescent="0.2">
      <c r="A11" s="7"/>
      <c r="B11" s="7"/>
      <c r="C11" s="7" t="s">
        <v>112</v>
      </c>
      <c r="D11" s="7"/>
      <c r="E11" s="7"/>
      <c r="F11" s="7"/>
      <c r="G11" s="7"/>
      <c r="H11" s="7"/>
      <c r="I11" s="7"/>
      <c r="J11" s="7"/>
      <c r="K11" s="7"/>
      <c r="L11" s="9" t="s">
        <v>58</v>
      </c>
      <c r="M11" s="44">
        <v>11.4</v>
      </c>
      <c r="N11" s="43">
        <v>5.7</v>
      </c>
      <c r="O11" s="44">
        <v>17.100000000000001</v>
      </c>
      <c r="P11" s="44">
        <v>13.6</v>
      </c>
      <c r="Q11" s="43">
        <v>8.4</v>
      </c>
      <c r="R11" s="44">
        <v>14</v>
      </c>
      <c r="S11" s="44">
        <v>11.7</v>
      </c>
      <c r="T11" s="44">
        <v>20.3</v>
      </c>
      <c r="U11" s="44">
        <v>11.4</v>
      </c>
    </row>
    <row r="12" spans="1:21" ht="16.5" customHeight="1" x14ac:dyDescent="0.2">
      <c r="A12" s="7" t="s">
        <v>61</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128</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109</v>
      </c>
      <c r="D14" s="7"/>
      <c r="E14" s="7"/>
      <c r="F14" s="7"/>
      <c r="G14" s="7"/>
      <c r="H14" s="7"/>
      <c r="I14" s="7"/>
      <c r="J14" s="7"/>
      <c r="K14" s="7"/>
      <c r="L14" s="9" t="s">
        <v>53</v>
      </c>
      <c r="M14" s="41">
        <v>712</v>
      </c>
      <c r="N14" s="41">
        <v>340</v>
      </c>
      <c r="O14" s="41">
        <v>781</v>
      </c>
      <c r="P14" s="41">
        <v>392</v>
      </c>
      <c r="Q14" s="41">
        <v>127</v>
      </c>
      <c r="R14" s="40">
        <v>72</v>
      </c>
      <c r="S14" s="40">
        <v>38</v>
      </c>
      <c r="T14" s="40">
        <v>89</v>
      </c>
      <c r="U14" s="42">
        <v>2552</v>
      </c>
    </row>
    <row r="15" spans="1:21" ht="16.5" customHeight="1" x14ac:dyDescent="0.2">
      <c r="A15" s="7"/>
      <c r="B15" s="7"/>
      <c r="C15" s="7" t="s">
        <v>110</v>
      </c>
      <c r="D15" s="7"/>
      <c r="E15" s="7"/>
      <c r="F15" s="7"/>
      <c r="G15" s="7"/>
      <c r="H15" s="7"/>
      <c r="I15" s="7"/>
      <c r="J15" s="7"/>
      <c r="K15" s="7"/>
      <c r="L15" s="9" t="s">
        <v>53</v>
      </c>
      <c r="M15" s="41">
        <v>224</v>
      </c>
      <c r="N15" s="40">
        <v>99</v>
      </c>
      <c r="O15" s="41">
        <v>311</v>
      </c>
      <c r="P15" s="41">
        <v>108</v>
      </c>
      <c r="Q15" s="40">
        <v>24</v>
      </c>
      <c r="R15" s="40">
        <v>28</v>
      </c>
      <c r="S15" s="40">
        <v>13</v>
      </c>
      <c r="T15" s="40">
        <v>17</v>
      </c>
      <c r="U15" s="41">
        <v>823</v>
      </c>
    </row>
    <row r="16" spans="1:21" ht="16.5" customHeight="1" x14ac:dyDescent="0.2">
      <c r="A16" s="7"/>
      <c r="B16" s="7"/>
      <c r="C16" s="7" t="s">
        <v>129</v>
      </c>
      <c r="D16" s="7"/>
      <c r="E16" s="7"/>
      <c r="F16" s="7"/>
      <c r="G16" s="7"/>
      <c r="H16" s="7"/>
      <c r="I16" s="7"/>
      <c r="J16" s="7"/>
      <c r="K16" s="7"/>
      <c r="L16" s="9" t="s">
        <v>53</v>
      </c>
      <c r="M16" s="41">
        <v>936</v>
      </c>
      <c r="N16" s="41">
        <v>439</v>
      </c>
      <c r="O16" s="42">
        <v>1092</v>
      </c>
      <c r="P16" s="41">
        <v>501</v>
      </c>
      <c r="Q16" s="41">
        <v>151</v>
      </c>
      <c r="R16" s="41">
        <v>101</v>
      </c>
      <c r="S16" s="40">
        <v>51</v>
      </c>
      <c r="T16" s="41">
        <v>106</v>
      </c>
      <c r="U16" s="42">
        <v>3376</v>
      </c>
    </row>
    <row r="17" spans="1:21" ht="16.5" customHeight="1" x14ac:dyDescent="0.2">
      <c r="A17" s="7"/>
      <c r="B17" s="7" t="s">
        <v>130</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109</v>
      </c>
      <c r="D18" s="7"/>
      <c r="E18" s="7"/>
      <c r="F18" s="7"/>
      <c r="G18" s="7"/>
      <c r="H18" s="7"/>
      <c r="I18" s="7"/>
      <c r="J18" s="7"/>
      <c r="K18" s="7"/>
      <c r="L18" s="9" t="s">
        <v>58</v>
      </c>
      <c r="M18" s="44">
        <v>18</v>
      </c>
      <c r="N18" s="44">
        <v>10.8</v>
      </c>
      <c r="O18" s="44">
        <v>28.7</v>
      </c>
      <c r="P18" s="44">
        <v>29.5</v>
      </c>
      <c r="Q18" s="44">
        <v>15.1</v>
      </c>
      <c r="R18" s="44">
        <v>27.1</v>
      </c>
      <c r="S18" s="44">
        <v>18.600000000000001</v>
      </c>
      <c r="T18" s="44">
        <v>66.599999999999994</v>
      </c>
      <c r="U18" s="44">
        <v>20.3</v>
      </c>
    </row>
    <row r="19" spans="1:21" ht="16.5" customHeight="1" x14ac:dyDescent="0.2">
      <c r="A19" s="7"/>
      <c r="B19" s="7"/>
      <c r="C19" s="7" t="s">
        <v>110</v>
      </c>
      <c r="D19" s="7"/>
      <c r="E19" s="7"/>
      <c r="F19" s="7"/>
      <c r="G19" s="7"/>
      <c r="H19" s="7"/>
      <c r="I19" s="7"/>
      <c r="J19" s="7"/>
      <c r="K19" s="7"/>
      <c r="L19" s="9" t="s">
        <v>58</v>
      </c>
      <c r="M19" s="43">
        <v>6</v>
      </c>
      <c r="N19" s="43">
        <v>3.3</v>
      </c>
      <c r="O19" s="44">
        <v>12.1</v>
      </c>
      <c r="P19" s="43">
        <v>8.5</v>
      </c>
      <c r="Q19" s="43">
        <v>3</v>
      </c>
      <c r="R19" s="44">
        <v>11.4</v>
      </c>
      <c r="S19" s="43">
        <v>6.9</v>
      </c>
      <c r="T19" s="44">
        <v>13.3</v>
      </c>
      <c r="U19" s="43">
        <v>6.9</v>
      </c>
    </row>
    <row r="20" spans="1:21" ht="16.5" customHeight="1" x14ac:dyDescent="0.2">
      <c r="A20" s="7"/>
      <c r="B20" s="7"/>
      <c r="C20" s="7" t="s">
        <v>112</v>
      </c>
      <c r="D20" s="7"/>
      <c r="E20" s="7"/>
      <c r="F20" s="7"/>
      <c r="G20" s="7"/>
      <c r="H20" s="7"/>
      <c r="I20" s="7"/>
      <c r="J20" s="7"/>
      <c r="K20" s="7"/>
      <c r="L20" s="9" t="s">
        <v>58</v>
      </c>
      <c r="M20" s="44">
        <v>12.1</v>
      </c>
      <c r="N20" s="43">
        <v>7.2</v>
      </c>
      <c r="O20" s="44">
        <v>20.6</v>
      </c>
      <c r="P20" s="44">
        <v>19.3</v>
      </c>
      <c r="Q20" s="43">
        <v>9.1999999999999993</v>
      </c>
      <c r="R20" s="44">
        <v>19.5</v>
      </c>
      <c r="S20" s="44">
        <v>13</v>
      </c>
      <c r="T20" s="44">
        <v>40.9</v>
      </c>
      <c r="U20" s="44">
        <v>13.8</v>
      </c>
    </row>
    <row r="21" spans="1:21" ht="16.5" customHeight="1" x14ac:dyDescent="0.2">
      <c r="A21" s="7" t="s">
        <v>62</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128</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109</v>
      </c>
      <c r="D23" s="7"/>
      <c r="E23" s="7"/>
      <c r="F23" s="7"/>
      <c r="G23" s="7"/>
      <c r="H23" s="7"/>
      <c r="I23" s="7"/>
      <c r="J23" s="7"/>
      <c r="K23" s="7"/>
      <c r="L23" s="9" t="s">
        <v>53</v>
      </c>
      <c r="M23" s="41">
        <v>732</v>
      </c>
      <c r="N23" s="41">
        <v>386</v>
      </c>
      <c r="O23" s="41">
        <v>936</v>
      </c>
      <c r="P23" s="41">
        <v>441</v>
      </c>
      <c r="Q23" s="41">
        <v>121</v>
      </c>
      <c r="R23" s="40">
        <v>79</v>
      </c>
      <c r="S23" s="40">
        <v>42</v>
      </c>
      <c r="T23" s="40">
        <v>92</v>
      </c>
      <c r="U23" s="42">
        <v>2827</v>
      </c>
    </row>
    <row r="24" spans="1:21" ht="16.5" customHeight="1" x14ac:dyDescent="0.2">
      <c r="A24" s="7"/>
      <c r="B24" s="7"/>
      <c r="C24" s="7" t="s">
        <v>110</v>
      </c>
      <c r="D24" s="7"/>
      <c r="E24" s="7"/>
      <c r="F24" s="7"/>
      <c r="G24" s="7"/>
      <c r="H24" s="7"/>
      <c r="I24" s="7"/>
      <c r="J24" s="7"/>
      <c r="K24" s="7"/>
      <c r="L24" s="9" t="s">
        <v>53</v>
      </c>
      <c r="M24" s="41">
        <v>246</v>
      </c>
      <c r="N24" s="40">
        <v>95</v>
      </c>
      <c r="O24" s="41">
        <v>334</v>
      </c>
      <c r="P24" s="41">
        <v>109</v>
      </c>
      <c r="Q24" s="40">
        <v>24</v>
      </c>
      <c r="R24" s="40">
        <v>29</v>
      </c>
      <c r="S24" s="40">
        <v>14</v>
      </c>
      <c r="T24" s="40">
        <v>19</v>
      </c>
      <c r="U24" s="41">
        <v>869</v>
      </c>
    </row>
    <row r="25" spans="1:21" ht="16.5" customHeight="1" x14ac:dyDescent="0.2">
      <c r="A25" s="7"/>
      <c r="B25" s="7"/>
      <c r="C25" s="7" t="s">
        <v>129</v>
      </c>
      <c r="D25" s="7"/>
      <c r="E25" s="7"/>
      <c r="F25" s="7"/>
      <c r="G25" s="7"/>
      <c r="H25" s="7"/>
      <c r="I25" s="7"/>
      <c r="J25" s="7"/>
      <c r="K25" s="7"/>
      <c r="L25" s="9" t="s">
        <v>53</v>
      </c>
      <c r="M25" s="41">
        <v>977</v>
      </c>
      <c r="N25" s="41">
        <v>481</v>
      </c>
      <c r="O25" s="42">
        <v>1270</v>
      </c>
      <c r="P25" s="41">
        <v>550</v>
      </c>
      <c r="Q25" s="41">
        <v>144</v>
      </c>
      <c r="R25" s="41">
        <v>109</v>
      </c>
      <c r="S25" s="40">
        <v>55</v>
      </c>
      <c r="T25" s="41">
        <v>111</v>
      </c>
      <c r="U25" s="42">
        <v>3697</v>
      </c>
    </row>
    <row r="26" spans="1:21" ht="16.5" customHeight="1" x14ac:dyDescent="0.2">
      <c r="A26" s="7"/>
      <c r="B26" s="7" t="s">
        <v>130</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109</v>
      </c>
      <c r="D27" s="7"/>
      <c r="E27" s="7"/>
      <c r="F27" s="7"/>
      <c r="G27" s="7"/>
      <c r="H27" s="7"/>
      <c r="I27" s="7"/>
      <c r="J27" s="7"/>
      <c r="K27" s="7"/>
      <c r="L27" s="9" t="s">
        <v>58</v>
      </c>
      <c r="M27" s="44">
        <v>18.8</v>
      </c>
      <c r="N27" s="44">
        <v>12.6</v>
      </c>
      <c r="O27" s="44">
        <v>35.200000000000003</v>
      </c>
      <c r="P27" s="44">
        <v>33.799999999999997</v>
      </c>
      <c r="Q27" s="44">
        <v>14.6</v>
      </c>
      <c r="R27" s="44">
        <v>30.1</v>
      </c>
      <c r="S27" s="44">
        <v>21.2</v>
      </c>
      <c r="T27" s="44">
        <v>68.599999999999994</v>
      </c>
      <c r="U27" s="44">
        <v>22.9</v>
      </c>
    </row>
    <row r="28" spans="1:21" ht="16.5" customHeight="1" x14ac:dyDescent="0.2">
      <c r="A28" s="7"/>
      <c r="B28" s="7"/>
      <c r="C28" s="7" t="s">
        <v>110</v>
      </c>
      <c r="D28" s="7"/>
      <c r="E28" s="7"/>
      <c r="F28" s="7"/>
      <c r="G28" s="7"/>
      <c r="H28" s="7"/>
      <c r="I28" s="7"/>
      <c r="J28" s="7"/>
      <c r="K28" s="7"/>
      <c r="L28" s="9" t="s">
        <v>58</v>
      </c>
      <c r="M28" s="43">
        <v>6.7</v>
      </c>
      <c r="N28" s="43">
        <v>3.3</v>
      </c>
      <c r="O28" s="44">
        <v>13.3</v>
      </c>
      <c r="P28" s="43">
        <v>8.8000000000000007</v>
      </c>
      <c r="Q28" s="43">
        <v>3</v>
      </c>
      <c r="R28" s="44">
        <v>11.8</v>
      </c>
      <c r="S28" s="43">
        <v>7.4</v>
      </c>
      <c r="T28" s="44">
        <v>15.2</v>
      </c>
      <c r="U28" s="43">
        <v>7.4</v>
      </c>
    </row>
    <row r="29" spans="1:21" ht="16.5" customHeight="1" x14ac:dyDescent="0.2">
      <c r="A29" s="7"/>
      <c r="B29" s="7"/>
      <c r="C29" s="7" t="s">
        <v>112</v>
      </c>
      <c r="D29" s="7"/>
      <c r="E29" s="7"/>
      <c r="F29" s="7"/>
      <c r="G29" s="7"/>
      <c r="H29" s="7"/>
      <c r="I29" s="7"/>
      <c r="J29" s="7"/>
      <c r="K29" s="7"/>
      <c r="L29" s="9" t="s">
        <v>58</v>
      </c>
      <c r="M29" s="44">
        <v>12.9</v>
      </c>
      <c r="N29" s="43">
        <v>8</v>
      </c>
      <c r="O29" s="44">
        <v>24.5</v>
      </c>
      <c r="P29" s="44">
        <v>21.6</v>
      </c>
      <c r="Q29" s="43">
        <v>8.9</v>
      </c>
      <c r="R29" s="44">
        <v>21.3</v>
      </c>
      <c r="S29" s="44">
        <v>14.5</v>
      </c>
      <c r="T29" s="44">
        <v>42.8</v>
      </c>
      <c r="U29" s="44">
        <v>15.4</v>
      </c>
    </row>
    <row r="30" spans="1:21" ht="16.5" customHeight="1" x14ac:dyDescent="0.2">
      <c r="A30" s="7" t="s">
        <v>63</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128</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109</v>
      </c>
      <c r="D32" s="7"/>
      <c r="E32" s="7"/>
      <c r="F32" s="7"/>
      <c r="G32" s="7"/>
      <c r="H32" s="7"/>
      <c r="I32" s="7"/>
      <c r="J32" s="7"/>
      <c r="K32" s="7"/>
      <c r="L32" s="9" t="s">
        <v>53</v>
      </c>
      <c r="M32" s="41">
        <v>735</v>
      </c>
      <c r="N32" s="41">
        <v>412</v>
      </c>
      <c r="O32" s="41">
        <v>933</v>
      </c>
      <c r="P32" s="41">
        <v>457</v>
      </c>
      <c r="Q32" s="41">
        <v>136</v>
      </c>
      <c r="R32" s="40">
        <v>66</v>
      </c>
      <c r="S32" s="40">
        <v>53</v>
      </c>
      <c r="T32" s="40">
        <v>83</v>
      </c>
      <c r="U32" s="42">
        <v>2875</v>
      </c>
    </row>
    <row r="33" spans="1:21" ht="16.5" customHeight="1" x14ac:dyDescent="0.2">
      <c r="A33" s="7"/>
      <c r="B33" s="7"/>
      <c r="C33" s="7" t="s">
        <v>110</v>
      </c>
      <c r="D33" s="7"/>
      <c r="E33" s="7"/>
      <c r="F33" s="7"/>
      <c r="G33" s="7"/>
      <c r="H33" s="7"/>
      <c r="I33" s="7"/>
      <c r="J33" s="7"/>
      <c r="K33" s="7"/>
      <c r="L33" s="9" t="s">
        <v>53</v>
      </c>
      <c r="M33" s="41">
        <v>219</v>
      </c>
      <c r="N33" s="40">
        <v>96</v>
      </c>
      <c r="O33" s="41">
        <v>308</v>
      </c>
      <c r="P33" s="40">
        <v>91</v>
      </c>
      <c r="Q33" s="40">
        <v>30</v>
      </c>
      <c r="R33" s="40">
        <v>28</v>
      </c>
      <c r="S33" s="40">
        <v>22</v>
      </c>
      <c r="T33" s="40">
        <v>19</v>
      </c>
      <c r="U33" s="41">
        <v>813</v>
      </c>
    </row>
    <row r="34" spans="1:21" ht="16.5" customHeight="1" x14ac:dyDescent="0.2">
      <c r="A34" s="7"/>
      <c r="B34" s="7"/>
      <c r="C34" s="7" t="s">
        <v>129</v>
      </c>
      <c r="D34" s="7"/>
      <c r="E34" s="7"/>
      <c r="F34" s="7"/>
      <c r="G34" s="7"/>
      <c r="H34" s="7"/>
      <c r="I34" s="7"/>
      <c r="J34" s="7"/>
      <c r="K34" s="7"/>
      <c r="L34" s="9" t="s">
        <v>53</v>
      </c>
      <c r="M34" s="41">
        <v>954</v>
      </c>
      <c r="N34" s="41">
        <v>508</v>
      </c>
      <c r="O34" s="42">
        <v>1240</v>
      </c>
      <c r="P34" s="41">
        <v>548</v>
      </c>
      <c r="Q34" s="41">
        <v>165</v>
      </c>
      <c r="R34" s="40">
        <v>94</v>
      </c>
      <c r="S34" s="40">
        <v>75</v>
      </c>
      <c r="T34" s="41">
        <v>102</v>
      </c>
      <c r="U34" s="42">
        <v>3688</v>
      </c>
    </row>
    <row r="35" spans="1:21" ht="16.5" customHeight="1" x14ac:dyDescent="0.2">
      <c r="A35" s="7"/>
      <c r="B35" s="7" t="s">
        <v>130</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109</v>
      </c>
      <c r="D36" s="7"/>
      <c r="E36" s="7"/>
      <c r="F36" s="7"/>
      <c r="G36" s="7"/>
      <c r="H36" s="7"/>
      <c r="I36" s="7"/>
      <c r="J36" s="7"/>
      <c r="K36" s="7"/>
      <c r="L36" s="9" t="s">
        <v>58</v>
      </c>
      <c r="M36" s="44">
        <v>19.100000000000001</v>
      </c>
      <c r="N36" s="44">
        <v>13.7</v>
      </c>
      <c r="O36" s="44">
        <v>35.799999999999997</v>
      </c>
      <c r="P36" s="44">
        <v>35.6</v>
      </c>
      <c r="Q36" s="44">
        <v>16.5</v>
      </c>
      <c r="R36" s="44">
        <v>25.4</v>
      </c>
      <c r="S36" s="44">
        <v>27.9</v>
      </c>
      <c r="T36" s="44">
        <v>62.6</v>
      </c>
      <c r="U36" s="44">
        <v>23.7</v>
      </c>
    </row>
    <row r="37" spans="1:21" ht="16.5" customHeight="1" x14ac:dyDescent="0.2">
      <c r="A37" s="7"/>
      <c r="B37" s="7"/>
      <c r="C37" s="7" t="s">
        <v>110</v>
      </c>
      <c r="D37" s="7"/>
      <c r="E37" s="7"/>
      <c r="F37" s="7"/>
      <c r="G37" s="7"/>
      <c r="H37" s="7"/>
      <c r="I37" s="7"/>
      <c r="J37" s="7"/>
      <c r="K37" s="7"/>
      <c r="L37" s="9" t="s">
        <v>58</v>
      </c>
      <c r="M37" s="43">
        <v>6</v>
      </c>
      <c r="N37" s="43">
        <v>3.4</v>
      </c>
      <c r="O37" s="44">
        <v>12.5</v>
      </c>
      <c r="P37" s="43">
        <v>7.4</v>
      </c>
      <c r="Q37" s="43">
        <v>3.8</v>
      </c>
      <c r="R37" s="44">
        <v>11.5</v>
      </c>
      <c r="S37" s="44">
        <v>12.5</v>
      </c>
      <c r="T37" s="44">
        <v>15.7</v>
      </c>
      <c r="U37" s="43">
        <v>7.1</v>
      </c>
    </row>
    <row r="38" spans="1:21" ht="16.5" customHeight="1" x14ac:dyDescent="0.2">
      <c r="A38" s="7"/>
      <c r="B38" s="7"/>
      <c r="C38" s="7" t="s">
        <v>112</v>
      </c>
      <c r="D38" s="7"/>
      <c r="E38" s="7"/>
      <c r="F38" s="7"/>
      <c r="G38" s="7"/>
      <c r="H38" s="7"/>
      <c r="I38" s="7"/>
      <c r="J38" s="7"/>
      <c r="K38" s="7"/>
      <c r="L38" s="9" t="s">
        <v>58</v>
      </c>
      <c r="M38" s="44">
        <v>12.8</v>
      </c>
      <c r="N38" s="43">
        <v>8.6999999999999993</v>
      </c>
      <c r="O38" s="44">
        <v>24.5</v>
      </c>
      <c r="P38" s="44">
        <v>21.9</v>
      </c>
      <c r="Q38" s="44">
        <v>10.3</v>
      </c>
      <c r="R38" s="44">
        <v>18.7</v>
      </c>
      <c r="S38" s="44">
        <v>20.399999999999999</v>
      </c>
      <c r="T38" s="44">
        <v>40.1</v>
      </c>
      <c r="U38" s="44">
        <v>15.6</v>
      </c>
    </row>
    <row r="39" spans="1:21" ht="16.5" customHeight="1" x14ac:dyDescent="0.2">
      <c r="A39" s="7" t="s">
        <v>64</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128</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109</v>
      </c>
      <c r="D41" s="7"/>
      <c r="E41" s="7"/>
      <c r="F41" s="7"/>
      <c r="G41" s="7"/>
      <c r="H41" s="7"/>
      <c r="I41" s="7"/>
      <c r="J41" s="7"/>
      <c r="K41" s="7"/>
      <c r="L41" s="9" t="s">
        <v>53</v>
      </c>
      <c r="M41" s="41">
        <v>776</v>
      </c>
      <c r="N41" s="41">
        <v>421</v>
      </c>
      <c r="O41" s="41">
        <v>819</v>
      </c>
      <c r="P41" s="41">
        <v>459</v>
      </c>
      <c r="Q41" s="41">
        <v>160</v>
      </c>
      <c r="R41" s="40">
        <v>58</v>
      </c>
      <c r="S41" s="40">
        <v>42</v>
      </c>
      <c r="T41" s="40">
        <v>82</v>
      </c>
      <c r="U41" s="42">
        <v>2817</v>
      </c>
    </row>
    <row r="42" spans="1:21" ht="16.5" customHeight="1" x14ac:dyDescent="0.2">
      <c r="A42" s="7"/>
      <c r="B42" s="7"/>
      <c r="C42" s="7" t="s">
        <v>110</v>
      </c>
      <c r="D42" s="7"/>
      <c r="E42" s="7"/>
      <c r="F42" s="7"/>
      <c r="G42" s="7"/>
      <c r="H42" s="7"/>
      <c r="I42" s="7"/>
      <c r="J42" s="7"/>
      <c r="K42" s="7"/>
      <c r="L42" s="9" t="s">
        <v>53</v>
      </c>
      <c r="M42" s="41">
        <v>212</v>
      </c>
      <c r="N42" s="41">
        <v>103</v>
      </c>
      <c r="O42" s="41">
        <v>283</v>
      </c>
      <c r="P42" s="40">
        <v>92</v>
      </c>
      <c r="Q42" s="40">
        <v>47</v>
      </c>
      <c r="R42" s="40">
        <v>19</v>
      </c>
      <c r="S42" s="40">
        <v>12</v>
      </c>
      <c r="T42" s="40">
        <v>25</v>
      </c>
      <c r="U42" s="41">
        <v>794</v>
      </c>
    </row>
    <row r="43" spans="1:21" ht="16.5" customHeight="1" x14ac:dyDescent="0.2">
      <c r="A43" s="7"/>
      <c r="B43" s="7"/>
      <c r="C43" s="7" t="s">
        <v>129</v>
      </c>
      <c r="D43" s="7"/>
      <c r="E43" s="7"/>
      <c r="F43" s="7"/>
      <c r="G43" s="7"/>
      <c r="H43" s="7"/>
      <c r="I43" s="7"/>
      <c r="J43" s="7"/>
      <c r="K43" s="7"/>
      <c r="L43" s="9" t="s">
        <v>53</v>
      </c>
      <c r="M43" s="41">
        <v>987</v>
      </c>
      <c r="N43" s="41">
        <v>525</v>
      </c>
      <c r="O43" s="42">
        <v>1102</v>
      </c>
      <c r="P43" s="41">
        <v>551</v>
      </c>
      <c r="Q43" s="41">
        <v>207</v>
      </c>
      <c r="R43" s="40">
        <v>77</v>
      </c>
      <c r="S43" s="40">
        <v>54</v>
      </c>
      <c r="T43" s="41">
        <v>108</v>
      </c>
      <c r="U43" s="42">
        <v>3611</v>
      </c>
    </row>
    <row r="44" spans="1:21" ht="16.5" customHeight="1" x14ac:dyDescent="0.2">
      <c r="A44" s="7"/>
      <c r="B44" s="7" t="s">
        <v>130</v>
      </c>
      <c r="C44" s="7"/>
      <c r="D44" s="7"/>
      <c r="E44" s="7"/>
      <c r="F44" s="7"/>
      <c r="G44" s="7"/>
      <c r="H44" s="7"/>
      <c r="I44" s="7"/>
      <c r="J44" s="7"/>
      <c r="K44" s="7"/>
      <c r="L44" s="9"/>
      <c r="M44" s="10"/>
      <c r="N44" s="10"/>
      <c r="O44" s="10"/>
      <c r="P44" s="10"/>
      <c r="Q44" s="10"/>
      <c r="R44" s="10"/>
      <c r="S44" s="10"/>
      <c r="T44" s="10"/>
      <c r="U44" s="10"/>
    </row>
    <row r="45" spans="1:21" ht="16.5" customHeight="1" x14ac:dyDescent="0.2">
      <c r="A45" s="7"/>
      <c r="B45" s="7"/>
      <c r="C45" s="7" t="s">
        <v>109</v>
      </c>
      <c r="D45" s="7"/>
      <c r="E45" s="7"/>
      <c r="F45" s="7"/>
      <c r="G45" s="7"/>
      <c r="H45" s="7"/>
      <c r="I45" s="7"/>
      <c r="J45" s="7"/>
      <c r="K45" s="7"/>
      <c r="L45" s="9" t="s">
        <v>58</v>
      </c>
      <c r="M45" s="44">
        <v>20.5</v>
      </c>
      <c r="N45" s="44">
        <v>14.3</v>
      </c>
      <c r="O45" s="44">
        <v>32.200000000000003</v>
      </c>
      <c r="P45" s="44">
        <v>36.200000000000003</v>
      </c>
      <c r="Q45" s="44">
        <v>19.7</v>
      </c>
      <c r="R45" s="44">
        <v>22.2</v>
      </c>
      <c r="S45" s="44">
        <v>22.6</v>
      </c>
      <c r="T45" s="44">
        <v>63.6</v>
      </c>
      <c r="U45" s="44">
        <v>23.6</v>
      </c>
    </row>
    <row r="46" spans="1:21" ht="16.5" customHeight="1" x14ac:dyDescent="0.2">
      <c r="A46" s="7"/>
      <c r="B46" s="7"/>
      <c r="C46" s="7" t="s">
        <v>110</v>
      </c>
      <c r="D46" s="7"/>
      <c r="E46" s="7"/>
      <c r="F46" s="7"/>
      <c r="G46" s="7"/>
      <c r="H46" s="7"/>
      <c r="I46" s="7"/>
      <c r="J46" s="7"/>
      <c r="K46" s="7"/>
      <c r="L46" s="9" t="s">
        <v>58</v>
      </c>
      <c r="M46" s="43">
        <v>5.9</v>
      </c>
      <c r="N46" s="43">
        <v>3.7</v>
      </c>
      <c r="O46" s="44">
        <v>11.7</v>
      </c>
      <c r="P46" s="43">
        <v>7.6</v>
      </c>
      <c r="Q46" s="43">
        <v>6</v>
      </c>
      <c r="R46" s="43">
        <v>7.9</v>
      </c>
      <c r="S46" s="43">
        <v>7.1</v>
      </c>
      <c r="T46" s="44">
        <v>20.7</v>
      </c>
      <c r="U46" s="43">
        <v>7</v>
      </c>
    </row>
    <row r="47" spans="1:21" ht="16.5" customHeight="1" x14ac:dyDescent="0.2">
      <c r="A47" s="7"/>
      <c r="B47" s="7"/>
      <c r="C47" s="7" t="s">
        <v>112</v>
      </c>
      <c r="D47" s="7"/>
      <c r="E47" s="7"/>
      <c r="F47" s="7"/>
      <c r="G47" s="7"/>
      <c r="H47" s="7"/>
      <c r="I47" s="7"/>
      <c r="J47" s="7"/>
      <c r="K47" s="7"/>
      <c r="L47" s="9" t="s">
        <v>58</v>
      </c>
      <c r="M47" s="44">
        <v>13.4</v>
      </c>
      <c r="N47" s="43">
        <v>9.1999999999999993</v>
      </c>
      <c r="O47" s="44">
        <v>22.3</v>
      </c>
      <c r="P47" s="44">
        <v>22.3</v>
      </c>
      <c r="Q47" s="44">
        <v>13</v>
      </c>
      <c r="R47" s="44">
        <v>15.3</v>
      </c>
      <c r="S47" s="44">
        <v>15.1</v>
      </c>
      <c r="T47" s="44">
        <v>42.8</v>
      </c>
      <c r="U47" s="44">
        <v>15.6</v>
      </c>
    </row>
    <row r="48" spans="1:21" ht="16.5" customHeight="1" x14ac:dyDescent="0.2">
      <c r="A48" s="7" t="s">
        <v>65</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128</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109</v>
      </c>
      <c r="D50" s="7"/>
      <c r="E50" s="7"/>
      <c r="F50" s="7"/>
      <c r="G50" s="7"/>
      <c r="H50" s="7"/>
      <c r="I50" s="7"/>
      <c r="J50" s="7"/>
      <c r="K50" s="7"/>
      <c r="L50" s="9" t="s">
        <v>53</v>
      </c>
      <c r="M50" s="41">
        <v>866</v>
      </c>
      <c r="N50" s="41">
        <v>481</v>
      </c>
      <c r="O50" s="41">
        <v>860</v>
      </c>
      <c r="P50" s="41">
        <v>467</v>
      </c>
      <c r="Q50" s="41">
        <v>159</v>
      </c>
      <c r="R50" s="40">
        <v>63</v>
      </c>
      <c r="S50" s="40">
        <v>41</v>
      </c>
      <c r="T50" s="40">
        <v>81</v>
      </c>
      <c r="U50" s="42">
        <v>3018</v>
      </c>
    </row>
    <row r="51" spans="1:21" ht="16.5" customHeight="1" x14ac:dyDescent="0.2">
      <c r="A51" s="7"/>
      <c r="B51" s="7"/>
      <c r="C51" s="7" t="s">
        <v>110</v>
      </c>
      <c r="D51" s="7"/>
      <c r="E51" s="7"/>
      <c r="F51" s="7"/>
      <c r="G51" s="7"/>
      <c r="H51" s="7"/>
      <c r="I51" s="7"/>
      <c r="J51" s="7"/>
      <c r="K51" s="7"/>
      <c r="L51" s="9" t="s">
        <v>53</v>
      </c>
      <c r="M51" s="41">
        <v>225</v>
      </c>
      <c r="N51" s="41">
        <v>106</v>
      </c>
      <c r="O51" s="41">
        <v>261</v>
      </c>
      <c r="P51" s="40">
        <v>94</v>
      </c>
      <c r="Q51" s="40">
        <v>39</v>
      </c>
      <c r="R51" s="40">
        <v>14</v>
      </c>
      <c r="S51" s="40">
        <v>15</v>
      </c>
      <c r="T51" s="40">
        <v>20</v>
      </c>
      <c r="U51" s="41">
        <v>773</v>
      </c>
    </row>
    <row r="52" spans="1:21" ht="16.5" customHeight="1" x14ac:dyDescent="0.2">
      <c r="A52" s="7"/>
      <c r="B52" s="7"/>
      <c r="C52" s="7" t="s">
        <v>129</v>
      </c>
      <c r="D52" s="7"/>
      <c r="E52" s="7"/>
      <c r="F52" s="7"/>
      <c r="G52" s="7"/>
      <c r="H52" s="7"/>
      <c r="I52" s="7"/>
      <c r="J52" s="7"/>
      <c r="K52" s="7"/>
      <c r="L52" s="9" t="s">
        <v>53</v>
      </c>
      <c r="M52" s="42">
        <v>1091</v>
      </c>
      <c r="N52" s="41">
        <v>586</v>
      </c>
      <c r="O52" s="42">
        <v>1120</v>
      </c>
      <c r="P52" s="41">
        <v>561</v>
      </c>
      <c r="Q52" s="41">
        <v>199</v>
      </c>
      <c r="R52" s="40">
        <v>77</v>
      </c>
      <c r="S52" s="40">
        <v>57</v>
      </c>
      <c r="T52" s="41">
        <v>101</v>
      </c>
      <c r="U52" s="42">
        <v>3791</v>
      </c>
    </row>
    <row r="53" spans="1:21" ht="16.5" customHeight="1" x14ac:dyDescent="0.2">
      <c r="A53" s="7"/>
      <c r="B53" s="7" t="s">
        <v>130</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109</v>
      </c>
      <c r="D54" s="7"/>
      <c r="E54" s="7"/>
      <c r="F54" s="7"/>
      <c r="G54" s="7"/>
      <c r="H54" s="7"/>
      <c r="I54" s="7"/>
      <c r="J54" s="7"/>
      <c r="K54" s="7"/>
      <c r="L54" s="9" t="s">
        <v>58</v>
      </c>
      <c r="M54" s="44">
        <v>23.2</v>
      </c>
      <c r="N54" s="44">
        <v>16.7</v>
      </c>
      <c r="O54" s="44">
        <v>34.5</v>
      </c>
      <c r="P54" s="44">
        <v>37.299999999999997</v>
      </c>
      <c r="Q54" s="44">
        <v>19.7</v>
      </c>
      <c r="R54" s="44">
        <v>24.4</v>
      </c>
      <c r="S54" s="44">
        <v>22.8</v>
      </c>
      <c r="T54" s="44">
        <v>61.9</v>
      </c>
      <c r="U54" s="44">
        <v>25.7</v>
      </c>
    </row>
    <row r="55" spans="1:21" ht="16.5" customHeight="1" x14ac:dyDescent="0.2">
      <c r="A55" s="7"/>
      <c r="B55" s="7"/>
      <c r="C55" s="7" t="s">
        <v>110</v>
      </c>
      <c r="D55" s="7"/>
      <c r="E55" s="7"/>
      <c r="F55" s="7"/>
      <c r="G55" s="7"/>
      <c r="H55" s="7"/>
      <c r="I55" s="7"/>
      <c r="J55" s="7"/>
      <c r="K55" s="7"/>
      <c r="L55" s="9" t="s">
        <v>58</v>
      </c>
      <c r="M55" s="43">
        <v>6.4</v>
      </c>
      <c r="N55" s="43">
        <v>3.9</v>
      </c>
      <c r="O55" s="44">
        <v>11</v>
      </c>
      <c r="P55" s="43">
        <v>7.9</v>
      </c>
      <c r="Q55" s="43">
        <v>5.0999999999999996</v>
      </c>
      <c r="R55" s="43">
        <v>5.9</v>
      </c>
      <c r="S55" s="43">
        <v>8.6</v>
      </c>
      <c r="T55" s="44">
        <v>16.2</v>
      </c>
      <c r="U55" s="43">
        <v>6.9</v>
      </c>
    </row>
    <row r="56" spans="1:21" ht="16.5" customHeight="1" x14ac:dyDescent="0.2">
      <c r="A56" s="7"/>
      <c r="B56" s="7"/>
      <c r="C56" s="7" t="s">
        <v>112</v>
      </c>
      <c r="D56" s="7"/>
      <c r="E56" s="7"/>
      <c r="F56" s="7"/>
      <c r="G56" s="7"/>
      <c r="H56" s="7"/>
      <c r="I56" s="7"/>
      <c r="J56" s="7"/>
      <c r="K56" s="7"/>
      <c r="L56" s="9" t="s">
        <v>58</v>
      </c>
      <c r="M56" s="44">
        <v>15</v>
      </c>
      <c r="N56" s="44">
        <v>10.5</v>
      </c>
      <c r="O56" s="44">
        <v>23</v>
      </c>
      <c r="P56" s="44">
        <v>22.9</v>
      </c>
      <c r="Q56" s="44">
        <v>12.6</v>
      </c>
      <c r="R56" s="44">
        <v>15.4</v>
      </c>
      <c r="S56" s="44">
        <v>15.9</v>
      </c>
      <c r="T56" s="44">
        <v>40</v>
      </c>
      <c r="U56" s="44">
        <v>16.600000000000001</v>
      </c>
    </row>
    <row r="57" spans="1:21" ht="16.5" customHeight="1" x14ac:dyDescent="0.2">
      <c r="A57" s="7" t="s">
        <v>66</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128</v>
      </c>
      <c r="C58" s="7"/>
      <c r="D58" s="7"/>
      <c r="E58" s="7"/>
      <c r="F58" s="7"/>
      <c r="G58" s="7"/>
      <c r="H58" s="7"/>
      <c r="I58" s="7"/>
      <c r="J58" s="7"/>
      <c r="K58" s="7"/>
      <c r="L58" s="9"/>
      <c r="M58" s="10"/>
      <c r="N58" s="10"/>
      <c r="O58" s="10"/>
      <c r="P58" s="10"/>
      <c r="Q58" s="10"/>
      <c r="R58" s="10"/>
      <c r="S58" s="10"/>
      <c r="T58" s="10"/>
      <c r="U58" s="10"/>
    </row>
    <row r="59" spans="1:21" ht="16.5" customHeight="1" x14ac:dyDescent="0.2">
      <c r="A59" s="7"/>
      <c r="B59" s="7"/>
      <c r="C59" s="7" t="s">
        <v>109</v>
      </c>
      <c r="D59" s="7"/>
      <c r="E59" s="7"/>
      <c r="F59" s="7"/>
      <c r="G59" s="7"/>
      <c r="H59" s="7"/>
      <c r="I59" s="7"/>
      <c r="J59" s="7"/>
      <c r="K59" s="7"/>
      <c r="L59" s="9" t="s">
        <v>53</v>
      </c>
      <c r="M59" s="41">
        <v>834</v>
      </c>
      <c r="N59" s="41">
        <v>505</v>
      </c>
      <c r="O59" s="41">
        <v>924</v>
      </c>
      <c r="P59" s="41">
        <v>453</v>
      </c>
      <c r="Q59" s="41">
        <v>158</v>
      </c>
      <c r="R59" s="40">
        <v>63</v>
      </c>
      <c r="S59" s="40">
        <v>47</v>
      </c>
      <c r="T59" s="40">
        <v>80</v>
      </c>
      <c r="U59" s="42">
        <v>3064</v>
      </c>
    </row>
    <row r="60" spans="1:21" ht="16.5" customHeight="1" x14ac:dyDescent="0.2">
      <c r="A60" s="7"/>
      <c r="B60" s="7"/>
      <c r="C60" s="7" t="s">
        <v>110</v>
      </c>
      <c r="D60" s="7"/>
      <c r="E60" s="7"/>
      <c r="F60" s="7"/>
      <c r="G60" s="7"/>
      <c r="H60" s="7"/>
      <c r="I60" s="7"/>
      <c r="J60" s="7"/>
      <c r="K60" s="7"/>
      <c r="L60" s="9" t="s">
        <v>53</v>
      </c>
      <c r="M60" s="41">
        <v>215</v>
      </c>
      <c r="N60" s="41">
        <v>115</v>
      </c>
      <c r="O60" s="41">
        <v>301</v>
      </c>
      <c r="P60" s="41">
        <v>104</v>
      </c>
      <c r="Q60" s="40">
        <v>36</v>
      </c>
      <c r="R60" s="40">
        <v>18</v>
      </c>
      <c r="S60" s="40">
        <v>15</v>
      </c>
      <c r="T60" s="40">
        <v>15</v>
      </c>
      <c r="U60" s="41">
        <v>819</v>
      </c>
    </row>
    <row r="61" spans="1:21" ht="16.5" customHeight="1" x14ac:dyDescent="0.2">
      <c r="A61" s="7"/>
      <c r="B61" s="7"/>
      <c r="C61" s="7" t="s">
        <v>129</v>
      </c>
      <c r="D61" s="7"/>
      <c r="E61" s="7"/>
      <c r="F61" s="7"/>
      <c r="G61" s="7"/>
      <c r="H61" s="7"/>
      <c r="I61" s="7"/>
      <c r="J61" s="7"/>
      <c r="K61" s="7"/>
      <c r="L61" s="9" t="s">
        <v>53</v>
      </c>
      <c r="M61" s="42">
        <v>1049</v>
      </c>
      <c r="N61" s="41">
        <v>620</v>
      </c>
      <c r="O61" s="42">
        <v>1226</v>
      </c>
      <c r="P61" s="41">
        <v>558</v>
      </c>
      <c r="Q61" s="41">
        <v>194</v>
      </c>
      <c r="R61" s="40">
        <v>81</v>
      </c>
      <c r="S61" s="40">
        <v>62</v>
      </c>
      <c r="T61" s="40">
        <v>94</v>
      </c>
      <c r="U61" s="42">
        <v>3884</v>
      </c>
    </row>
    <row r="62" spans="1:21" ht="16.5" customHeight="1" x14ac:dyDescent="0.2">
      <c r="A62" s="7"/>
      <c r="B62" s="7" t="s">
        <v>130</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109</v>
      </c>
      <c r="D63" s="7"/>
      <c r="E63" s="7"/>
      <c r="F63" s="7"/>
      <c r="G63" s="7"/>
      <c r="H63" s="7"/>
      <c r="I63" s="7"/>
      <c r="J63" s="7"/>
      <c r="K63" s="7"/>
      <c r="L63" s="9" t="s">
        <v>58</v>
      </c>
      <c r="M63" s="44">
        <v>22.5</v>
      </c>
      <c r="N63" s="44">
        <v>17.8</v>
      </c>
      <c r="O63" s="44">
        <v>37.4</v>
      </c>
      <c r="P63" s="44">
        <v>36.4</v>
      </c>
      <c r="Q63" s="44">
        <v>19.5</v>
      </c>
      <c r="R63" s="44">
        <v>24.2</v>
      </c>
      <c r="S63" s="44">
        <v>26.4</v>
      </c>
      <c r="T63" s="44">
        <v>60.6</v>
      </c>
      <c r="U63" s="44">
        <v>26.4</v>
      </c>
    </row>
    <row r="64" spans="1:21" ht="16.5" customHeight="1" x14ac:dyDescent="0.2">
      <c r="A64" s="7"/>
      <c r="B64" s="7"/>
      <c r="C64" s="7" t="s">
        <v>110</v>
      </c>
      <c r="D64" s="7"/>
      <c r="E64" s="7"/>
      <c r="F64" s="7"/>
      <c r="G64" s="7"/>
      <c r="H64" s="7"/>
      <c r="I64" s="7"/>
      <c r="J64" s="7"/>
      <c r="K64" s="7"/>
      <c r="L64" s="9" t="s">
        <v>58</v>
      </c>
      <c r="M64" s="43">
        <v>6.1</v>
      </c>
      <c r="N64" s="43">
        <v>4.3</v>
      </c>
      <c r="O64" s="44">
        <v>12.8</v>
      </c>
      <c r="P64" s="43">
        <v>8.6999999999999993</v>
      </c>
      <c r="Q64" s="43">
        <v>4.7</v>
      </c>
      <c r="R64" s="43">
        <v>7.5</v>
      </c>
      <c r="S64" s="43">
        <v>8.8000000000000007</v>
      </c>
      <c r="T64" s="44">
        <v>12.2</v>
      </c>
      <c r="U64" s="43">
        <v>7.4</v>
      </c>
    </row>
    <row r="65" spans="1:21" ht="16.5" customHeight="1" x14ac:dyDescent="0.2">
      <c r="A65" s="14"/>
      <c r="B65" s="14"/>
      <c r="C65" s="14" t="s">
        <v>112</v>
      </c>
      <c r="D65" s="14"/>
      <c r="E65" s="14"/>
      <c r="F65" s="14"/>
      <c r="G65" s="14"/>
      <c r="H65" s="14"/>
      <c r="I65" s="14"/>
      <c r="J65" s="14"/>
      <c r="K65" s="14"/>
      <c r="L65" s="15" t="s">
        <v>58</v>
      </c>
      <c r="M65" s="45">
        <v>14.6</v>
      </c>
      <c r="N65" s="45">
        <v>11.2</v>
      </c>
      <c r="O65" s="45">
        <v>25.4</v>
      </c>
      <c r="P65" s="45">
        <v>22.9</v>
      </c>
      <c r="Q65" s="45">
        <v>12.2</v>
      </c>
      <c r="R65" s="45">
        <v>16.2</v>
      </c>
      <c r="S65" s="45">
        <v>17.7</v>
      </c>
      <c r="T65" s="45">
        <v>37.4</v>
      </c>
      <c r="U65" s="45">
        <v>17.100000000000001</v>
      </c>
    </row>
    <row r="66" spans="1:21" ht="4.5" customHeight="1" x14ac:dyDescent="0.2">
      <c r="A66" s="23"/>
      <c r="B66" s="23"/>
      <c r="C66" s="2"/>
      <c r="D66" s="2"/>
      <c r="E66" s="2"/>
      <c r="F66" s="2"/>
      <c r="G66" s="2"/>
      <c r="H66" s="2"/>
      <c r="I66" s="2"/>
      <c r="J66" s="2"/>
      <c r="K66" s="2"/>
      <c r="L66" s="2"/>
      <c r="M66" s="2"/>
      <c r="N66" s="2"/>
      <c r="O66" s="2"/>
      <c r="P66" s="2"/>
      <c r="Q66" s="2"/>
      <c r="R66" s="2"/>
      <c r="S66" s="2"/>
      <c r="T66" s="2"/>
      <c r="U66" s="2"/>
    </row>
    <row r="67" spans="1:21" ht="42.4" customHeight="1" x14ac:dyDescent="0.2">
      <c r="A67" s="23" t="s">
        <v>67</v>
      </c>
      <c r="B67" s="23"/>
      <c r="C67" s="252" t="s">
        <v>74</v>
      </c>
      <c r="D67" s="252"/>
      <c r="E67" s="252"/>
      <c r="F67" s="252"/>
      <c r="G67" s="252"/>
      <c r="H67" s="252"/>
      <c r="I67" s="252"/>
      <c r="J67" s="252"/>
      <c r="K67" s="252"/>
      <c r="L67" s="252"/>
      <c r="M67" s="252"/>
      <c r="N67" s="252"/>
      <c r="O67" s="252"/>
      <c r="P67" s="252"/>
      <c r="Q67" s="252"/>
      <c r="R67" s="252"/>
      <c r="S67" s="252"/>
      <c r="T67" s="252"/>
      <c r="U67" s="252"/>
    </row>
    <row r="68" spans="1:21" ht="29.45" customHeight="1" x14ac:dyDescent="0.2">
      <c r="A68" s="23" t="s">
        <v>68</v>
      </c>
      <c r="B68" s="23"/>
      <c r="C68" s="252" t="s">
        <v>76</v>
      </c>
      <c r="D68" s="252"/>
      <c r="E68" s="252"/>
      <c r="F68" s="252"/>
      <c r="G68" s="252"/>
      <c r="H68" s="252"/>
      <c r="I68" s="252"/>
      <c r="J68" s="252"/>
      <c r="K68" s="252"/>
      <c r="L68" s="252"/>
      <c r="M68" s="252"/>
      <c r="N68" s="252"/>
      <c r="O68" s="252"/>
      <c r="P68" s="252"/>
      <c r="Q68" s="252"/>
      <c r="R68" s="252"/>
      <c r="S68" s="252"/>
      <c r="T68" s="252"/>
      <c r="U68" s="252"/>
    </row>
    <row r="69" spans="1:21" ht="16.5" customHeight="1" x14ac:dyDescent="0.2">
      <c r="A69" s="23" t="s">
        <v>69</v>
      </c>
      <c r="B69" s="23"/>
      <c r="C69" s="252" t="s">
        <v>77</v>
      </c>
      <c r="D69" s="252"/>
      <c r="E69" s="252"/>
      <c r="F69" s="252"/>
      <c r="G69" s="252"/>
      <c r="H69" s="252"/>
      <c r="I69" s="252"/>
      <c r="J69" s="252"/>
      <c r="K69" s="252"/>
      <c r="L69" s="252"/>
      <c r="M69" s="252"/>
      <c r="N69" s="252"/>
      <c r="O69" s="252"/>
      <c r="P69" s="252"/>
      <c r="Q69" s="252"/>
      <c r="R69" s="252"/>
      <c r="S69" s="252"/>
      <c r="T69" s="252"/>
      <c r="U69" s="252"/>
    </row>
    <row r="70" spans="1:21" ht="16.5" customHeight="1" x14ac:dyDescent="0.2">
      <c r="A70" s="23" t="s">
        <v>70</v>
      </c>
      <c r="B70" s="23"/>
      <c r="C70" s="252" t="s">
        <v>115</v>
      </c>
      <c r="D70" s="252"/>
      <c r="E70" s="252"/>
      <c r="F70" s="252"/>
      <c r="G70" s="252"/>
      <c r="H70" s="252"/>
      <c r="I70" s="252"/>
      <c r="J70" s="252"/>
      <c r="K70" s="252"/>
      <c r="L70" s="252"/>
      <c r="M70" s="252"/>
      <c r="N70" s="252"/>
      <c r="O70" s="252"/>
      <c r="P70" s="252"/>
      <c r="Q70" s="252"/>
      <c r="R70" s="252"/>
      <c r="S70" s="252"/>
      <c r="T70" s="252"/>
      <c r="U70" s="252"/>
    </row>
    <row r="71" spans="1:21" ht="42.4" customHeight="1" x14ac:dyDescent="0.2">
      <c r="A71" s="23" t="s">
        <v>71</v>
      </c>
      <c r="B71" s="23"/>
      <c r="C71" s="252" t="s">
        <v>78</v>
      </c>
      <c r="D71" s="252"/>
      <c r="E71" s="252"/>
      <c r="F71" s="252"/>
      <c r="G71" s="252"/>
      <c r="H71" s="252"/>
      <c r="I71" s="252"/>
      <c r="J71" s="252"/>
      <c r="K71" s="252"/>
      <c r="L71" s="252"/>
      <c r="M71" s="252"/>
      <c r="N71" s="252"/>
      <c r="O71" s="252"/>
      <c r="P71" s="252"/>
      <c r="Q71" s="252"/>
      <c r="R71" s="252"/>
      <c r="S71" s="252"/>
      <c r="T71" s="252"/>
      <c r="U71" s="252"/>
    </row>
    <row r="72" spans="1:21" ht="55.15" customHeight="1" x14ac:dyDescent="0.2">
      <c r="A72" s="23" t="s">
        <v>72</v>
      </c>
      <c r="B72" s="23"/>
      <c r="C72" s="252" t="s">
        <v>618</v>
      </c>
      <c r="D72" s="252"/>
      <c r="E72" s="252"/>
      <c r="F72" s="252"/>
      <c r="G72" s="252"/>
      <c r="H72" s="252"/>
      <c r="I72" s="252"/>
      <c r="J72" s="252"/>
      <c r="K72" s="252"/>
      <c r="L72" s="252"/>
      <c r="M72" s="252"/>
      <c r="N72" s="252"/>
      <c r="O72" s="252"/>
      <c r="P72" s="252"/>
      <c r="Q72" s="252"/>
      <c r="R72" s="252"/>
      <c r="S72" s="252"/>
      <c r="T72" s="252"/>
      <c r="U72" s="252"/>
    </row>
    <row r="73" spans="1:21" ht="4.5" customHeight="1" x14ac:dyDescent="0.2"/>
    <row r="74" spans="1:21" ht="68.099999999999994" customHeight="1" x14ac:dyDescent="0.2">
      <c r="A74" s="24" t="s">
        <v>80</v>
      </c>
      <c r="B74" s="23"/>
      <c r="C74" s="23"/>
      <c r="D74" s="23"/>
      <c r="E74" s="252" t="s">
        <v>131</v>
      </c>
      <c r="F74" s="252"/>
      <c r="G74" s="252"/>
      <c r="H74" s="252"/>
      <c r="I74" s="252"/>
      <c r="J74" s="252"/>
      <c r="K74" s="252"/>
      <c r="L74" s="252"/>
      <c r="M74" s="252"/>
      <c r="N74" s="252"/>
      <c r="O74" s="252"/>
      <c r="P74" s="252"/>
      <c r="Q74" s="252"/>
      <c r="R74" s="252"/>
      <c r="S74" s="252"/>
      <c r="T74" s="252"/>
      <c r="U74" s="252"/>
    </row>
  </sheetData>
  <mergeCells count="8">
    <mergeCell ref="C71:U71"/>
    <mergeCell ref="C72:U72"/>
    <mergeCell ref="E74:U74"/>
    <mergeCell ref="K1:U1"/>
    <mergeCell ref="C67:U67"/>
    <mergeCell ref="C68:U68"/>
    <mergeCell ref="C69:U69"/>
    <mergeCell ref="C70:U70"/>
  </mergeCells>
  <pageMargins left="0.7" right="0.7" top="0.75" bottom="0.75" header="0.3" footer="0.3"/>
  <pageSetup paperSize="9" fitToHeight="0" orientation="landscape" horizontalDpi="300" verticalDpi="300" r:id="rId1"/>
  <headerFooter scaleWithDoc="0" alignWithMargins="0">
    <oddHeader>&amp;C&amp;"Arial"&amp;8TABLE 17A.4</oddHeader>
    <oddFooter>&amp;L&amp;"Arial"&amp;8REPORT ON
GOVERNMENT
SERVICES 2022&amp;R&amp;"Arial"&amp;8YOUTH JUSTICE
SERVICES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78"/>
  <sheetViews>
    <sheetView showGridLines="0" workbookViewId="0"/>
  </sheetViews>
  <sheetFormatPr defaultColWidth="11.42578125" defaultRowHeight="12.75" x14ac:dyDescent="0.2"/>
  <cols>
    <col min="1" max="10" width="1.85546875" customWidth="1"/>
    <col min="11" max="11" width="5.140625" customWidth="1"/>
    <col min="12" max="12" width="5.42578125" customWidth="1"/>
    <col min="13" max="21" width="8.42578125" customWidth="1"/>
  </cols>
  <sheetData>
    <row r="1" spans="1:21" ht="17.45" customHeight="1" x14ac:dyDescent="0.2">
      <c r="A1" s="8" t="s">
        <v>132</v>
      </c>
      <c r="B1" s="8"/>
      <c r="C1" s="8"/>
      <c r="D1" s="8"/>
      <c r="E1" s="8"/>
      <c r="F1" s="8"/>
      <c r="G1" s="8"/>
      <c r="H1" s="8"/>
      <c r="I1" s="8"/>
      <c r="J1" s="8"/>
      <c r="K1" s="257" t="s">
        <v>133</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134</v>
      </c>
      <c r="N2" s="13" t="s">
        <v>135</v>
      </c>
      <c r="O2" s="13" t="s">
        <v>136</v>
      </c>
      <c r="P2" s="13" t="s">
        <v>137</v>
      </c>
      <c r="Q2" s="13" t="s">
        <v>138</v>
      </c>
      <c r="R2" s="13" t="s">
        <v>139</v>
      </c>
      <c r="S2" s="13" t="s">
        <v>140</v>
      </c>
      <c r="T2" s="13" t="s">
        <v>141</v>
      </c>
      <c r="U2" s="13" t="s">
        <v>142</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51</v>
      </c>
      <c r="C4" s="7"/>
      <c r="D4" s="7"/>
      <c r="E4" s="7"/>
      <c r="F4" s="7"/>
      <c r="G4" s="7"/>
      <c r="H4" s="7"/>
      <c r="I4" s="7"/>
      <c r="J4" s="7"/>
      <c r="K4" s="7"/>
      <c r="L4" s="9"/>
      <c r="M4" s="10"/>
      <c r="N4" s="10"/>
      <c r="O4" s="10"/>
      <c r="P4" s="10"/>
      <c r="Q4" s="10"/>
      <c r="R4" s="10"/>
      <c r="S4" s="10"/>
      <c r="T4" s="10"/>
      <c r="U4" s="10"/>
    </row>
    <row r="5" spans="1:21" ht="29.45" customHeight="1" x14ac:dyDescent="0.2">
      <c r="A5" s="7"/>
      <c r="B5" s="7"/>
      <c r="C5" s="259" t="s">
        <v>143</v>
      </c>
      <c r="D5" s="259"/>
      <c r="E5" s="259"/>
      <c r="F5" s="259"/>
      <c r="G5" s="259"/>
      <c r="H5" s="259"/>
      <c r="I5" s="259"/>
      <c r="J5" s="259"/>
      <c r="K5" s="259"/>
      <c r="L5" s="9" t="s">
        <v>53</v>
      </c>
      <c r="M5" s="47">
        <v>64</v>
      </c>
      <c r="N5" s="47">
        <v>10</v>
      </c>
      <c r="O5" s="48">
        <v>140</v>
      </c>
      <c r="P5" s="47">
        <v>73</v>
      </c>
      <c r="Q5" s="47">
        <v>13</v>
      </c>
      <c r="R5" s="46">
        <v>3</v>
      </c>
      <c r="S5" s="46">
        <v>3</v>
      </c>
      <c r="T5" s="47">
        <v>31</v>
      </c>
      <c r="U5" s="48">
        <v>337</v>
      </c>
    </row>
    <row r="6" spans="1:21" ht="16.5" customHeight="1" x14ac:dyDescent="0.2">
      <c r="A6" s="7"/>
      <c r="B6" s="7"/>
      <c r="C6" s="7" t="s">
        <v>144</v>
      </c>
      <c r="D6" s="7"/>
      <c r="E6" s="7"/>
      <c r="F6" s="7"/>
      <c r="G6" s="7"/>
      <c r="H6" s="7"/>
      <c r="I6" s="7"/>
      <c r="J6" s="7"/>
      <c r="K6" s="7"/>
      <c r="L6" s="9" t="s">
        <v>53</v>
      </c>
      <c r="M6" s="47">
        <v>86</v>
      </c>
      <c r="N6" s="47">
        <v>92</v>
      </c>
      <c r="O6" s="47">
        <v>76</v>
      </c>
      <c r="P6" s="47">
        <v>24</v>
      </c>
      <c r="Q6" s="47">
        <v>11</v>
      </c>
      <c r="R6" s="46">
        <v>5</v>
      </c>
      <c r="S6" s="46">
        <v>5</v>
      </c>
      <c r="T6" s="46">
        <v>1</v>
      </c>
      <c r="U6" s="48">
        <v>300</v>
      </c>
    </row>
    <row r="7" spans="1:21" ht="16.5" customHeight="1" x14ac:dyDescent="0.2">
      <c r="A7" s="7"/>
      <c r="B7" s="7"/>
      <c r="C7" s="7" t="s">
        <v>145</v>
      </c>
      <c r="D7" s="7"/>
      <c r="E7" s="7"/>
      <c r="F7" s="7"/>
      <c r="G7" s="7"/>
      <c r="H7" s="7"/>
      <c r="I7" s="7"/>
      <c r="J7" s="7"/>
      <c r="K7" s="7"/>
      <c r="L7" s="9" t="s">
        <v>53</v>
      </c>
      <c r="M7" s="48">
        <v>151</v>
      </c>
      <c r="N7" s="48">
        <v>102</v>
      </c>
      <c r="O7" s="48">
        <v>219</v>
      </c>
      <c r="P7" s="47">
        <v>96</v>
      </c>
      <c r="Q7" s="47">
        <v>24</v>
      </c>
      <c r="R7" s="46">
        <v>8</v>
      </c>
      <c r="S7" s="46">
        <v>8</v>
      </c>
      <c r="T7" s="47">
        <v>32</v>
      </c>
      <c r="U7" s="48">
        <v>640</v>
      </c>
    </row>
    <row r="8" spans="1:21" ht="16.5" customHeight="1" x14ac:dyDescent="0.2">
      <c r="A8" s="7"/>
      <c r="B8" s="7" t="s">
        <v>56</v>
      </c>
      <c r="C8" s="7"/>
      <c r="D8" s="7"/>
      <c r="E8" s="7"/>
      <c r="F8" s="7"/>
      <c r="G8" s="7"/>
      <c r="H8" s="7"/>
      <c r="I8" s="7"/>
      <c r="J8" s="7"/>
      <c r="K8" s="7"/>
      <c r="L8" s="9"/>
      <c r="M8" s="10"/>
      <c r="N8" s="10"/>
      <c r="O8" s="10"/>
      <c r="P8" s="10"/>
      <c r="Q8" s="10"/>
      <c r="R8" s="10"/>
      <c r="S8" s="10"/>
      <c r="T8" s="10"/>
      <c r="U8" s="10"/>
    </row>
    <row r="9" spans="1:21" ht="29.45" customHeight="1" x14ac:dyDescent="0.2">
      <c r="A9" s="7"/>
      <c r="B9" s="7"/>
      <c r="C9" s="259" t="s">
        <v>146</v>
      </c>
      <c r="D9" s="259"/>
      <c r="E9" s="259"/>
      <c r="F9" s="259"/>
      <c r="G9" s="259"/>
      <c r="H9" s="259"/>
      <c r="I9" s="259"/>
      <c r="J9" s="259"/>
      <c r="K9" s="259"/>
      <c r="L9" s="9" t="s">
        <v>58</v>
      </c>
      <c r="M9" s="49">
        <v>13.1</v>
      </c>
      <c r="N9" s="51">
        <v>9.6</v>
      </c>
      <c r="O9" s="49">
        <v>32.799999999999997</v>
      </c>
      <c r="P9" s="49">
        <v>40.9</v>
      </c>
      <c r="Q9" s="49">
        <v>16.5</v>
      </c>
      <c r="R9" s="51">
        <v>6.4</v>
      </c>
      <c r="S9" s="49">
        <v>21.5</v>
      </c>
      <c r="T9" s="49">
        <v>27.3</v>
      </c>
      <c r="U9" s="49">
        <v>23.2</v>
      </c>
    </row>
    <row r="10" spans="1:21" ht="16.5" customHeight="1" x14ac:dyDescent="0.2">
      <c r="A10" s="7"/>
      <c r="B10" s="7"/>
      <c r="C10" s="7" t="s">
        <v>144</v>
      </c>
      <c r="D10" s="7"/>
      <c r="E10" s="7"/>
      <c r="F10" s="7"/>
      <c r="G10" s="7"/>
      <c r="H10" s="7"/>
      <c r="I10" s="7"/>
      <c r="J10" s="7"/>
      <c r="K10" s="7"/>
      <c r="L10" s="9" t="s">
        <v>58</v>
      </c>
      <c r="M10" s="51">
        <v>1.2</v>
      </c>
      <c r="N10" s="51">
        <v>1.5</v>
      </c>
      <c r="O10" s="51">
        <v>1.5</v>
      </c>
      <c r="P10" s="51">
        <v>1</v>
      </c>
      <c r="Q10" s="51">
        <v>0.7</v>
      </c>
      <c r="R10" s="51">
        <v>1</v>
      </c>
      <c r="S10" s="51">
        <v>1.4</v>
      </c>
      <c r="T10" s="51">
        <v>0.6</v>
      </c>
      <c r="U10" s="51">
        <v>1.3</v>
      </c>
    </row>
    <row r="11" spans="1:21" ht="16.5" customHeight="1" x14ac:dyDescent="0.2">
      <c r="A11" s="7"/>
      <c r="B11" s="7"/>
      <c r="C11" s="7" t="s">
        <v>147</v>
      </c>
      <c r="D11" s="7"/>
      <c r="E11" s="7"/>
      <c r="F11" s="7"/>
      <c r="G11" s="7"/>
      <c r="H11" s="7"/>
      <c r="I11" s="7"/>
      <c r="J11" s="7"/>
      <c r="K11" s="7"/>
      <c r="L11" s="9" t="s">
        <v>58</v>
      </c>
      <c r="M11" s="51">
        <v>1.9</v>
      </c>
      <c r="N11" s="51">
        <v>1.6</v>
      </c>
      <c r="O11" s="51">
        <v>4</v>
      </c>
      <c r="P11" s="51">
        <v>3.6</v>
      </c>
      <c r="Q11" s="51">
        <v>1.5</v>
      </c>
      <c r="R11" s="51">
        <v>1.5</v>
      </c>
      <c r="S11" s="51">
        <v>2</v>
      </c>
      <c r="T11" s="49">
        <v>12.2</v>
      </c>
      <c r="U11" s="51">
        <v>2.6</v>
      </c>
    </row>
    <row r="12" spans="1:21" ht="16.5" customHeight="1" x14ac:dyDescent="0.2">
      <c r="A12" s="7" t="s">
        <v>61</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51</v>
      </c>
      <c r="C13" s="7"/>
      <c r="D13" s="7"/>
      <c r="E13" s="7"/>
      <c r="F13" s="7"/>
      <c r="G13" s="7"/>
      <c r="H13" s="7"/>
      <c r="I13" s="7"/>
      <c r="J13" s="7"/>
      <c r="K13" s="7"/>
      <c r="L13" s="9"/>
      <c r="M13" s="10"/>
      <c r="N13" s="10"/>
      <c r="O13" s="10"/>
      <c r="P13" s="10"/>
      <c r="Q13" s="10"/>
      <c r="R13" s="10"/>
      <c r="S13" s="10"/>
      <c r="T13" s="10"/>
      <c r="U13" s="10"/>
    </row>
    <row r="14" spans="1:21" ht="29.45" customHeight="1" x14ac:dyDescent="0.2">
      <c r="A14" s="7"/>
      <c r="B14" s="7"/>
      <c r="C14" s="259" t="s">
        <v>143</v>
      </c>
      <c r="D14" s="259"/>
      <c r="E14" s="259"/>
      <c r="F14" s="259"/>
      <c r="G14" s="259"/>
      <c r="H14" s="259"/>
      <c r="I14" s="259"/>
      <c r="J14" s="259"/>
      <c r="K14" s="259"/>
      <c r="L14" s="9" t="s">
        <v>53</v>
      </c>
      <c r="M14" s="47">
        <v>91</v>
      </c>
      <c r="N14" s="47">
        <v>16</v>
      </c>
      <c r="O14" s="48">
        <v>136</v>
      </c>
      <c r="P14" s="47">
        <v>75</v>
      </c>
      <c r="Q14" s="47">
        <v>17</v>
      </c>
      <c r="R14" s="46">
        <v>6</v>
      </c>
      <c r="S14" s="46">
        <v>5</v>
      </c>
      <c r="T14" s="47">
        <v>25</v>
      </c>
      <c r="U14" s="48">
        <v>370</v>
      </c>
    </row>
    <row r="15" spans="1:21" ht="16.5" customHeight="1" x14ac:dyDescent="0.2">
      <c r="A15" s="7"/>
      <c r="B15" s="7"/>
      <c r="C15" s="7" t="s">
        <v>144</v>
      </c>
      <c r="D15" s="7"/>
      <c r="E15" s="7"/>
      <c r="F15" s="7"/>
      <c r="G15" s="7"/>
      <c r="H15" s="7"/>
      <c r="I15" s="7"/>
      <c r="J15" s="7"/>
      <c r="K15" s="7"/>
      <c r="L15" s="9" t="s">
        <v>53</v>
      </c>
      <c r="M15" s="48">
        <v>101</v>
      </c>
      <c r="N15" s="48">
        <v>103</v>
      </c>
      <c r="O15" s="47">
        <v>54</v>
      </c>
      <c r="P15" s="47">
        <v>29</v>
      </c>
      <c r="Q15" s="47">
        <v>16</v>
      </c>
      <c r="R15" s="46">
        <v>9</v>
      </c>
      <c r="S15" s="46">
        <v>9</v>
      </c>
      <c r="T15" s="46" t="s">
        <v>113</v>
      </c>
      <c r="U15" s="48">
        <v>322</v>
      </c>
    </row>
    <row r="16" spans="1:21" ht="16.5" customHeight="1" x14ac:dyDescent="0.2">
      <c r="A16" s="7"/>
      <c r="B16" s="7"/>
      <c r="C16" s="7" t="s">
        <v>145</v>
      </c>
      <c r="D16" s="7"/>
      <c r="E16" s="7"/>
      <c r="F16" s="7"/>
      <c r="G16" s="7"/>
      <c r="H16" s="7"/>
      <c r="I16" s="7"/>
      <c r="J16" s="7"/>
      <c r="K16" s="7"/>
      <c r="L16" s="9" t="s">
        <v>53</v>
      </c>
      <c r="M16" s="48">
        <v>193</v>
      </c>
      <c r="N16" s="48">
        <v>119</v>
      </c>
      <c r="O16" s="48">
        <v>190</v>
      </c>
      <c r="P16" s="48">
        <v>104</v>
      </c>
      <c r="Q16" s="47">
        <v>33</v>
      </c>
      <c r="R16" s="47">
        <v>14</v>
      </c>
      <c r="S16" s="47">
        <v>14</v>
      </c>
      <c r="T16" s="47">
        <v>26</v>
      </c>
      <c r="U16" s="48">
        <v>693</v>
      </c>
    </row>
    <row r="17" spans="1:21" ht="16.5" customHeight="1" x14ac:dyDescent="0.2">
      <c r="A17" s="7"/>
      <c r="B17" s="7" t="s">
        <v>56</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259" t="s">
        <v>146</v>
      </c>
      <c r="D18" s="259"/>
      <c r="E18" s="259"/>
      <c r="F18" s="259"/>
      <c r="G18" s="259"/>
      <c r="H18" s="259"/>
      <c r="I18" s="259"/>
      <c r="J18" s="259"/>
      <c r="K18" s="259"/>
      <c r="L18" s="9" t="s">
        <v>58</v>
      </c>
      <c r="M18" s="49">
        <v>18.8</v>
      </c>
      <c r="N18" s="49">
        <v>15.4</v>
      </c>
      <c r="O18" s="49">
        <v>32.1</v>
      </c>
      <c r="P18" s="49">
        <v>42.6</v>
      </c>
      <c r="Q18" s="49">
        <v>22.1</v>
      </c>
      <c r="R18" s="49">
        <v>10.8</v>
      </c>
      <c r="S18" s="49">
        <v>42.7</v>
      </c>
      <c r="T18" s="49">
        <v>22</v>
      </c>
      <c r="U18" s="49">
        <v>25.7</v>
      </c>
    </row>
    <row r="19" spans="1:21" ht="16.5" customHeight="1" x14ac:dyDescent="0.2">
      <c r="A19" s="7"/>
      <c r="B19" s="7"/>
      <c r="C19" s="7" t="s">
        <v>144</v>
      </c>
      <c r="D19" s="7"/>
      <c r="E19" s="7"/>
      <c r="F19" s="7"/>
      <c r="G19" s="7"/>
      <c r="H19" s="7"/>
      <c r="I19" s="7"/>
      <c r="J19" s="7"/>
      <c r="K19" s="7"/>
      <c r="L19" s="9" t="s">
        <v>58</v>
      </c>
      <c r="M19" s="51">
        <v>1.4</v>
      </c>
      <c r="N19" s="51">
        <v>1.7</v>
      </c>
      <c r="O19" s="51">
        <v>1.1000000000000001</v>
      </c>
      <c r="P19" s="51">
        <v>1.2</v>
      </c>
      <c r="Q19" s="51">
        <v>1</v>
      </c>
      <c r="R19" s="51">
        <v>1.9</v>
      </c>
      <c r="S19" s="51">
        <v>2.4</v>
      </c>
      <c r="T19" s="51">
        <v>0.3</v>
      </c>
      <c r="U19" s="51">
        <v>1.4</v>
      </c>
    </row>
    <row r="20" spans="1:21" ht="16.5" customHeight="1" x14ac:dyDescent="0.2">
      <c r="A20" s="7"/>
      <c r="B20" s="7"/>
      <c r="C20" s="7" t="s">
        <v>147</v>
      </c>
      <c r="D20" s="7"/>
      <c r="E20" s="7"/>
      <c r="F20" s="7"/>
      <c r="G20" s="7"/>
      <c r="H20" s="7"/>
      <c r="I20" s="7"/>
      <c r="J20" s="7"/>
      <c r="K20" s="7"/>
      <c r="L20" s="9" t="s">
        <v>58</v>
      </c>
      <c r="M20" s="51">
        <v>2.5</v>
      </c>
      <c r="N20" s="51">
        <v>1.9</v>
      </c>
      <c r="O20" s="51">
        <v>3.6</v>
      </c>
      <c r="P20" s="51">
        <v>4</v>
      </c>
      <c r="Q20" s="51">
        <v>2</v>
      </c>
      <c r="R20" s="51">
        <v>2.8</v>
      </c>
      <c r="S20" s="51">
        <v>3.6</v>
      </c>
      <c r="T20" s="51">
        <v>9.9</v>
      </c>
      <c r="U20" s="51">
        <v>2.8</v>
      </c>
    </row>
    <row r="21" spans="1:21" ht="16.5" customHeight="1" x14ac:dyDescent="0.2">
      <c r="A21" s="7" t="s">
        <v>62</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51</v>
      </c>
      <c r="C22" s="7"/>
      <c r="D22" s="7"/>
      <c r="E22" s="7"/>
      <c r="F22" s="7"/>
      <c r="G22" s="7"/>
      <c r="H22" s="7"/>
      <c r="I22" s="7"/>
      <c r="J22" s="7"/>
      <c r="K22" s="7"/>
      <c r="L22" s="9"/>
      <c r="M22" s="10"/>
      <c r="N22" s="10"/>
      <c r="O22" s="10"/>
      <c r="P22" s="10"/>
      <c r="Q22" s="10"/>
      <c r="R22" s="10"/>
      <c r="S22" s="10"/>
      <c r="T22" s="10"/>
      <c r="U22" s="10"/>
    </row>
    <row r="23" spans="1:21" ht="29.45" customHeight="1" x14ac:dyDescent="0.2">
      <c r="A23" s="7"/>
      <c r="B23" s="7"/>
      <c r="C23" s="259" t="s">
        <v>143</v>
      </c>
      <c r="D23" s="259"/>
      <c r="E23" s="259"/>
      <c r="F23" s="259"/>
      <c r="G23" s="259"/>
      <c r="H23" s="259"/>
      <c r="I23" s="259"/>
      <c r="J23" s="259"/>
      <c r="K23" s="259"/>
      <c r="L23" s="9" t="s">
        <v>53</v>
      </c>
      <c r="M23" s="48">
        <v>107</v>
      </c>
      <c r="N23" s="47">
        <v>18</v>
      </c>
      <c r="O23" s="48">
        <v>171</v>
      </c>
      <c r="P23" s="47">
        <v>96</v>
      </c>
      <c r="Q23" s="47">
        <v>21</v>
      </c>
      <c r="R23" s="46">
        <v>4</v>
      </c>
      <c r="S23" s="46">
        <v>2</v>
      </c>
      <c r="T23" s="47">
        <v>35</v>
      </c>
      <c r="U23" s="48">
        <v>454</v>
      </c>
    </row>
    <row r="24" spans="1:21" ht="16.5" customHeight="1" x14ac:dyDescent="0.2">
      <c r="A24" s="7"/>
      <c r="B24" s="7"/>
      <c r="C24" s="7" t="s">
        <v>144</v>
      </c>
      <c r="D24" s="7"/>
      <c r="E24" s="7"/>
      <c r="F24" s="7"/>
      <c r="G24" s="7"/>
      <c r="H24" s="7"/>
      <c r="I24" s="7"/>
      <c r="J24" s="7"/>
      <c r="K24" s="7"/>
      <c r="L24" s="9" t="s">
        <v>53</v>
      </c>
      <c r="M24" s="47">
        <v>97</v>
      </c>
      <c r="N24" s="47">
        <v>94</v>
      </c>
      <c r="O24" s="47">
        <v>66</v>
      </c>
      <c r="P24" s="47">
        <v>28</v>
      </c>
      <c r="Q24" s="47">
        <v>16</v>
      </c>
      <c r="R24" s="46">
        <v>7</v>
      </c>
      <c r="S24" s="46">
        <v>6</v>
      </c>
      <c r="T24" s="46">
        <v>1</v>
      </c>
      <c r="U24" s="48">
        <v>314</v>
      </c>
    </row>
    <row r="25" spans="1:21" ht="16.5" customHeight="1" x14ac:dyDescent="0.2">
      <c r="A25" s="7"/>
      <c r="B25" s="7"/>
      <c r="C25" s="7" t="s">
        <v>145</v>
      </c>
      <c r="D25" s="7"/>
      <c r="E25" s="7"/>
      <c r="F25" s="7"/>
      <c r="G25" s="7"/>
      <c r="H25" s="7"/>
      <c r="I25" s="7"/>
      <c r="J25" s="7"/>
      <c r="K25" s="7"/>
      <c r="L25" s="9" t="s">
        <v>53</v>
      </c>
      <c r="M25" s="48">
        <v>206</v>
      </c>
      <c r="N25" s="48">
        <v>111</v>
      </c>
      <c r="O25" s="48">
        <v>237</v>
      </c>
      <c r="P25" s="48">
        <v>124</v>
      </c>
      <c r="Q25" s="47">
        <v>37</v>
      </c>
      <c r="R25" s="47">
        <v>12</v>
      </c>
      <c r="S25" s="46">
        <v>8</v>
      </c>
      <c r="T25" s="47">
        <v>35</v>
      </c>
      <c r="U25" s="48">
        <v>769</v>
      </c>
    </row>
    <row r="26" spans="1:21" ht="16.5" customHeight="1" x14ac:dyDescent="0.2">
      <c r="A26" s="7"/>
      <c r="B26" s="7" t="s">
        <v>56</v>
      </c>
      <c r="C26" s="7"/>
      <c r="D26" s="7"/>
      <c r="E26" s="7"/>
      <c r="F26" s="7"/>
      <c r="G26" s="7"/>
      <c r="H26" s="7"/>
      <c r="I26" s="7"/>
      <c r="J26" s="7"/>
      <c r="K26" s="7"/>
      <c r="L26" s="9"/>
      <c r="M26" s="10"/>
      <c r="N26" s="10"/>
      <c r="O26" s="10"/>
      <c r="P26" s="10"/>
      <c r="Q26" s="10"/>
      <c r="R26" s="10"/>
      <c r="S26" s="10"/>
      <c r="T26" s="10"/>
      <c r="U26" s="10"/>
    </row>
    <row r="27" spans="1:21" ht="29.45" customHeight="1" x14ac:dyDescent="0.2">
      <c r="A27" s="7"/>
      <c r="B27" s="7"/>
      <c r="C27" s="259" t="s">
        <v>146</v>
      </c>
      <c r="D27" s="259"/>
      <c r="E27" s="259"/>
      <c r="F27" s="259"/>
      <c r="G27" s="259"/>
      <c r="H27" s="259"/>
      <c r="I27" s="259"/>
      <c r="J27" s="259"/>
      <c r="K27" s="259"/>
      <c r="L27" s="9" t="s">
        <v>58</v>
      </c>
      <c r="M27" s="49">
        <v>22.4</v>
      </c>
      <c r="N27" s="49">
        <v>17.5</v>
      </c>
      <c r="O27" s="49">
        <v>41.1</v>
      </c>
      <c r="P27" s="49">
        <v>55.1</v>
      </c>
      <c r="Q27" s="49">
        <v>27.7</v>
      </c>
      <c r="R27" s="51">
        <v>8.5</v>
      </c>
      <c r="S27" s="49">
        <v>15.1</v>
      </c>
      <c r="T27" s="49">
        <v>30.4</v>
      </c>
      <c r="U27" s="49">
        <v>31.9</v>
      </c>
    </row>
    <row r="28" spans="1:21" ht="16.5" customHeight="1" x14ac:dyDescent="0.2">
      <c r="A28" s="7"/>
      <c r="B28" s="7"/>
      <c r="C28" s="7" t="s">
        <v>144</v>
      </c>
      <c r="D28" s="7"/>
      <c r="E28" s="7"/>
      <c r="F28" s="7"/>
      <c r="G28" s="7"/>
      <c r="H28" s="7"/>
      <c r="I28" s="7"/>
      <c r="J28" s="7"/>
      <c r="K28" s="7"/>
      <c r="L28" s="9" t="s">
        <v>58</v>
      </c>
      <c r="M28" s="51">
        <v>1.4</v>
      </c>
      <c r="N28" s="51">
        <v>1.6</v>
      </c>
      <c r="O28" s="51">
        <v>1.4</v>
      </c>
      <c r="P28" s="51">
        <v>1.2</v>
      </c>
      <c r="Q28" s="51">
        <v>1</v>
      </c>
      <c r="R28" s="51">
        <v>1.6</v>
      </c>
      <c r="S28" s="51">
        <v>1.6</v>
      </c>
      <c r="T28" s="51">
        <v>0.4</v>
      </c>
      <c r="U28" s="51">
        <v>1.4</v>
      </c>
    </row>
    <row r="29" spans="1:21" ht="16.5" customHeight="1" x14ac:dyDescent="0.2">
      <c r="A29" s="7"/>
      <c r="B29" s="7"/>
      <c r="C29" s="7" t="s">
        <v>147</v>
      </c>
      <c r="D29" s="7"/>
      <c r="E29" s="7"/>
      <c r="F29" s="7"/>
      <c r="G29" s="7"/>
      <c r="H29" s="7"/>
      <c r="I29" s="7"/>
      <c r="J29" s="7"/>
      <c r="K29" s="7"/>
      <c r="L29" s="9" t="s">
        <v>58</v>
      </c>
      <c r="M29" s="51">
        <v>2.7</v>
      </c>
      <c r="N29" s="51">
        <v>1.9</v>
      </c>
      <c r="O29" s="51">
        <v>4.5999999999999996</v>
      </c>
      <c r="P29" s="51">
        <v>4.8</v>
      </c>
      <c r="Q29" s="51">
        <v>2.2999999999999998</v>
      </c>
      <c r="R29" s="51">
        <v>2.2999999999999998</v>
      </c>
      <c r="S29" s="51">
        <v>2</v>
      </c>
      <c r="T29" s="49">
        <v>13.6</v>
      </c>
      <c r="U29" s="51">
        <v>3.2</v>
      </c>
    </row>
    <row r="30" spans="1:21" ht="16.5" customHeight="1" x14ac:dyDescent="0.2">
      <c r="A30" s="7" t="s">
        <v>63</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51</v>
      </c>
      <c r="C31" s="7"/>
      <c r="D31" s="7"/>
      <c r="E31" s="7"/>
      <c r="F31" s="7"/>
      <c r="G31" s="7"/>
      <c r="H31" s="7"/>
      <c r="I31" s="7"/>
      <c r="J31" s="7"/>
      <c r="K31" s="7"/>
      <c r="L31" s="9"/>
      <c r="M31" s="10"/>
      <c r="N31" s="10"/>
      <c r="O31" s="10"/>
      <c r="P31" s="10"/>
      <c r="Q31" s="10"/>
      <c r="R31" s="10"/>
      <c r="S31" s="10"/>
      <c r="T31" s="10"/>
      <c r="U31" s="10"/>
    </row>
    <row r="32" spans="1:21" ht="29.45" customHeight="1" x14ac:dyDescent="0.2">
      <c r="A32" s="7"/>
      <c r="B32" s="7"/>
      <c r="C32" s="259" t="s">
        <v>143</v>
      </c>
      <c r="D32" s="259"/>
      <c r="E32" s="259"/>
      <c r="F32" s="259"/>
      <c r="G32" s="259"/>
      <c r="H32" s="259"/>
      <c r="I32" s="259"/>
      <c r="J32" s="259"/>
      <c r="K32" s="259"/>
      <c r="L32" s="9" t="s">
        <v>53</v>
      </c>
      <c r="M32" s="48">
        <v>119</v>
      </c>
      <c r="N32" s="47">
        <v>18</v>
      </c>
      <c r="O32" s="48">
        <v>151</v>
      </c>
      <c r="P32" s="48">
        <v>101</v>
      </c>
      <c r="Q32" s="47">
        <v>27</v>
      </c>
      <c r="R32" s="46">
        <v>3</v>
      </c>
      <c r="S32" s="46">
        <v>4</v>
      </c>
      <c r="T32" s="47">
        <v>37</v>
      </c>
      <c r="U32" s="48">
        <v>460</v>
      </c>
    </row>
    <row r="33" spans="1:21" ht="16.5" customHeight="1" x14ac:dyDescent="0.2">
      <c r="A33" s="7"/>
      <c r="B33" s="7"/>
      <c r="C33" s="7" t="s">
        <v>144</v>
      </c>
      <c r="D33" s="7"/>
      <c r="E33" s="7"/>
      <c r="F33" s="7"/>
      <c r="G33" s="7"/>
      <c r="H33" s="7"/>
      <c r="I33" s="7"/>
      <c r="J33" s="7"/>
      <c r="K33" s="7"/>
      <c r="L33" s="9" t="s">
        <v>53</v>
      </c>
      <c r="M33" s="48">
        <v>110</v>
      </c>
      <c r="N33" s="48">
        <v>101</v>
      </c>
      <c r="O33" s="47">
        <v>57</v>
      </c>
      <c r="P33" s="47">
        <v>36</v>
      </c>
      <c r="Q33" s="47">
        <v>16</v>
      </c>
      <c r="R33" s="46">
        <v>6</v>
      </c>
      <c r="S33" s="46">
        <v>9</v>
      </c>
      <c r="T33" s="46" t="s">
        <v>113</v>
      </c>
      <c r="U33" s="48">
        <v>334</v>
      </c>
    </row>
    <row r="34" spans="1:21" ht="16.5" customHeight="1" x14ac:dyDescent="0.2">
      <c r="A34" s="7"/>
      <c r="B34" s="7"/>
      <c r="C34" s="7" t="s">
        <v>145</v>
      </c>
      <c r="D34" s="7"/>
      <c r="E34" s="7"/>
      <c r="F34" s="7"/>
      <c r="G34" s="7"/>
      <c r="H34" s="7"/>
      <c r="I34" s="7"/>
      <c r="J34" s="7"/>
      <c r="K34" s="7"/>
      <c r="L34" s="9" t="s">
        <v>53</v>
      </c>
      <c r="M34" s="48">
        <v>231</v>
      </c>
      <c r="N34" s="48">
        <v>119</v>
      </c>
      <c r="O34" s="48">
        <v>208</v>
      </c>
      <c r="P34" s="48">
        <v>136</v>
      </c>
      <c r="Q34" s="47">
        <v>43</v>
      </c>
      <c r="R34" s="47">
        <v>10</v>
      </c>
      <c r="S34" s="47">
        <v>12</v>
      </c>
      <c r="T34" s="47">
        <v>37</v>
      </c>
      <c r="U34" s="48">
        <v>796</v>
      </c>
    </row>
    <row r="35" spans="1:21" ht="16.5" customHeight="1" x14ac:dyDescent="0.2">
      <c r="A35" s="7"/>
      <c r="B35" s="7" t="s">
        <v>56</v>
      </c>
      <c r="C35" s="7"/>
      <c r="D35" s="7"/>
      <c r="E35" s="7"/>
      <c r="F35" s="7"/>
      <c r="G35" s="7"/>
      <c r="H35" s="7"/>
      <c r="I35" s="7"/>
      <c r="J35" s="7"/>
      <c r="K35" s="7"/>
      <c r="L35" s="9"/>
      <c r="M35" s="10"/>
      <c r="N35" s="10"/>
      <c r="O35" s="10"/>
      <c r="P35" s="10"/>
      <c r="Q35" s="10"/>
      <c r="R35" s="10"/>
      <c r="S35" s="10"/>
      <c r="T35" s="10"/>
      <c r="U35" s="10"/>
    </row>
    <row r="36" spans="1:21" ht="29.45" customHeight="1" x14ac:dyDescent="0.2">
      <c r="A36" s="7"/>
      <c r="B36" s="7"/>
      <c r="C36" s="259" t="s">
        <v>146</v>
      </c>
      <c r="D36" s="259"/>
      <c r="E36" s="259"/>
      <c r="F36" s="259"/>
      <c r="G36" s="259"/>
      <c r="H36" s="259"/>
      <c r="I36" s="259"/>
      <c r="J36" s="259"/>
      <c r="K36" s="259"/>
      <c r="L36" s="9" t="s">
        <v>58</v>
      </c>
      <c r="M36" s="49">
        <v>25.3</v>
      </c>
      <c r="N36" s="49">
        <v>18.399999999999999</v>
      </c>
      <c r="O36" s="49">
        <v>36.9</v>
      </c>
      <c r="P36" s="49">
        <v>58.3</v>
      </c>
      <c r="Q36" s="49">
        <v>36.4</v>
      </c>
      <c r="R36" s="51">
        <v>6.5</v>
      </c>
      <c r="S36" s="49">
        <v>31.3</v>
      </c>
      <c r="T36" s="49">
        <v>32.299999999999997</v>
      </c>
      <c r="U36" s="49">
        <v>32.799999999999997</v>
      </c>
    </row>
    <row r="37" spans="1:21" ht="16.5" customHeight="1" x14ac:dyDescent="0.2">
      <c r="A37" s="7"/>
      <c r="B37" s="7"/>
      <c r="C37" s="7" t="s">
        <v>144</v>
      </c>
      <c r="D37" s="7"/>
      <c r="E37" s="7"/>
      <c r="F37" s="7"/>
      <c r="G37" s="7"/>
      <c r="H37" s="7"/>
      <c r="I37" s="7"/>
      <c r="J37" s="7"/>
      <c r="K37" s="7"/>
      <c r="L37" s="9" t="s">
        <v>58</v>
      </c>
      <c r="M37" s="51">
        <v>1.6</v>
      </c>
      <c r="N37" s="51">
        <v>1.8</v>
      </c>
      <c r="O37" s="51">
        <v>1.2</v>
      </c>
      <c r="P37" s="51">
        <v>1.5</v>
      </c>
      <c r="Q37" s="51">
        <v>1</v>
      </c>
      <c r="R37" s="51">
        <v>1.4</v>
      </c>
      <c r="S37" s="51">
        <v>2.4</v>
      </c>
      <c r="T37" s="51">
        <v>0.2</v>
      </c>
      <c r="U37" s="51">
        <v>1.5</v>
      </c>
    </row>
    <row r="38" spans="1:21" ht="16.5" customHeight="1" x14ac:dyDescent="0.2">
      <c r="A38" s="7"/>
      <c r="B38" s="7"/>
      <c r="C38" s="7" t="s">
        <v>147</v>
      </c>
      <c r="D38" s="7"/>
      <c r="E38" s="7"/>
      <c r="F38" s="7"/>
      <c r="G38" s="7"/>
      <c r="H38" s="7"/>
      <c r="I38" s="7"/>
      <c r="J38" s="7"/>
      <c r="K38" s="7"/>
      <c r="L38" s="9" t="s">
        <v>58</v>
      </c>
      <c r="M38" s="51">
        <v>3.1</v>
      </c>
      <c r="N38" s="51">
        <v>2</v>
      </c>
      <c r="O38" s="51">
        <v>4.0999999999999996</v>
      </c>
      <c r="P38" s="51">
        <v>5.4</v>
      </c>
      <c r="Q38" s="51">
        <v>2.7</v>
      </c>
      <c r="R38" s="51">
        <v>1.9</v>
      </c>
      <c r="S38" s="51">
        <v>3.3</v>
      </c>
      <c r="T38" s="49">
        <v>14.7</v>
      </c>
      <c r="U38" s="51">
        <v>3.4</v>
      </c>
    </row>
    <row r="39" spans="1:21" ht="16.5" customHeight="1" x14ac:dyDescent="0.2">
      <c r="A39" s="7" t="s">
        <v>64</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51</v>
      </c>
      <c r="C40" s="7"/>
      <c r="D40" s="7"/>
      <c r="E40" s="7"/>
      <c r="F40" s="7"/>
      <c r="G40" s="7"/>
      <c r="H40" s="7"/>
      <c r="I40" s="7"/>
      <c r="J40" s="7"/>
      <c r="K40" s="7"/>
      <c r="L40" s="9"/>
      <c r="M40" s="10"/>
      <c r="N40" s="10"/>
      <c r="O40" s="10"/>
      <c r="P40" s="10"/>
      <c r="Q40" s="10"/>
      <c r="R40" s="10"/>
      <c r="S40" s="10"/>
      <c r="T40" s="10"/>
      <c r="U40" s="10"/>
    </row>
    <row r="41" spans="1:21" ht="29.45" customHeight="1" x14ac:dyDescent="0.2">
      <c r="A41" s="7"/>
      <c r="B41" s="7"/>
      <c r="C41" s="259" t="s">
        <v>143</v>
      </c>
      <c r="D41" s="259"/>
      <c r="E41" s="259"/>
      <c r="F41" s="259"/>
      <c r="G41" s="259"/>
      <c r="H41" s="259"/>
      <c r="I41" s="259"/>
      <c r="J41" s="259"/>
      <c r="K41" s="259"/>
      <c r="L41" s="9" t="s">
        <v>53</v>
      </c>
      <c r="M41" s="48">
        <v>119</v>
      </c>
      <c r="N41" s="47">
        <v>20</v>
      </c>
      <c r="O41" s="48">
        <v>130</v>
      </c>
      <c r="P41" s="47">
        <v>98</v>
      </c>
      <c r="Q41" s="47">
        <v>30</v>
      </c>
      <c r="R41" s="46">
        <v>2</v>
      </c>
      <c r="S41" s="46">
        <v>2</v>
      </c>
      <c r="T41" s="47">
        <v>35</v>
      </c>
      <c r="U41" s="48">
        <v>436</v>
      </c>
    </row>
    <row r="42" spans="1:21" ht="16.5" customHeight="1" x14ac:dyDescent="0.2">
      <c r="A42" s="7"/>
      <c r="B42" s="7"/>
      <c r="C42" s="7" t="s">
        <v>144</v>
      </c>
      <c r="D42" s="7"/>
      <c r="E42" s="7"/>
      <c r="F42" s="7"/>
      <c r="G42" s="7"/>
      <c r="H42" s="7"/>
      <c r="I42" s="7"/>
      <c r="J42" s="7"/>
      <c r="K42" s="7"/>
      <c r="L42" s="9" t="s">
        <v>53</v>
      </c>
      <c r="M42" s="47">
        <v>97</v>
      </c>
      <c r="N42" s="47">
        <v>93</v>
      </c>
      <c r="O42" s="47">
        <v>51</v>
      </c>
      <c r="P42" s="47">
        <v>32</v>
      </c>
      <c r="Q42" s="47">
        <v>17</v>
      </c>
      <c r="R42" s="46">
        <v>7</v>
      </c>
      <c r="S42" s="46">
        <v>7</v>
      </c>
      <c r="T42" s="46">
        <v>2</v>
      </c>
      <c r="U42" s="48">
        <v>306</v>
      </c>
    </row>
    <row r="43" spans="1:21" ht="16.5" customHeight="1" x14ac:dyDescent="0.2">
      <c r="A43" s="7"/>
      <c r="B43" s="7"/>
      <c r="C43" s="7" t="s">
        <v>145</v>
      </c>
      <c r="D43" s="7"/>
      <c r="E43" s="7"/>
      <c r="F43" s="7"/>
      <c r="G43" s="7"/>
      <c r="H43" s="7"/>
      <c r="I43" s="7"/>
      <c r="J43" s="7"/>
      <c r="K43" s="7"/>
      <c r="L43" s="9" t="s">
        <v>53</v>
      </c>
      <c r="M43" s="48">
        <v>217</v>
      </c>
      <c r="N43" s="48">
        <v>113</v>
      </c>
      <c r="O43" s="48">
        <v>181</v>
      </c>
      <c r="P43" s="48">
        <v>130</v>
      </c>
      <c r="Q43" s="47">
        <v>47</v>
      </c>
      <c r="R43" s="46">
        <v>9</v>
      </c>
      <c r="S43" s="46">
        <v>9</v>
      </c>
      <c r="T43" s="47">
        <v>37</v>
      </c>
      <c r="U43" s="48">
        <v>743</v>
      </c>
    </row>
    <row r="44" spans="1:21" ht="16.5" customHeight="1" x14ac:dyDescent="0.2">
      <c r="A44" s="7"/>
      <c r="B44" s="7" t="s">
        <v>56</v>
      </c>
      <c r="C44" s="7"/>
      <c r="D44" s="7"/>
      <c r="E44" s="7"/>
      <c r="F44" s="7"/>
      <c r="G44" s="7"/>
      <c r="H44" s="7"/>
      <c r="I44" s="7"/>
      <c r="J44" s="7"/>
      <c r="K44" s="7"/>
      <c r="L44" s="9"/>
      <c r="M44" s="10"/>
      <c r="N44" s="10"/>
      <c r="O44" s="10"/>
      <c r="P44" s="10"/>
      <c r="Q44" s="10"/>
      <c r="R44" s="10"/>
      <c r="S44" s="10"/>
      <c r="T44" s="10"/>
      <c r="U44" s="10"/>
    </row>
    <row r="45" spans="1:21" ht="29.45" customHeight="1" x14ac:dyDescent="0.2">
      <c r="A45" s="7"/>
      <c r="B45" s="7"/>
      <c r="C45" s="259" t="s">
        <v>146</v>
      </c>
      <c r="D45" s="259"/>
      <c r="E45" s="259"/>
      <c r="F45" s="259"/>
      <c r="G45" s="259"/>
      <c r="H45" s="259"/>
      <c r="I45" s="259"/>
      <c r="J45" s="259"/>
      <c r="K45" s="259"/>
      <c r="L45" s="9" t="s">
        <v>58</v>
      </c>
      <c r="M45" s="49">
        <v>25.7</v>
      </c>
      <c r="N45" s="49">
        <v>20.5</v>
      </c>
      <c r="O45" s="49">
        <v>32.5</v>
      </c>
      <c r="P45" s="49">
        <v>57.4</v>
      </c>
      <c r="Q45" s="49">
        <v>40.6</v>
      </c>
      <c r="R45" s="51">
        <v>4</v>
      </c>
      <c r="S45" s="49">
        <v>20.2</v>
      </c>
      <c r="T45" s="49">
        <v>30.2</v>
      </c>
      <c r="U45" s="49">
        <v>31.6</v>
      </c>
    </row>
    <row r="46" spans="1:21" ht="16.5" customHeight="1" x14ac:dyDescent="0.2">
      <c r="A46" s="7"/>
      <c r="B46" s="7"/>
      <c r="C46" s="7" t="s">
        <v>144</v>
      </c>
      <c r="D46" s="7"/>
      <c r="E46" s="7"/>
      <c r="F46" s="7"/>
      <c r="G46" s="7"/>
      <c r="H46" s="7"/>
      <c r="I46" s="7"/>
      <c r="J46" s="7"/>
      <c r="K46" s="7"/>
      <c r="L46" s="9" t="s">
        <v>58</v>
      </c>
      <c r="M46" s="51">
        <v>1.4</v>
      </c>
      <c r="N46" s="51">
        <v>1.7</v>
      </c>
      <c r="O46" s="51">
        <v>1.1000000000000001</v>
      </c>
      <c r="P46" s="51">
        <v>1.4</v>
      </c>
      <c r="Q46" s="51">
        <v>1.1000000000000001</v>
      </c>
      <c r="R46" s="51">
        <v>1.6</v>
      </c>
      <c r="S46" s="51">
        <v>1.9</v>
      </c>
      <c r="T46" s="51">
        <v>1.5</v>
      </c>
      <c r="U46" s="51">
        <v>1.4</v>
      </c>
    </row>
    <row r="47" spans="1:21" ht="16.5" customHeight="1" x14ac:dyDescent="0.2">
      <c r="A47" s="7"/>
      <c r="B47" s="7"/>
      <c r="C47" s="7" t="s">
        <v>147</v>
      </c>
      <c r="D47" s="7"/>
      <c r="E47" s="7"/>
      <c r="F47" s="7"/>
      <c r="G47" s="7"/>
      <c r="H47" s="7"/>
      <c r="I47" s="7"/>
      <c r="J47" s="7"/>
      <c r="K47" s="7"/>
      <c r="L47" s="9" t="s">
        <v>58</v>
      </c>
      <c r="M47" s="51">
        <v>3</v>
      </c>
      <c r="N47" s="51">
        <v>2</v>
      </c>
      <c r="O47" s="51">
        <v>3.7</v>
      </c>
      <c r="P47" s="51">
        <v>5.2</v>
      </c>
      <c r="Q47" s="51">
        <v>3</v>
      </c>
      <c r="R47" s="51">
        <v>1.8</v>
      </c>
      <c r="S47" s="51">
        <v>2.4</v>
      </c>
      <c r="T47" s="49">
        <v>14.7</v>
      </c>
      <c r="U47" s="51">
        <v>3.2</v>
      </c>
    </row>
    <row r="48" spans="1:21" ht="16.5" customHeight="1" x14ac:dyDescent="0.2">
      <c r="A48" s="7" t="s">
        <v>65</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51</v>
      </c>
      <c r="C49" s="7"/>
      <c r="D49" s="7"/>
      <c r="E49" s="7"/>
      <c r="F49" s="7"/>
      <c r="G49" s="7"/>
      <c r="H49" s="7"/>
      <c r="I49" s="7"/>
      <c r="J49" s="7"/>
      <c r="K49" s="7"/>
      <c r="L49" s="9"/>
      <c r="M49" s="10"/>
      <c r="N49" s="10"/>
      <c r="O49" s="10"/>
      <c r="P49" s="10"/>
      <c r="Q49" s="10"/>
      <c r="R49" s="10"/>
      <c r="S49" s="10"/>
      <c r="T49" s="10"/>
      <c r="U49" s="10"/>
    </row>
    <row r="50" spans="1:21" ht="29.45" customHeight="1" x14ac:dyDescent="0.2">
      <c r="A50" s="7"/>
      <c r="B50" s="7"/>
      <c r="C50" s="259" t="s">
        <v>143</v>
      </c>
      <c r="D50" s="259"/>
      <c r="E50" s="259"/>
      <c r="F50" s="259"/>
      <c r="G50" s="259"/>
      <c r="H50" s="259"/>
      <c r="I50" s="259"/>
      <c r="J50" s="259"/>
      <c r="K50" s="259"/>
      <c r="L50" s="9" t="s">
        <v>53</v>
      </c>
      <c r="M50" s="48">
        <v>132</v>
      </c>
      <c r="N50" s="47">
        <v>19</v>
      </c>
      <c r="O50" s="48">
        <v>132</v>
      </c>
      <c r="P50" s="47">
        <v>95</v>
      </c>
      <c r="Q50" s="47">
        <v>29</v>
      </c>
      <c r="R50" s="46">
        <v>1</v>
      </c>
      <c r="S50" s="46">
        <v>2</v>
      </c>
      <c r="T50" s="47">
        <v>45</v>
      </c>
      <c r="U50" s="48">
        <v>454</v>
      </c>
    </row>
    <row r="51" spans="1:21" ht="16.5" customHeight="1" x14ac:dyDescent="0.2">
      <c r="A51" s="7"/>
      <c r="B51" s="7"/>
      <c r="C51" s="7" t="s">
        <v>144</v>
      </c>
      <c r="D51" s="7"/>
      <c r="E51" s="7"/>
      <c r="F51" s="7"/>
      <c r="G51" s="7"/>
      <c r="H51" s="7"/>
      <c r="I51" s="7"/>
      <c r="J51" s="7"/>
      <c r="K51" s="7"/>
      <c r="L51" s="9" t="s">
        <v>53</v>
      </c>
      <c r="M51" s="47">
        <v>95</v>
      </c>
      <c r="N51" s="47">
        <v>76</v>
      </c>
      <c r="O51" s="47">
        <v>55</v>
      </c>
      <c r="P51" s="47">
        <v>29</v>
      </c>
      <c r="Q51" s="47">
        <v>22</v>
      </c>
      <c r="R51" s="46">
        <v>6</v>
      </c>
      <c r="S51" s="46">
        <v>4</v>
      </c>
      <c r="T51" s="46">
        <v>2</v>
      </c>
      <c r="U51" s="48">
        <v>289</v>
      </c>
    </row>
    <row r="52" spans="1:21" ht="16.5" customHeight="1" x14ac:dyDescent="0.2">
      <c r="A52" s="7"/>
      <c r="B52" s="7"/>
      <c r="C52" s="7" t="s">
        <v>145</v>
      </c>
      <c r="D52" s="7"/>
      <c r="E52" s="7"/>
      <c r="F52" s="7"/>
      <c r="G52" s="7"/>
      <c r="H52" s="7"/>
      <c r="I52" s="7"/>
      <c r="J52" s="7"/>
      <c r="K52" s="7"/>
      <c r="L52" s="9" t="s">
        <v>53</v>
      </c>
      <c r="M52" s="48">
        <v>227</v>
      </c>
      <c r="N52" s="47">
        <v>95</v>
      </c>
      <c r="O52" s="48">
        <v>187</v>
      </c>
      <c r="P52" s="48">
        <v>124</v>
      </c>
      <c r="Q52" s="47">
        <v>51</v>
      </c>
      <c r="R52" s="46">
        <v>7</v>
      </c>
      <c r="S52" s="46">
        <v>6</v>
      </c>
      <c r="T52" s="47">
        <v>47</v>
      </c>
      <c r="U52" s="48">
        <v>744</v>
      </c>
    </row>
    <row r="53" spans="1:21" ht="16.5" customHeight="1" x14ac:dyDescent="0.2">
      <c r="A53" s="7"/>
      <c r="B53" s="7" t="s">
        <v>56</v>
      </c>
      <c r="C53" s="7"/>
      <c r="D53" s="7"/>
      <c r="E53" s="7"/>
      <c r="F53" s="7"/>
      <c r="G53" s="7"/>
      <c r="H53" s="7"/>
      <c r="I53" s="7"/>
      <c r="J53" s="7"/>
      <c r="K53" s="7"/>
      <c r="L53" s="9"/>
      <c r="M53" s="10"/>
      <c r="N53" s="10"/>
      <c r="O53" s="10"/>
      <c r="P53" s="10"/>
      <c r="Q53" s="10"/>
      <c r="R53" s="10"/>
      <c r="S53" s="10"/>
      <c r="T53" s="10"/>
      <c r="U53" s="10"/>
    </row>
    <row r="54" spans="1:21" ht="29.45" customHeight="1" x14ac:dyDescent="0.2">
      <c r="A54" s="7"/>
      <c r="B54" s="7"/>
      <c r="C54" s="259" t="s">
        <v>146</v>
      </c>
      <c r="D54" s="259"/>
      <c r="E54" s="259"/>
      <c r="F54" s="259"/>
      <c r="G54" s="259"/>
      <c r="H54" s="259"/>
      <c r="I54" s="259"/>
      <c r="J54" s="259"/>
      <c r="K54" s="259"/>
      <c r="L54" s="9" t="s">
        <v>58</v>
      </c>
      <c r="M54" s="49">
        <v>28.9</v>
      </c>
      <c r="N54" s="49">
        <v>19.600000000000001</v>
      </c>
      <c r="O54" s="49">
        <v>33.700000000000003</v>
      </c>
      <c r="P54" s="49">
        <v>57</v>
      </c>
      <c r="Q54" s="49">
        <v>40.1</v>
      </c>
      <c r="R54" s="51">
        <v>2.2999999999999998</v>
      </c>
      <c r="S54" s="49">
        <v>14.7</v>
      </c>
      <c r="T54" s="49">
        <v>39.200000000000003</v>
      </c>
      <c r="U54" s="49">
        <v>33.5</v>
      </c>
    </row>
    <row r="55" spans="1:21" ht="16.5" customHeight="1" x14ac:dyDescent="0.2">
      <c r="A55" s="7"/>
      <c r="B55" s="7"/>
      <c r="C55" s="7" t="s">
        <v>144</v>
      </c>
      <c r="D55" s="7"/>
      <c r="E55" s="7"/>
      <c r="F55" s="7"/>
      <c r="G55" s="7"/>
      <c r="H55" s="7"/>
      <c r="I55" s="7"/>
      <c r="J55" s="7"/>
      <c r="K55" s="7"/>
      <c r="L55" s="9" t="s">
        <v>58</v>
      </c>
      <c r="M55" s="51">
        <v>1.4</v>
      </c>
      <c r="N55" s="51">
        <v>1.4</v>
      </c>
      <c r="O55" s="51">
        <v>1.2</v>
      </c>
      <c r="P55" s="51">
        <v>1.3</v>
      </c>
      <c r="Q55" s="51">
        <v>1.4</v>
      </c>
      <c r="R55" s="51">
        <v>1.3</v>
      </c>
      <c r="S55" s="51">
        <v>1.2</v>
      </c>
      <c r="T55" s="51">
        <v>1.7</v>
      </c>
      <c r="U55" s="51">
        <v>1.3</v>
      </c>
    </row>
    <row r="56" spans="1:21" ht="16.5" customHeight="1" x14ac:dyDescent="0.2">
      <c r="A56" s="7"/>
      <c r="B56" s="7"/>
      <c r="C56" s="7" t="s">
        <v>147</v>
      </c>
      <c r="D56" s="7"/>
      <c r="E56" s="7"/>
      <c r="F56" s="7"/>
      <c r="G56" s="7"/>
      <c r="H56" s="7"/>
      <c r="I56" s="7"/>
      <c r="J56" s="7"/>
      <c r="K56" s="7"/>
      <c r="L56" s="9" t="s">
        <v>58</v>
      </c>
      <c r="M56" s="51">
        <v>3.1</v>
      </c>
      <c r="N56" s="51">
        <v>1.7</v>
      </c>
      <c r="O56" s="51">
        <v>3.9</v>
      </c>
      <c r="P56" s="51">
        <v>5.0999999999999996</v>
      </c>
      <c r="Q56" s="51">
        <v>3.2</v>
      </c>
      <c r="R56" s="51">
        <v>1.4</v>
      </c>
      <c r="S56" s="51">
        <v>1.6</v>
      </c>
      <c r="T56" s="49">
        <v>18.8</v>
      </c>
      <c r="U56" s="51">
        <v>3.3</v>
      </c>
    </row>
    <row r="57" spans="1:21" ht="16.5" customHeight="1" x14ac:dyDescent="0.2">
      <c r="A57" s="7" t="s">
        <v>66</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51</v>
      </c>
      <c r="C58" s="7"/>
      <c r="D58" s="7"/>
      <c r="E58" s="7"/>
      <c r="F58" s="7"/>
      <c r="G58" s="7"/>
      <c r="H58" s="7"/>
      <c r="I58" s="7"/>
      <c r="J58" s="7"/>
      <c r="K58" s="7"/>
      <c r="L58" s="9"/>
      <c r="M58" s="10"/>
      <c r="N58" s="10"/>
      <c r="O58" s="10"/>
      <c r="P58" s="10"/>
      <c r="Q58" s="10"/>
      <c r="R58" s="10"/>
      <c r="S58" s="10"/>
      <c r="T58" s="10"/>
      <c r="U58" s="10"/>
    </row>
    <row r="59" spans="1:21" ht="29.45" customHeight="1" x14ac:dyDescent="0.2">
      <c r="A59" s="7"/>
      <c r="B59" s="7"/>
      <c r="C59" s="259" t="s">
        <v>143</v>
      </c>
      <c r="D59" s="259"/>
      <c r="E59" s="259"/>
      <c r="F59" s="259"/>
      <c r="G59" s="259"/>
      <c r="H59" s="259"/>
      <c r="I59" s="259"/>
      <c r="J59" s="259"/>
      <c r="K59" s="259"/>
      <c r="L59" s="9" t="s">
        <v>53</v>
      </c>
      <c r="M59" s="48">
        <v>127</v>
      </c>
      <c r="N59" s="47">
        <v>14</v>
      </c>
      <c r="O59" s="48">
        <v>113</v>
      </c>
      <c r="P59" s="48">
        <v>102</v>
      </c>
      <c r="Q59" s="47">
        <v>23</v>
      </c>
      <c r="R59" s="46">
        <v>2</v>
      </c>
      <c r="S59" s="46">
        <v>3</v>
      </c>
      <c r="T59" s="47">
        <v>37</v>
      </c>
      <c r="U59" s="48">
        <v>421</v>
      </c>
    </row>
    <row r="60" spans="1:21" ht="16.5" customHeight="1" x14ac:dyDescent="0.2">
      <c r="A60" s="7"/>
      <c r="B60" s="7"/>
      <c r="C60" s="7" t="s">
        <v>144</v>
      </c>
      <c r="D60" s="7"/>
      <c r="E60" s="7"/>
      <c r="F60" s="7"/>
      <c r="G60" s="7"/>
      <c r="H60" s="7"/>
      <c r="I60" s="7"/>
      <c r="J60" s="7"/>
      <c r="K60" s="7"/>
      <c r="L60" s="9" t="s">
        <v>53</v>
      </c>
      <c r="M60" s="47">
        <v>95</v>
      </c>
      <c r="N60" s="47">
        <v>65</v>
      </c>
      <c r="O60" s="47">
        <v>59</v>
      </c>
      <c r="P60" s="47">
        <v>35</v>
      </c>
      <c r="Q60" s="47">
        <v>20</v>
      </c>
      <c r="R60" s="46">
        <v>6</v>
      </c>
      <c r="S60" s="46">
        <v>4</v>
      </c>
      <c r="T60" s="46">
        <v>2</v>
      </c>
      <c r="U60" s="48">
        <v>286</v>
      </c>
    </row>
    <row r="61" spans="1:21" ht="16.5" customHeight="1" x14ac:dyDescent="0.2">
      <c r="A61" s="7"/>
      <c r="B61" s="7"/>
      <c r="C61" s="7" t="s">
        <v>145</v>
      </c>
      <c r="D61" s="7"/>
      <c r="E61" s="7"/>
      <c r="F61" s="7"/>
      <c r="G61" s="7"/>
      <c r="H61" s="7"/>
      <c r="I61" s="7"/>
      <c r="J61" s="7"/>
      <c r="K61" s="7"/>
      <c r="L61" s="9" t="s">
        <v>53</v>
      </c>
      <c r="M61" s="48">
        <v>224</v>
      </c>
      <c r="N61" s="47">
        <v>79</v>
      </c>
      <c r="O61" s="48">
        <v>172</v>
      </c>
      <c r="P61" s="48">
        <v>136</v>
      </c>
      <c r="Q61" s="47">
        <v>43</v>
      </c>
      <c r="R61" s="46">
        <v>8</v>
      </c>
      <c r="S61" s="46">
        <v>7</v>
      </c>
      <c r="T61" s="47">
        <v>40</v>
      </c>
      <c r="U61" s="48">
        <v>708</v>
      </c>
    </row>
    <row r="62" spans="1:21" ht="16.5" customHeight="1" x14ac:dyDescent="0.2">
      <c r="A62" s="7"/>
      <c r="B62" s="7" t="s">
        <v>56</v>
      </c>
      <c r="C62" s="7"/>
      <c r="D62" s="7"/>
      <c r="E62" s="7"/>
      <c r="F62" s="7"/>
      <c r="G62" s="7"/>
      <c r="H62" s="7"/>
      <c r="I62" s="7"/>
      <c r="J62" s="7"/>
      <c r="K62" s="7"/>
      <c r="L62" s="9"/>
      <c r="M62" s="10"/>
      <c r="N62" s="10"/>
      <c r="O62" s="10"/>
      <c r="P62" s="10"/>
      <c r="Q62" s="10"/>
      <c r="R62" s="10"/>
      <c r="S62" s="10"/>
      <c r="T62" s="10"/>
      <c r="U62" s="10"/>
    </row>
    <row r="63" spans="1:21" ht="29.45" customHeight="1" x14ac:dyDescent="0.2">
      <c r="A63" s="7"/>
      <c r="B63" s="7"/>
      <c r="C63" s="259" t="s">
        <v>146</v>
      </c>
      <c r="D63" s="259"/>
      <c r="E63" s="259"/>
      <c r="F63" s="259"/>
      <c r="G63" s="259"/>
      <c r="H63" s="259"/>
      <c r="I63" s="259"/>
      <c r="J63" s="259"/>
      <c r="K63" s="259"/>
      <c r="L63" s="9" t="s">
        <v>58</v>
      </c>
      <c r="M63" s="49">
        <v>28.3</v>
      </c>
      <c r="N63" s="49">
        <v>14.5</v>
      </c>
      <c r="O63" s="49">
        <v>29.4</v>
      </c>
      <c r="P63" s="49">
        <v>62.7</v>
      </c>
      <c r="Q63" s="49">
        <v>32.4</v>
      </c>
      <c r="R63" s="51">
        <v>3.4</v>
      </c>
      <c r="S63" s="49">
        <v>23.6</v>
      </c>
      <c r="T63" s="49">
        <v>33.5</v>
      </c>
      <c r="U63" s="49">
        <v>31.5</v>
      </c>
    </row>
    <row r="64" spans="1:21" ht="16.5" customHeight="1" x14ac:dyDescent="0.2">
      <c r="A64" s="7"/>
      <c r="B64" s="7"/>
      <c r="C64" s="7" t="s">
        <v>144</v>
      </c>
      <c r="D64" s="7"/>
      <c r="E64" s="7"/>
      <c r="F64" s="7"/>
      <c r="G64" s="7"/>
      <c r="H64" s="7"/>
      <c r="I64" s="7"/>
      <c r="J64" s="7"/>
      <c r="K64" s="7"/>
      <c r="L64" s="9" t="s">
        <v>58</v>
      </c>
      <c r="M64" s="51">
        <v>1.4</v>
      </c>
      <c r="N64" s="51">
        <v>1.2</v>
      </c>
      <c r="O64" s="51">
        <v>1.3</v>
      </c>
      <c r="P64" s="51">
        <v>1.5</v>
      </c>
      <c r="Q64" s="51">
        <v>1.3</v>
      </c>
      <c r="R64" s="51">
        <v>1.4</v>
      </c>
      <c r="S64" s="51">
        <v>1.2</v>
      </c>
      <c r="T64" s="51">
        <v>1.6</v>
      </c>
      <c r="U64" s="51">
        <v>1.3</v>
      </c>
    </row>
    <row r="65" spans="1:21" ht="16.5" customHeight="1" x14ac:dyDescent="0.2">
      <c r="A65" s="14"/>
      <c r="B65" s="14"/>
      <c r="C65" s="14" t="s">
        <v>147</v>
      </c>
      <c r="D65" s="14"/>
      <c r="E65" s="14"/>
      <c r="F65" s="14"/>
      <c r="G65" s="14"/>
      <c r="H65" s="14"/>
      <c r="I65" s="14"/>
      <c r="J65" s="14"/>
      <c r="K65" s="14"/>
      <c r="L65" s="15" t="s">
        <v>58</v>
      </c>
      <c r="M65" s="52">
        <v>3.1</v>
      </c>
      <c r="N65" s="52">
        <v>1.4</v>
      </c>
      <c r="O65" s="52">
        <v>3.6</v>
      </c>
      <c r="P65" s="52">
        <v>5.6</v>
      </c>
      <c r="Q65" s="52">
        <v>2.7</v>
      </c>
      <c r="R65" s="52">
        <v>1.6</v>
      </c>
      <c r="S65" s="52">
        <v>2</v>
      </c>
      <c r="T65" s="50">
        <v>15.7</v>
      </c>
      <c r="U65" s="52">
        <v>3.1</v>
      </c>
    </row>
    <row r="66" spans="1:21" ht="4.5" customHeight="1" x14ac:dyDescent="0.2">
      <c r="A66" s="23"/>
      <c r="B66" s="23"/>
      <c r="C66" s="2"/>
      <c r="D66" s="2"/>
      <c r="E66" s="2"/>
      <c r="F66" s="2"/>
      <c r="G66" s="2"/>
      <c r="H66" s="2"/>
      <c r="I66" s="2"/>
      <c r="J66" s="2"/>
      <c r="K66" s="2"/>
      <c r="L66" s="2"/>
      <c r="M66" s="2"/>
      <c r="N66" s="2"/>
      <c r="O66" s="2"/>
      <c r="P66" s="2"/>
      <c r="Q66" s="2"/>
      <c r="R66" s="2"/>
      <c r="S66" s="2"/>
      <c r="T66" s="2"/>
      <c r="U66" s="2"/>
    </row>
    <row r="67" spans="1:21" ht="16.5" customHeight="1" x14ac:dyDescent="0.2">
      <c r="A67" s="23"/>
      <c r="B67" s="23"/>
      <c r="C67" s="252" t="s">
        <v>149</v>
      </c>
      <c r="D67" s="252"/>
      <c r="E67" s="252"/>
      <c r="F67" s="252"/>
      <c r="G67" s="252"/>
      <c r="H67" s="252"/>
      <c r="I67" s="252"/>
      <c r="J67" s="252"/>
      <c r="K67" s="252"/>
      <c r="L67" s="252"/>
      <c r="M67" s="252"/>
      <c r="N67" s="252"/>
      <c r="O67" s="252"/>
      <c r="P67" s="252"/>
      <c r="Q67" s="252"/>
      <c r="R67" s="252"/>
      <c r="S67" s="252"/>
      <c r="T67" s="252"/>
      <c r="U67" s="252"/>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29.45" customHeight="1" x14ac:dyDescent="0.2">
      <c r="A69" s="23" t="s">
        <v>67</v>
      </c>
      <c r="B69" s="23"/>
      <c r="C69" s="252" t="s">
        <v>74</v>
      </c>
      <c r="D69" s="252"/>
      <c r="E69" s="252"/>
      <c r="F69" s="252"/>
      <c r="G69" s="252"/>
      <c r="H69" s="252"/>
      <c r="I69" s="252"/>
      <c r="J69" s="252"/>
      <c r="K69" s="252"/>
      <c r="L69" s="252"/>
      <c r="M69" s="252"/>
      <c r="N69" s="252"/>
      <c r="O69" s="252"/>
      <c r="P69" s="252"/>
      <c r="Q69" s="252"/>
      <c r="R69" s="252"/>
      <c r="S69" s="252"/>
      <c r="T69" s="252"/>
      <c r="U69" s="252"/>
    </row>
    <row r="70" spans="1:21" ht="29.45" customHeight="1" x14ac:dyDescent="0.2">
      <c r="A70" s="23" t="s">
        <v>68</v>
      </c>
      <c r="B70" s="23"/>
      <c r="C70" s="252" t="s">
        <v>75</v>
      </c>
      <c r="D70" s="252"/>
      <c r="E70" s="252"/>
      <c r="F70" s="252"/>
      <c r="G70" s="252"/>
      <c r="H70" s="252"/>
      <c r="I70" s="252"/>
      <c r="J70" s="252"/>
      <c r="K70" s="252"/>
      <c r="L70" s="252"/>
      <c r="M70" s="252"/>
      <c r="N70" s="252"/>
      <c r="O70" s="252"/>
      <c r="P70" s="252"/>
      <c r="Q70" s="252"/>
      <c r="R70" s="252"/>
      <c r="S70" s="252"/>
      <c r="T70" s="252"/>
      <c r="U70" s="252"/>
    </row>
    <row r="71" spans="1:21" ht="29.45" customHeight="1" x14ac:dyDescent="0.2">
      <c r="A71" s="23" t="s">
        <v>69</v>
      </c>
      <c r="B71" s="23"/>
      <c r="C71" s="252" t="s">
        <v>76</v>
      </c>
      <c r="D71" s="252"/>
      <c r="E71" s="252"/>
      <c r="F71" s="252"/>
      <c r="G71" s="252"/>
      <c r="H71" s="252"/>
      <c r="I71" s="252"/>
      <c r="J71" s="252"/>
      <c r="K71" s="252"/>
      <c r="L71" s="252"/>
      <c r="M71" s="252"/>
      <c r="N71" s="252"/>
      <c r="O71" s="252"/>
      <c r="P71" s="252"/>
      <c r="Q71" s="252"/>
      <c r="R71" s="252"/>
      <c r="S71" s="252"/>
      <c r="T71" s="252"/>
      <c r="U71" s="252"/>
    </row>
    <row r="72" spans="1:21" ht="16.5" customHeight="1" x14ac:dyDescent="0.2">
      <c r="A72" s="23" t="s">
        <v>70</v>
      </c>
      <c r="B72" s="23"/>
      <c r="C72" s="252" t="s">
        <v>77</v>
      </c>
      <c r="D72" s="252"/>
      <c r="E72" s="252"/>
      <c r="F72" s="252"/>
      <c r="G72" s="252"/>
      <c r="H72" s="252"/>
      <c r="I72" s="252"/>
      <c r="J72" s="252"/>
      <c r="K72" s="252"/>
      <c r="L72" s="252"/>
      <c r="M72" s="252"/>
      <c r="N72" s="252"/>
      <c r="O72" s="252"/>
      <c r="P72" s="252"/>
      <c r="Q72" s="252"/>
      <c r="R72" s="252"/>
      <c r="S72" s="252"/>
      <c r="T72" s="252"/>
      <c r="U72" s="252"/>
    </row>
    <row r="73" spans="1:21" ht="29.45" customHeight="1" x14ac:dyDescent="0.2">
      <c r="A73" s="23" t="s">
        <v>71</v>
      </c>
      <c r="B73" s="23"/>
      <c r="C73" s="252" t="s">
        <v>150</v>
      </c>
      <c r="D73" s="252"/>
      <c r="E73" s="252"/>
      <c r="F73" s="252"/>
      <c r="G73" s="252"/>
      <c r="H73" s="252"/>
      <c r="I73" s="252"/>
      <c r="J73" s="252"/>
      <c r="K73" s="252"/>
      <c r="L73" s="252"/>
      <c r="M73" s="252"/>
      <c r="N73" s="252"/>
      <c r="O73" s="252"/>
      <c r="P73" s="252"/>
      <c r="Q73" s="252"/>
      <c r="R73" s="252"/>
      <c r="S73" s="252"/>
      <c r="T73" s="252"/>
      <c r="U73" s="252"/>
    </row>
    <row r="74" spans="1:21" ht="42.4" customHeight="1" x14ac:dyDescent="0.2">
      <c r="A74" s="23" t="s">
        <v>72</v>
      </c>
      <c r="B74" s="23"/>
      <c r="C74" s="252" t="s">
        <v>78</v>
      </c>
      <c r="D74" s="252"/>
      <c r="E74" s="252"/>
      <c r="F74" s="252"/>
      <c r="G74" s="252"/>
      <c r="H74" s="252"/>
      <c r="I74" s="252"/>
      <c r="J74" s="252"/>
      <c r="K74" s="252"/>
      <c r="L74" s="252"/>
      <c r="M74" s="252"/>
      <c r="N74" s="252"/>
      <c r="O74" s="252"/>
      <c r="P74" s="252"/>
      <c r="Q74" s="252"/>
      <c r="R74" s="252"/>
      <c r="S74" s="252"/>
      <c r="T74" s="252"/>
      <c r="U74" s="252"/>
    </row>
    <row r="75" spans="1:21" ht="55.15" customHeight="1" x14ac:dyDescent="0.2">
      <c r="A75" s="23" t="s">
        <v>73</v>
      </c>
      <c r="B75" s="23"/>
      <c r="C75" s="252" t="s">
        <v>619</v>
      </c>
      <c r="D75" s="252"/>
      <c r="E75" s="252"/>
      <c r="F75" s="252"/>
      <c r="G75" s="252"/>
      <c r="H75" s="252"/>
      <c r="I75" s="252"/>
      <c r="J75" s="252"/>
      <c r="K75" s="252"/>
      <c r="L75" s="252"/>
      <c r="M75" s="252"/>
      <c r="N75" s="252"/>
      <c r="O75" s="252"/>
      <c r="P75" s="252"/>
      <c r="Q75" s="252"/>
      <c r="R75" s="252"/>
      <c r="S75" s="252"/>
      <c r="T75" s="252"/>
      <c r="U75" s="252"/>
    </row>
    <row r="76" spans="1:21" ht="16.5" customHeight="1" x14ac:dyDescent="0.2">
      <c r="A76" s="23" t="s">
        <v>148</v>
      </c>
      <c r="B76" s="23"/>
      <c r="C76" s="252" t="s">
        <v>151</v>
      </c>
      <c r="D76" s="252"/>
      <c r="E76" s="252"/>
      <c r="F76" s="252"/>
      <c r="G76" s="252"/>
      <c r="H76" s="252"/>
      <c r="I76" s="252"/>
      <c r="J76" s="252"/>
      <c r="K76" s="252"/>
      <c r="L76" s="252"/>
      <c r="M76" s="252"/>
      <c r="N76" s="252"/>
      <c r="O76" s="252"/>
      <c r="P76" s="252"/>
      <c r="Q76" s="252"/>
      <c r="R76" s="252"/>
      <c r="S76" s="252"/>
      <c r="T76" s="252"/>
      <c r="U76" s="252"/>
    </row>
    <row r="77" spans="1:21" ht="4.5" customHeight="1" x14ac:dyDescent="0.2"/>
    <row r="78" spans="1:21" ht="145.5" customHeight="1" x14ac:dyDescent="0.2">
      <c r="A78" s="24" t="s">
        <v>80</v>
      </c>
      <c r="B78" s="23"/>
      <c r="C78" s="23"/>
      <c r="D78" s="23"/>
      <c r="E78" s="252" t="s">
        <v>152</v>
      </c>
      <c r="F78" s="252"/>
      <c r="G78" s="252"/>
      <c r="H78" s="252"/>
      <c r="I78" s="252"/>
      <c r="J78" s="252"/>
      <c r="K78" s="252"/>
      <c r="L78" s="252"/>
      <c r="M78" s="252"/>
      <c r="N78" s="252"/>
      <c r="O78" s="252"/>
      <c r="P78" s="252"/>
      <c r="Q78" s="252"/>
      <c r="R78" s="252"/>
      <c r="S78" s="252"/>
      <c r="T78" s="252"/>
      <c r="U78" s="252"/>
    </row>
  </sheetData>
  <mergeCells count="25">
    <mergeCell ref="C50:K50"/>
    <mergeCell ref="C54:K54"/>
    <mergeCell ref="C59:K59"/>
    <mergeCell ref="C63:K63"/>
    <mergeCell ref="K1:U1"/>
    <mergeCell ref="C27:K27"/>
    <mergeCell ref="C32:K32"/>
    <mergeCell ref="C36:K36"/>
    <mergeCell ref="C41:K41"/>
    <mergeCell ref="C45:K45"/>
    <mergeCell ref="C5:K5"/>
    <mergeCell ref="C9:K9"/>
    <mergeCell ref="C14:K14"/>
    <mergeCell ref="C18:K18"/>
    <mergeCell ref="C23:K23"/>
    <mergeCell ref="C67:U67"/>
    <mergeCell ref="C69:U69"/>
    <mergeCell ref="C70:U70"/>
    <mergeCell ref="C71:U71"/>
    <mergeCell ref="C72:U72"/>
    <mergeCell ref="C73:U73"/>
    <mergeCell ref="C74:U74"/>
    <mergeCell ref="C75:U75"/>
    <mergeCell ref="C76:U76"/>
    <mergeCell ref="E78:U78"/>
  </mergeCells>
  <pageMargins left="0.7" right="0.7" top="0.75" bottom="0.75" header="0.3" footer="0.3"/>
  <pageSetup paperSize="9" fitToHeight="0" orientation="landscape" horizontalDpi="300" verticalDpi="300" r:id="rId1"/>
  <headerFooter scaleWithDoc="0" alignWithMargins="0">
    <oddHeader>&amp;C&amp;"Arial"&amp;8TABLE 17A.5</oddHeader>
    <oddFooter>&amp;L&amp;"Arial"&amp;8REPORT ON
GOVERNMENT
SERVICES 2022&amp;R&amp;"Arial"&amp;8YOUTH JUSTICE
SERVICES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75"/>
  <sheetViews>
    <sheetView showGridLines="0" workbookViewId="0"/>
  </sheetViews>
  <sheetFormatPr defaultColWidth="11.42578125" defaultRowHeight="12.75" x14ac:dyDescent="0.2"/>
  <cols>
    <col min="1" max="10" width="1.85546875" customWidth="1"/>
    <col min="11" max="11" width="5.140625" customWidth="1"/>
    <col min="12" max="12" width="5.42578125" customWidth="1"/>
    <col min="13" max="21" width="8.42578125" customWidth="1"/>
  </cols>
  <sheetData>
    <row r="1" spans="1:21" ht="33.950000000000003" customHeight="1" x14ac:dyDescent="0.2">
      <c r="A1" s="8" t="s">
        <v>153</v>
      </c>
      <c r="B1" s="8"/>
      <c r="C1" s="8"/>
      <c r="D1" s="8"/>
      <c r="E1" s="8"/>
      <c r="F1" s="8"/>
      <c r="G1" s="8"/>
      <c r="H1" s="8"/>
      <c r="I1" s="8"/>
      <c r="J1" s="8"/>
      <c r="K1" s="257" t="s">
        <v>154</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155</v>
      </c>
      <c r="N2" s="13" t="s">
        <v>156</v>
      </c>
      <c r="O2" s="13" t="s">
        <v>157</v>
      </c>
      <c r="P2" s="13" t="s">
        <v>158</v>
      </c>
      <c r="Q2" s="13" t="s">
        <v>159</v>
      </c>
      <c r="R2" s="13" t="s">
        <v>160</v>
      </c>
      <c r="S2" s="13" t="s">
        <v>161</v>
      </c>
      <c r="T2" s="13" t="s">
        <v>162</v>
      </c>
      <c r="U2" s="13" t="s">
        <v>163</v>
      </c>
    </row>
    <row r="3" spans="1:21" ht="16.5" customHeight="1" x14ac:dyDescent="0.2">
      <c r="A3" s="7" t="s">
        <v>50</v>
      </c>
      <c r="B3" s="7"/>
      <c r="C3" s="7"/>
      <c r="D3" s="7"/>
      <c r="E3" s="7"/>
      <c r="F3" s="7"/>
      <c r="G3" s="7"/>
      <c r="H3" s="7"/>
      <c r="I3" s="7"/>
      <c r="J3" s="7"/>
      <c r="K3" s="7"/>
      <c r="L3" s="9"/>
      <c r="M3" s="10"/>
      <c r="N3" s="10"/>
      <c r="O3" s="10"/>
      <c r="P3" s="10"/>
      <c r="Q3" s="10"/>
      <c r="R3" s="10"/>
      <c r="S3" s="10"/>
      <c r="T3" s="10"/>
      <c r="U3" s="10"/>
    </row>
    <row r="4" spans="1:21" ht="16.5" customHeight="1" x14ac:dyDescent="0.2">
      <c r="A4" s="7"/>
      <c r="B4" s="7" t="s">
        <v>51</v>
      </c>
      <c r="C4" s="7"/>
      <c r="D4" s="7"/>
      <c r="E4" s="7"/>
      <c r="F4" s="7"/>
      <c r="G4" s="7"/>
      <c r="H4" s="7"/>
      <c r="I4" s="7"/>
      <c r="J4" s="7"/>
      <c r="K4" s="7"/>
      <c r="L4" s="9"/>
      <c r="M4" s="10"/>
      <c r="N4" s="10"/>
      <c r="O4" s="10"/>
      <c r="P4" s="10"/>
      <c r="Q4" s="10"/>
      <c r="R4" s="10"/>
      <c r="S4" s="10"/>
      <c r="T4" s="10"/>
      <c r="U4" s="10"/>
    </row>
    <row r="5" spans="1:21" ht="29.45" customHeight="1" x14ac:dyDescent="0.2">
      <c r="A5" s="7"/>
      <c r="B5" s="7"/>
      <c r="C5" s="259" t="s">
        <v>164</v>
      </c>
      <c r="D5" s="259"/>
      <c r="E5" s="259"/>
      <c r="F5" s="259"/>
      <c r="G5" s="259"/>
      <c r="H5" s="259"/>
      <c r="I5" s="259"/>
      <c r="J5" s="259"/>
      <c r="K5" s="259"/>
      <c r="L5" s="9" t="s">
        <v>53</v>
      </c>
      <c r="M5" s="53">
        <v>380</v>
      </c>
      <c r="N5" s="55">
        <v>61</v>
      </c>
      <c r="O5" s="53">
        <v>588</v>
      </c>
      <c r="P5" s="53">
        <v>202</v>
      </c>
      <c r="Q5" s="55">
        <v>62</v>
      </c>
      <c r="R5" s="55">
        <v>24</v>
      </c>
      <c r="S5" s="54">
        <v>7</v>
      </c>
      <c r="T5" s="55">
        <v>49</v>
      </c>
      <c r="U5" s="56">
        <v>1373</v>
      </c>
    </row>
    <row r="6" spans="1:21" ht="16.5" customHeight="1" x14ac:dyDescent="0.2">
      <c r="A6" s="7"/>
      <c r="B6" s="7"/>
      <c r="C6" s="7" t="s">
        <v>144</v>
      </c>
      <c r="D6" s="7"/>
      <c r="E6" s="7"/>
      <c r="F6" s="7"/>
      <c r="G6" s="7"/>
      <c r="H6" s="7"/>
      <c r="I6" s="7"/>
      <c r="J6" s="7"/>
      <c r="K6" s="7"/>
      <c r="L6" s="9" t="s">
        <v>53</v>
      </c>
      <c r="M6" s="53">
        <v>469</v>
      </c>
      <c r="N6" s="53">
        <v>290</v>
      </c>
      <c r="O6" s="53">
        <v>330</v>
      </c>
      <c r="P6" s="53">
        <v>158</v>
      </c>
      <c r="Q6" s="55">
        <v>76</v>
      </c>
      <c r="R6" s="55">
        <v>47</v>
      </c>
      <c r="S6" s="55">
        <v>40</v>
      </c>
      <c r="T6" s="54">
        <v>3</v>
      </c>
      <c r="U6" s="56">
        <v>1413</v>
      </c>
    </row>
    <row r="7" spans="1:21" ht="16.5" customHeight="1" x14ac:dyDescent="0.2">
      <c r="A7" s="7"/>
      <c r="B7" s="7"/>
      <c r="C7" s="7" t="s">
        <v>129</v>
      </c>
      <c r="D7" s="7"/>
      <c r="E7" s="7"/>
      <c r="F7" s="7"/>
      <c r="G7" s="7"/>
      <c r="H7" s="7"/>
      <c r="I7" s="7"/>
      <c r="J7" s="7"/>
      <c r="K7" s="7"/>
      <c r="L7" s="9" t="s">
        <v>53</v>
      </c>
      <c r="M7" s="53">
        <v>893</v>
      </c>
      <c r="N7" s="53">
        <v>352</v>
      </c>
      <c r="O7" s="53">
        <v>925</v>
      </c>
      <c r="P7" s="53">
        <v>360</v>
      </c>
      <c r="Q7" s="53">
        <v>139</v>
      </c>
      <c r="R7" s="55">
        <v>72</v>
      </c>
      <c r="S7" s="55">
        <v>47</v>
      </c>
      <c r="T7" s="55">
        <v>53</v>
      </c>
      <c r="U7" s="56">
        <v>2842</v>
      </c>
    </row>
    <row r="8" spans="1:21" ht="16.5" customHeight="1" x14ac:dyDescent="0.2">
      <c r="A8" s="7"/>
      <c r="B8" s="7" t="s">
        <v>130</v>
      </c>
      <c r="C8" s="7"/>
      <c r="D8" s="7"/>
      <c r="E8" s="7"/>
      <c r="F8" s="7"/>
      <c r="G8" s="7"/>
      <c r="H8" s="7"/>
      <c r="I8" s="7"/>
      <c r="J8" s="7"/>
      <c r="K8" s="7"/>
      <c r="L8" s="9"/>
      <c r="M8" s="10"/>
      <c r="N8" s="10"/>
      <c r="O8" s="10"/>
      <c r="P8" s="10"/>
      <c r="Q8" s="10"/>
      <c r="R8" s="10"/>
      <c r="S8" s="10"/>
      <c r="T8" s="10"/>
      <c r="U8" s="10"/>
    </row>
    <row r="9" spans="1:21" ht="29.45" customHeight="1" x14ac:dyDescent="0.2">
      <c r="A9" s="7"/>
      <c r="B9" s="7"/>
      <c r="C9" s="259" t="s">
        <v>146</v>
      </c>
      <c r="D9" s="259"/>
      <c r="E9" s="259"/>
      <c r="F9" s="259"/>
      <c r="G9" s="259"/>
      <c r="H9" s="259"/>
      <c r="I9" s="259"/>
      <c r="J9" s="259"/>
      <c r="K9" s="259"/>
      <c r="L9" s="9" t="s">
        <v>58</v>
      </c>
      <c r="M9" s="59">
        <v>77.900000000000006</v>
      </c>
      <c r="N9" s="59">
        <v>59.3</v>
      </c>
      <c r="O9" s="57">
        <v>137.6</v>
      </c>
      <c r="P9" s="57">
        <v>113.6</v>
      </c>
      <c r="Q9" s="59">
        <v>78.2</v>
      </c>
      <c r="R9" s="59">
        <v>44.7</v>
      </c>
      <c r="S9" s="59">
        <v>54.7</v>
      </c>
      <c r="T9" s="59">
        <v>43.5</v>
      </c>
      <c r="U9" s="59">
        <v>94.4</v>
      </c>
    </row>
    <row r="10" spans="1:21" ht="16.5" customHeight="1" x14ac:dyDescent="0.2">
      <c r="A10" s="7"/>
      <c r="B10" s="7"/>
      <c r="C10" s="7" t="s">
        <v>144</v>
      </c>
      <c r="D10" s="7"/>
      <c r="E10" s="7"/>
      <c r="F10" s="7"/>
      <c r="G10" s="7"/>
      <c r="H10" s="7"/>
      <c r="I10" s="7"/>
      <c r="J10" s="7"/>
      <c r="K10" s="7"/>
      <c r="L10" s="9" t="s">
        <v>58</v>
      </c>
      <c r="M10" s="58">
        <v>6.4</v>
      </c>
      <c r="N10" s="58">
        <v>4.8</v>
      </c>
      <c r="O10" s="58">
        <v>6.6</v>
      </c>
      <c r="P10" s="58">
        <v>6.4</v>
      </c>
      <c r="Q10" s="58">
        <v>4.8</v>
      </c>
      <c r="R10" s="59">
        <v>10.1</v>
      </c>
      <c r="S10" s="59">
        <v>10.3</v>
      </c>
      <c r="T10" s="58">
        <v>2.1</v>
      </c>
      <c r="U10" s="58">
        <v>6</v>
      </c>
    </row>
    <row r="11" spans="1:21" ht="16.5" customHeight="1" x14ac:dyDescent="0.2">
      <c r="A11" s="7"/>
      <c r="B11" s="7"/>
      <c r="C11" s="7" t="s">
        <v>165</v>
      </c>
      <c r="D11" s="7"/>
      <c r="E11" s="7"/>
      <c r="F11" s="7"/>
      <c r="G11" s="7"/>
      <c r="H11" s="7"/>
      <c r="I11" s="7"/>
      <c r="J11" s="7"/>
      <c r="K11" s="7"/>
      <c r="L11" s="9" t="s">
        <v>58</v>
      </c>
      <c r="M11" s="59">
        <v>11.4</v>
      </c>
      <c r="N11" s="58">
        <v>5.7</v>
      </c>
      <c r="O11" s="59">
        <v>17.100000000000001</v>
      </c>
      <c r="P11" s="59">
        <v>13.6</v>
      </c>
      <c r="Q11" s="58">
        <v>8.4</v>
      </c>
      <c r="R11" s="59">
        <v>14</v>
      </c>
      <c r="S11" s="59">
        <v>11.7</v>
      </c>
      <c r="T11" s="59">
        <v>20.3</v>
      </c>
      <c r="U11" s="59">
        <v>11.4</v>
      </c>
    </row>
    <row r="12" spans="1:21" ht="16.5" customHeight="1" x14ac:dyDescent="0.2">
      <c r="A12" s="7" t="s">
        <v>61</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51</v>
      </c>
      <c r="C13" s="7"/>
      <c r="D13" s="7"/>
      <c r="E13" s="7"/>
      <c r="F13" s="7"/>
      <c r="G13" s="7"/>
      <c r="H13" s="7"/>
      <c r="I13" s="7"/>
      <c r="J13" s="7"/>
      <c r="K13" s="7"/>
      <c r="L13" s="9"/>
      <c r="M13" s="10"/>
      <c r="N13" s="10"/>
      <c r="O13" s="10"/>
      <c r="P13" s="10"/>
      <c r="Q13" s="10"/>
      <c r="R13" s="10"/>
      <c r="S13" s="10"/>
      <c r="T13" s="10"/>
      <c r="U13" s="10"/>
    </row>
    <row r="14" spans="1:21" ht="29.45" customHeight="1" x14ac:dyDescent="0.2">
      <c r="A14" s="7"/>
      <c r="B14" s="7"/>
      <c r="C14" s="259" t="s">
        <v>164</v>
      </c>
      <c r="D14" s="259"/>
      <c r="E14" s="259"/>
      <c r="F14" s="259"/>
      <c r="G14" s="259"/>
      <c r="H14" s="259"/>
      <c r="I14" s="259"/>
      <c r="J14" s="259"/>
      <c r="K14" s="259"/>
      <c r="L14" s="9" t="s">
        <v>53</v>
      </c>
      <c r="M14" s="53">
        <v>416</v>
      </c>
      <c r="N14" s="55">
        <v>66</v>
      </c>
      <c r="O14" s="53">
        <v>680</v>
      </c>
      <c r="P14" s="53">
        <v>282</v>
      </c>
      <c r="Q14" s="55">
        <v>75</v>
      </c>
      <c r="R14" s="55">
        <v>34</v>
      </c>
      <c r="S14" s="54">
        <v>9</v>
      </c>
      <c r="T14" s="55">
        <v>99</v>
      </c>
      <c r="U14" s="56">
        <v>1661</v>
      </c>
    </row>
    <row r="15" spans="1:21" ht="16.5" customHeight="1" x14ac:dyDescent="0.2">
      <c r="A15" s="7"/>
      <c r="B15" s="7"/>
      <c r="C15" s="7" t="s">
        <v>144</v>
      </c>
      <c r="D15" s="7"/>
      <c r="E15" s="7"/>
      <c r="F15" s="7"/>
      <c r="G15" s="7"/>
      <c r="H15" s="7"/>
      <c r="I15" s="7"/>
      <c r="J15" s="7"/>
      <c r="K15" s="7"/>
      <c r="L15" s="9" t="s">
        <v>53</v>
      </c>
      <c r="M15" s="53">
        <v>474</v>
      </c>
      <c r="N15" s="53">
        <v>372</v>
      </c>
      <c r="O15" s="53">
        <v>409</v>
      </c>
      <c r="P15" s="53">
        <v>218</v>
      </c>
      <c r="Q15" s="55">
        <v>75</v>
      </c>
      <c r="R15" s="55">
        <v>63</v>
      </c>
      <c r="S15" s="55">
        <v>41</v>
      </c>
      <c r="T15" s="54">
        <v>6</v>
      </c>
      <c r="U15" s="56">
        <v>1658</v>
      </c>
    </row>
    <row r="16" spans="1:21" ht="16.5" customHeight="1" x14ac:dyDescent="0.2">
      <c r="A16" s="7"/>
      <c r="B16" s="7"/>
      <c r="C16" s="7" t="s">
        <v>129</v>
      </c>
      <c r="D16" s="7"/>
      <c r="E16" s="7"/>
      <c r="F16" s="7"/>
      <c r="G16" s="7"/>
      <c r="H16" s="7"/>
      <c r="I16" s="7"/>
      <c r="J16" s="7"/>
      <c r="K16" s="7"/>
      <c r="L16" s="9" t="s">
        <v>53</v>
      </c>
      <c r="M16" s="53">
        <v>936</v>
      </c>
      <c r="N16" s="53">
        <v>439</v>
      </c>
      <c r="O16" s="56">
        <v>1092</v>
      </c>
      <c r="P16" s="53">
        <v>501</v>
      </c>
      <c r="Q16" s="53">
        <v>151</v>
      </c>
      <c r="R16" s="53">
        <v>101</v>
      </c>
      <c r="S16" s="55">
        <v>51</v>
      </c>
      <c r="T16" s="53">
        <v>106</v>
      </c>
      <c r="U16" s="56">
        <v>3376</v>
      </c>
    </row>
    <row r="17" spans="1:21" ht="16.5" customHeight="1" x14ac:dyDescent="0.2">
      <c r="A17" s="7"/>
      <c r="B17" s="7" t="s">
        <v>130</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259" t="s">
        <v>146</v>
      </c>
      <c r="D18" s="259"/>
      <c r="E18" s="259"/>
      <c r="F18" s="259"/>
      <c r="G18" s="259"/>
      <c r="H18" s="259"/>
      <c r="I18" s="259"/>
      <c r="J18" s="259"/>
      <c r="K18" s="259"/>
      <c r="L18" s="9" t="s">
        <v>58</v>
      </c>
      <c r="M18" s="59">
        <v>86.3</v>
      </c>
      <c r="N18" s="59">
        <v>64.5</v>
      </c>
      <c r="O18" s="57">
        <v>161.1</v>
      </c>
      <c r="P18" s="57">
        <v>160.30000000000001</v>
      </c>
      <c r="Q18" s="59">
        <v>97.3</v>
      </c>
      <c r="R18" s="59">
        <v>63.5</v>
      </c>
      <c r="S18" s="59">
        <v>79.5</v>
      </c>
      <c r="T18" s="59">
        <v>87.9</v>
      </c>
      <c r="U18" s="57">
        <v>115.6</v>
      </c>
    </row>
    <row r="19" spans="1:21" ht="16.5" customHeight="1" x14ac:dyDescent="0.2">
      <c r="A19" s="7"/>
      <c r="B19" s="7"/>
      <c r="C19" s="7" t="s">
        <v>144</v>
      </c>
      <c r="D19" s="7"/>
      <c r="E19" s="7"/>
      <c r="F19" s="7"/>
      <c r="G19" s="7"/>
      <c r="H19" s="7"/>
      <c r="I19" s="7"/>
      <c r="J19" s="7"/>
      <c r="K19" s="7"/>
      <c r="L19" s="9" t="s">
        <v>58</v>
      </c>
      <c r="M19" s="58">
        <v>6.6</v>
      </c>
      <c r="N19" s="58">
        <v>6.2</v>
      </c>
      <c r="O19" s="58">
        <v>8.4</v>
      </c>
      <c r="P19" s="58">
        <v>9</v>
      </c>
      <c r="Q19" s="58">
        <v>4.8</v>
      </c>
      <c r="R19" s="59">
        <v>13.7</v>
      </c>
      <c r="S19" s="59">
        <v>10.9</v>
      </c>
      <c r="T19" s="58">
        <v>4.2</v>
      </c>
      <c r="U19" s="58">
        <v>7.2</v>
      </c>
    </row>
    <row r="20" spans="1:21" ht="16.5" customHeight="1" x14ac:dyDescent="0.2">
      <c r="A20" s="7"/>
      <c r="B20" s="7"/>
      <c r="C20" s="7" t="s">
        <v>165</v>
      </c>
      <c r="D20" s="7"/>
      <c r="E20" s="7"/>
      <c r="F20" s="7"/>
      <c r="G20" s="7"/>
      <c r="H20" s="7"/>
      <c r="I20" s="7"/>
      <c r="J20" s="7"/>
      <c r="K20" s="7"/>
      <c r="L20" s="9" t="s">
        <v>58</v>
      </c>
      <c r="M20" s="59">
        <v>12.1</v>
      </c>
      <c r="N20" s="58">
        <v>7.2</v>
      </c>
      <c r="O20" s="59">
        <v>20.6</v>
      </c>
      <c r="P20" s="59">
        <v>19.3</v>
      </c>
      <c r="Q20" s="58">
        <v>9.1999999999999993</v>
      </c>
      <c r="R20" s="59">
        <v>19.5</v>
      </c>
      <c r="S20" s="59">
        <v>13</v>
      </c>
      <c r="T20" s="59">
        <v>40.9</v>
      </c>
      <c r="U20" s="59">
        <v>13.8</v>
      </c>
    </row>
    <row r="21" spans="1:21" ht="16.5" customHeight="1" x14ac:dyDescent="0.2">
      <c r="A21" s="7" t="s">
        <v>62</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51</v>
      </c>
      <c r="C22" s="7"/>
      <c r="D22" s="7"/>
      <c r="E22" s="7"/>
      <c r="F22" s="7"/>
      <c r="G22" s="7"/>
      <c r="H22" s="7"/>
      <c r="I22" s="7"/>
      <c r="J22" s="7"/>
      <c r="K22" s="7"/>
      <c r="L22" s="9"/>
      <c r="M22" s="10"/>
      <c r="N22" s="10"/>
      <c r="O22" s="10"/>
      <c r="P22" s="10"/>
      <c r="Q22" s="10"/>
      <c r="R22" s="10"/>
      <c r="S22" s="10"/>
      <c r="T22" s="10"/>
      <c r="U22" s="10"/>
    </row>
    <row r="23" spans="1:21" ht="29.45" customHeight="1" x14ac:dyDescent="0.2">
      <c r="A23" s="7"/>
      <c r="B23" s="7"/>
      <c r="C23" s="259" t="s">
        <v>164</v>
      </c>
      <c r="D23" s="259"/>
      <c r="E23" s="259"/>
      <c r="F23" s="259"/>
      <c r="G23" s="259"/>
      <c r="H23" s="259"/>
      <c r="I23" s="259"/>
      <c r="J23" s="259"/>
      <c r="K23" s="259"/>
      <c r="L23" s="9" t="s">
        <v>53</v>
      </c>
      <c r="M23" s="53">
        <v>431</v>
      </c>
      <c r="N23" s="55">
        <v>82</v>
      </c>
      <c r="O23" s="53">
        <v>783</v>
      </c>
      <c r="P23" s="53">
        <v>323</v>
      </c>
      <c r="Q23" s="55">
        <v>70</v>
      </c>
      <c r="R23" s="55">
        <v>33</v>
      </c>
      <c r="S23" s="55">
        <v>13</v>
      </c>
      <c r="T23" s="53">
        <v>106</v>
      </c>
      <c r="U23" s="56">
        <v>1841</v>
      </c>
    </row>
    <row r="24" spans="1:21" ht="16.5" customHeight="1" x14ac:dyDescent="0.2">
      <c r="A24" s="7"/>
      <c r="B24" s="7"/>
      <c r="C24" s="7" t="s">
        <v>144</v>
      </c>
      <c r="D24" s="7"/>
      <c r="E24" s="7"/>
      <c r="F24" s="7"/>
      <c r="G24" s="7"/>
      <c r="H24" s="7"/>
      <c r="I24" s="7"/>
      <c r="J24" s="7"/>
      <c r="K24" s="7"/>
      <c r="L24" s="9" t="s">
        <v>53</v>
      </c>
      <c r="M24" s="53">
        <v>511</v>
      </c>
      <c r="N24" s="53">
        <v>399</v>
      </c>
      <c r="O24" s="53">
        <v>482</v>
      </c>
      <c r="P24" s="53">
        <v>227</v>
      </c>
      <c r="Q24" s="55">
        <v>74</v>
      </c>
      <c r="R24" s="55">
        <v>72</v>
      </c>
      <c r="S24" s="55">
        <v>42</v>
      </c>
      <c r="T24" s="54">
        <v>4</v>
      </c>
      <c r="U24" s="56">
        <v>1812</v>
      </c>
    </row>
    <row r="25" spans="1:21" ht="16.5" customHeight="1" x14ac:dyDescent="0.2">
      <c r="A25" s="7"/>
      <c r="B25" s="7"/>
      <c r="C25" s="7" t="s">
        <v>129</v>
      </c>
      <c r="D25" s="7"/>
      <c r="E25" s="7"/>
      <c r="F25" s="7"/>
      <c r="G25" s="7"/>
      <c r="H25" s="7"/>
      <c r="I25" s="7"/>
      <c r="J25" s="7"/>
      <c r="K25" s="7"/>
      <c r="L25" s="9" t="s">
        <v>53</v>
      </c>
      <c r="M25" s="53">
        <v>977</v>
      </c>
      <c r="N25" s="53">
        <v>481</v>
      </c>
      <c r="O25" s="56">
        <v>1270</v>
      </c>
      <c r="P25" s="53">
        <v>550</v>
      </c>
      <c r="Q25" s="53">
        <v>144</v>
      </c>
      <c r="R25" s="53">
        <v>109</v>
      </c>
      <c r="S25" s="55">
        <v>55</v>
      </c>
      <c r="T25" s="53">
        <v>111</v>
      </c>
      <c r="U25" s="56">
        <v>3697</v>
      </c>
    </row>
    <row r="26" spans="1:21" ht="16.5" customHeight="1" x14ac:dyDescent="0.2">
      <c r="A26" s="7"/>
      <c r="B26" s="7" t="s">
        <v>130</v>
      </c>
      <c r="C26" s="7"/>
      <c r="D26" s="7"/>
      <c r="E26" s="7"/>
      <c r="F26" s="7"/>
      <c r="G26" s="7"/>
      <c r="H26" s="7"/>
      <c r="I26" s="7"/>
      <c r="J26" s="7"/>
      <c r="K26" s="7"/>
      <c r="L26" s="9"/>
      <c r="M26" s="10"/>
      <c r="N26" s="10"/>
      <c r="O26" s="10"/>
      <c r="P26" s="10"/>
      <c r="Q26" s="10"/>
      <c r="R26" s="10"/>
      <c r="S26" s="10"/>
      <c r="T26" s="10"/>
      <c r="U26" s="10"/>
    </row>
    <row r="27" spans="1:21" ht="29.45" customHeight="1" x14ac:dyDescent="0.2">
      <c r="A27" s="7"/>
      <c r="B27" s="7"/>
      <c r="C27" s="259" t="s">
        <v>146</v>
      </c>
      <c r="D27" s="259"/>
      <c r="E27" s="259"/>
      <c r="F27" s="259"/>
      <c r="G27" s="259"/>
      <c r="H27" s="259"/>
      <c r="I27" s="259"/>
      <c r="J27" s="259"/>
      <c r="K27" s="259"/>
      <c r="L27" s="9" t="s">
        <v>58</v>
      </c>
      <c r="M27" s="59">
        <v>90.3</v>
      </c>
      <c r="N27" s="59">
        <v>81</v>
      </c>
      <c r="O27" s="57">
        <v>188.4</v>
      </c>
      <c r="P27" s="57">
        <v>185.2</v>
      </c>
      <c r="Q27" s="59">
        <v>92.9</v>
      </c>
      <c r="R27" s="59">
        <v>64</v>
      </c>
      <c r="S27" s="57">
        <v>113.3</v>
      </c>
      <c r="T27" s="59">
        <v>92.9</v>
      </c>
      <c r="U27" s="57">
        <v>129.5</v>
      </c>
    </row>
    <row r="28" spans="1:21" ht="16.5" customHeight="1" x14ac:dyDescent="0.2">
      <c r="A28" s="7"/>
      <c r="B28" s="7"/>
      <c r="C28" s="7" t="s">
        <v>144</v>
      </c>
      <c r="D28" s="7"/>
      <c r="E28" s="7"/>
      <c r="F28" s="7"/>
      <c r="G28" s="7"/>
      <c r="H28" s="7"/>
      <c r="I28" s="7"/>
      <c r="J28" s="7"/>
      <c r="K28" s="7"/>
      <c r="L28" s="9" t="s">
        <v>58</v>
      </c>
      <c r="M28" s="58">
        <v>7.2</v>
      </c>
      <c r="N28" s="58">
        <v>6.8</v>
      </c>
      <c r="O28" s="59">
        <v>10.1</v>
      </c>
      <c r="P28" s="58">
        <v>9.6</v>
      </c>
      <c r="Q28" s="58">
        <v>4.8</v>
      </c>
      <c r="R28" s="59">
        <v>15.7</v>
      </c>
      <c r="S28" s="59">
        <v>11.5</v>
      </c>
      <c r="T28" s="58">
        <v>2.7</v>
      </c>
      <c r="U28" s="58">
        <v>8</v>
      </c>
    </row>
    <row r="29" spans="1:21" ht="16.5" customHeight="1" x14ac:dyDescent="0.2">
      <c r="A29" s="7"/>
      <c r="B29" s="7"/>
      <c r="C29" s="7" t="s">
        <v>165</v>
      </c>
      <c r="D29" s="7"/>
      <c r="E29" s="7"/>
      <c r="F29" s="7"/>
      <c r="G29" s="7"/>
      <c r="H29" s="7"/>
      <c r="I29" s="7"/>
      <c r="J29" s="7"/>
      <c r="K29" s="7"/>
      <c r="L29" s="9" t="s">
        <v>58</v>
      </c>
      <c r="M29" s="59">
        <v>12.9</v>
      </c>
      <c r="N29" s="58">
        <v>8</v>
      </c>
      <c r="O29" s="59">
        <v>24.5</v>
      </c>
      <c r="P29" s="59">
        <v>21.6</v>
      </c>
      <c r="Q29" s="58">
        <v>8.9</v>
      </c>
      <c r="R29" s="59">
        <v>21.3</v>
      </c>
      <c r="S29" s="59">
        <v>14.5</v>
      </c>
      <c r="T29" s="59">
        <v>42.8</v>
      </c>
      <c r="U29" s="59">
        <v>15.4</v>
      </c>
    </row>
    <row r="30" spans="1:21" ht="16.5" customHeight="1" x14ac:dyDescent="0.2">
      <c r="A30" s="7" t="s">
        <v>63</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51</v>
      </c>
      <c r="C31" s="7"/>
      <c r="D31" s="7"/>
      <c r="E31" s="7"/>
      <c r="F31" s="7"/>
      <c r="G31" s="7"/>
      <c r="H31" s="7"/>
      <c r="I31" s="7"/>
      <c r="J31" s="7"/>
      <c r="K31" s="7"/>
      <c r="L31" s="9"/>
      <c r="M31" s="10"/>
      <c r="N31" s="10"/>
      <c r="O31" s="10"/>
      <c r="P31" s="10"/>
      <c r="Q31" s="10"/>
      <c r="R31" s="10"/>
      <c r="S31" s="10"/>
      <c r="T31" s="10"/>
      <c r="U31" s="10"/>
    </row>
    <row r="32" spans="1:21" ht="29.45" customHeight="1" x14ac:dyDescent="0.2">
      <c r="A32" s="7"/>
      <c r="B32" s="7"/>
      <c r="C32" s="259" t="s">
        <v>164</v>
      </c>
      <c r="D32" s="259"/>
      <c r="E32" s="259"/>
      <c r="F32" s="259"/>
      <c r="G32" s="259"/>
      <c r="H32" s="259"/>
      <c r="I32" s="259"/>
      <c r="J32" s="259"/>
      <c r="K32" s="259"/>
      <c r="L32" s="9" t="s">
        <v>53</v>
      </c>
      <c r="M32" s="53">
        <v>434</v>
      </c>
      <c r="N32" s="55">
        <v>88</v>
      </c>
      <c r="O32" s="53">
        <v>713</v>
      </c>
      <c r="P32" s="53">
        <v>354</v>
      </c>
      <c r="Q32" s="55">
        <v>80</v>
      </c>
      <c r="R32" s="55">
        <v>28</v>
      </c>
      <c r="S32" s="55">
        <v>20</v>
      </c>
      <c r="T32" s="55">
        <v>99</v>
      </c>
      <c r="U32" s="56">
        <v>1816</v>
      </c>
    </row>
    <row r="33" spans="1:21" ht="16.5" customHeight="1" x14ac:dyDescent="0.2">
      <c r="A33" s="7"/>
      <c r="B33" s="7"/>
      <c r="C33" s="7" t="s">
        <v>144</v>
      </c>
      <c r="D33" s="7"/>
      <c r="E33" s="7"/>
      <c r="F33" s="7"/>
      <c r="G33" s="7"/>
      <c r="H33" s="7"/>
      <c r="I33" s="7"/>
      <c r="J33" s="7"/>
      <c r="K33" s="7"/>
      <c r="L33" s="9" t="s">
        <v>53</v>
      </c>
      <c r="M33" s="53">
        <v>469</v>
      </c>
      <c r="N33" s="53">
        <v>419</v>
      </c>
      <c r="O33" s="53">
        <v>522</v>
      </c>
      <c r="P33" s="53">
        <v>194</v>
      </c>
      <c r="Q33" s="55">
        <v>85</v>
      </c>
      <c r="R33" s="55">
        <v>66</v>
      </c>
      <c r="S33" s="55">
        <v>56</v>
      </c>
      <c r="T33" s="54">
        <v>3</v>
      </c>
      <c r="U33" s="56">
        <v>1813</v>
      </c>
    </row>
    <row r="34" spans="1:21" ht="16.5" customHeight="1" x14ac:dyDescent="0.2">
      <c r="A34" s="7"/>
      <c r="B34" s="7"/>
      <c r="C34" s="7" t="s">
        <v>129</v>
      </c>
      <c r="D34" s="7"/>
      <c r="E34" s="7"/>
      <c r="F34" s="7"/>
      <c r="G34" s="7"/>
      <c r="H34" s="7"/>
      <c r="I34" s="7"/>
      <c r="J34" s="7"/>
      <c r="K34" s="7"/>
      <c r="L34" s="9" t="s">
        <v>53</v>
      </c>
      <c r="M34" s="53">
        <v>954</v>
      </c>
      <c r="N34" s="53">
        <v>508</v>
      </c>
      <c r="O34" s="56">
        <v>1240</v>
      </c>
      <c r="P34" s="53">
        <v>548</v>
      </c>
      <c r="Q34" s="53">
        <v>165</v>
      </c>
      <c r="R34" s="55">
        <v>94</v>
      </c>
      <c r="S34" s="55">
        <v>75</v>
      </c>
      <c r="T34" s="53">
        <v>102</v>
      </c>
      <c r="U34" s="56">
        <v>3688</v>
      </c>
    </row>
    <row r="35" spans="1:21" ht="16.5" customHeight="1" x14ac:dyDescent="0.2">
      <c r="A35" s="7"/>
      <c r="B35" s="7" t="s">
        <v>130</v>
      </c>
      <c r="C35" s="7"/>
      <c r="D35" s="7"/>
      <c r="E35" s="7"/>
      <c r="F35" s="7"/>
      <c r="G35" s="7"/>
      <c r="H35" s="7"/>
      <c r="I35" s="7"/>
      <c r="J35" s="7"/>
      <c r="K35" s="7"/>
      <c r="L35" s="9"/>
      <c r="M35" s="10"/>
      <c r="N35" s="10"/>
      <c r="O35" s="10"/>
      <c r="P35" s="10"/>
      <c r="Q35" s="10"/>
      <c r="R35" s="10"/>
      <c r="S35" s="10"/>
      <c r="T35" s="10"/>
      <c r="U35" s="10"/>
    </row>
    <row r="36" spans="1:21" ht="29.45" customHeight="1" x14ac:dyDescent="0.2">
      <c r="A36" s="7"/>
      <c r="B36" s="7"/>
      <c r="C36" s="259" t="s">
        <v>146</v>
      </c>
      <c r="D36" s="259"/>
      <c r="E36" s="259"/>
      <c r="F36" s="259"/>
      <c r="G36" s="259"/>
      <c r="H36" s="259"/>
      <c r="I36" s="259"/>
      <c r="J36" s="259"/>
      <c r="K36" s="259"/>
      <c r="L36" s="9" t="s">
        <v>58</v>
      </c>
      <c r="M36" s="59">
        <v>92.1</v>
      </c>
      <c r="N36" s="59">
        <v>88.9</v>
      </c>
      <c r="O36" s="57">
        <v>174.2</v>
      </c>
      <c r="P36" s="57">
        <v>205.4</v>
      </c>
      <c r="Q36" s="57">
        <v>108.3</v>
      </c>
      <c r="R36" s="59">
        <v>54.2</v>
      </c>
      <c r="S36" s="57">
        <v>174.3</v>
      </c>
      <c r="T36" s="59">
        <v>86.6</v>
      </c>
      <c r="U36" s="57">
        <v>129.4</v>
      </c>
    </row>
    <row r="37" spans="1:21" ht="16.5" customHeight="1" x14ac:dyDescent="0.2">
      <c r="A37" s="7"/>
      <c r="B37" s="7"/>
      <c r="C37" s="7" t="s">
        <v>144</v>
      </c>
      <c r="D37" s="7"/>
      <c r="E37" s="7"/>
      <c r="F37" s="7"/>
      <c r="G37" s="7"/>
      <c r="H37" s="7"/>
      <c r="I37" s="7"/>
      <c r="J37" s="7"/>
      <c r="K37" s="7"/>
      <c r="L37" s="9" t="s">
        <v>58</v>
      </c>
      <c r="M37" s="58">
        <v>6.7</v>
      </c>
      <c r="N37" s="58">
        <v>7.3</v>
      </c>
      <c r="O37" s="59">
        <v>11.2</v>
      </c>
      <c r="P37" s="58">
        <v>8.3000000000000007</v>
      </c>
      <c r="Q37" s="58">
        <v>5.5</v>
      </c>
      <c r="R37" s="59">
        <v>14.6</v>
      </c>
      <c r="S37" s="59">
        <v>15.6</v>
      </c>
      <c r="T37" s="58">
        <v>2.1</v>
      </c>
      <c r="U37" s="58">
        <v>8.1999999999999993</v>
      </c>
    </row>
    <row r="38" spans="1:21" ht="16.5" customHeight="1" x14ac:dyDescent="0.2">
      <c r="A38" s="7"/>
      <c r="B38" s="7"/>
      <c r="C38" s="7" t="s">
        <v>165</v>
      </c>
      <c r="D38" s="7"/>
      <c r="E38" s="7"/>
      <c r="F38" s="7"/>
      <c r="G38" s="7"/>
      <c r="H38" s="7"/>
      <c r="I38" s="7"/>
      <c r="J38" s="7"/>
      <c r="K38" s="7"/>
      <c r="L38" s="9" t="s">
        <v>58</v>
      </c>
      <c r="M38" s="59">
        <v>12.8</v>
      </c>
      <c r="N38" s="58">
        <v>8.6999999999999993</v>
      </c>
      <c r="O38" s="59">
        <v>24.5</v>
      </c>
      <c r="P38" s="59">
        <v>21.9</v>
      </c>
      <c r="Q38" s="59">
        <v>10.3</v>
      </c>
      <c r="R38" s="59">
        <v>18.7</v>
      </c>
      <c r="S38" s="59">
        <v>20.399999999999999</v>
      </c>
      <c r="T38" s="59">
        <v>40.1</v>
      </c>
      <c r="U38" s="59">
        <v>15.6</v>
      </c>
    </row>
    <row r="39" spans="1:21" ht="16.5" customHeight="1" x14ac:dyDescent="0.2">
      <c r="A39" s="7" t="s">
        <v>64</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51</v>
      </c>
      <c r="C40" s="7"/>
      <c r="D40" s="7"/>
      <c r="E40" s="7"/>
      <c r="F40" s="7"/>
      <c r="G40" s="7"/>
      <c r="H40" s="7"/>
      <c r="I40" s="7"/>
      <c r="J40" s="7"/>
      <c r="K40" s="7"/>
      <c r="L40" s="9"/>
      <c r="M40" s="10"/>
      <c r="N40" s="10"/>
      <c r="O40" s="10"/>
      <c r="P40" s="10"/>
      <c r="Q40" s="10"/>
      <c r="R40" s="10"/>
      <c r="S40" s="10"/>
      <c r="T40" s="10"/>
      <c r="U40" s="10"/>
    </row>
    <row r="41" spans="1:21" ht="29.45" customHeight="1" x14ac:dyDescent="0.2">
      <c r="A41" s="7"/>
      <c r="B41" s="7"/>
      <c r="C41" s="259" t="s">
        <v>164</v>
      </c>
      <c r="D41" s="259"/>
      <c r="E41" s="259"/>
      <c r="F41" s="259"/>
      <c r="G41" s="259"/>
      <c r="H41" s="259"/>
      <c r="I41" s="259"/>
      <c r="J41" s="259"/>
      <c r="K41" s="259"/>
      <c r="L41" s="9" t="s">
        <v>53</v>
      </c>
      <c r="M41" s="53">
        <v>461</v>
      </c>
      <c r="N41" s="53">
        <v>100</v>
      </c>
      <c r="O41" s="53">
        <v>629</v>
      </c>
      <c r="P41" s="53">
        <v>356</v>
      </c>
      <c r="Q41" s="53">
        <v>111</v>
      </c>
      <c r="R41" s="55">
        <v>21</v>
      </c>
      <c r="S41" s="55">
        <v>13</v>
      </c>
      <c r="T41" s="53">
        <v>102</v>
      </c>
      <c r="U41" s="56">
        <v>1794</v>
      </c>
    </row>
    <row r="42" spans="1:21" ht="16.5" customHeight="1" x14ac:dyDescent="0.2">
      <c r="A42" s="7"/>
      <c r="B42" s="7"/>
      <c r="C42" s="7" t="s">
        <v>144</v>
      </c>
      <c r="D42" s="7"/>
      <c r="E42" s="7"/>
      <c r="F42" s="7"/>
      <c r="G42" s="7"/>
      <c r="H42" s="7"/>
      <c r="I42" s="7"/>
      <c r="J42" s="7"/>
      <c r="K42" s="7"/>
      <c r="L42" s="9" t="s">
        <v>53</v>
      </c>
      <c r="M42" s="53">
        <v>488</v>
      </c>
      <c r="N42" s="53">
        <v>424</v>
      </c>
      <c r="O42" s="53">
        <v>470</v>
      </c>
      <c r="P42" s="53">
        <v>194</v>
      </c>
      <c r="Q42" s="55">
        <v>96</v>
      </c>
      <c r="R42" s="55">
        <v>56</v>
      </c>
      <c r="S42" s="55">
        <v>41</v>
      </c>
      <c r="T42" s="54">
        <v>4</v>
      </c>
      <c r="U42" s="56">
        <v>1772</v>
      </c>
    </row>
    <row r="43" spans="1:21" ht="16.5" customHeight="1" x14ac:dyDescent="0.2">
      <c r="A43" s="7"/>
      <c r="B43" s="7"/>
      <c r="C43" s="7" t="s">
        <v>129</v>
      </c>
      <c r="D43" s="7"/>
      <c r="E43" s="7"/>
      <c r="F43" s="7"/>
      <c r="G43" s="7"/>
      <c r="H43" s="7"/>
      <c r="I43" s="7"/>
      <c r="J43" s="7"/>
      <c r="K43" s="7"/>
      <c r="L43" s="9" t="s">
        <v>53</v>
      </c>
      <c r="M43" s="53">
        <v>987</v>
      </c>
      <c r="N43" s="53">
        <v>525</v>
      </c>
      <c r="O43" s="56">
        <v>1102</v>
      </c>
      <c r="P43" s="53">
        <v>551</v>
      </c>
      <c r="Q43" s="53">
        <v>207</v>
      </c>
      <c r="R43" s="55">
        <v>77</v>
      </c>
      <c r="S43" s="55">
        <v>54</v>
      </c>
      <c r="T43" s="53">
        <v>108</v>
      </c>
      <c r="U43" s="56">
        <v>3611</v>
      </c>
    </row>
    <row r="44" spans="1:21" ht="16.5" customHeight="1" x14ac:dyDescent="0.2">
      <c r="A44" s="7"/>
      <c r="B44" s="7" t="s">
        <v>130</v>
      </c>
      <c r="C44" s="7"/>
      <c r="D44" s="7"/>
      <c r="E44" s="7"/>
      <c r="F44" s="7"/>
      <c r="G44" s="7"/>
      <c r="H44" s="7"/>
      <c r="I44" s="7"/>
      <c r="J44" s="7"/>
      <c r="K44" s="7"/>
      <c r="L44" s="9"/>
      <c r="M44" s="10"/>
      <c r="N44" s="10"/>
      <c r="O44" s="10"/>
      <c r="P44" s="10"/>
      <c r="Q44" s="10"/>
      <c r="R44" s="10"/>
      <c r="S44" s="10"/>
      <c r="T44" s="10"/>
      <c r="U44" s="10"/>
    </row>
    <row r="45" spans="1:21" ht="29.45" customHeight="1" x14ac:dyDescent="0.2">
      <c r="A45" s="7"/>
      <c r="B45" s="7"/>
      <c r="C45" s="259" t="s">
        <v>146</v>
      </c>
      <c r="D45" s="259"/>
      <c r="E45" s="259"/>
      <c r="F45" s="259"/>
      <c r="G45" s="259"/>
      <c r="H45" s="259"/>
      <c r="I45" s="259"/>
      <c r="J45" s="259"/>
      <c r="K45" s="259"/>
      <c r="L45" s="9" t="s">
        <v>58</v>
      </c>
      <c r="M45" s="59">
        <v>99.3</v>
      </c>
      <c r="N45" s="57">
        <v>103.6</v>
      </c>
      <c r="O45" s="57">
        <v>157.30000000000001</v>
      </c>
      <c r="P45" s="57">
        <v>209.2</v>
      </c>
      <c r="Q45" s="57">
        <v>150.80000000000001</v>
      </c>
      <c r="R45" s="59">
        <v>41.9</v>
      </c>
      <c r="S45" s="57">
        <v>118</v>
      </c>
      <c r="T45" s="59">
        <v>88.7</v>
      </c>
      <c r="U45" s="57">
        <v>129.80000000000001</v>
      </c>
    </row>
    <row r="46" spans="1:21" ht="16.5" customHeight="1" x14ac:dyDescent="0.2">
      <c r="A46" s="7"/>
      <c r="B46" s="7"/>
      <c r="C46" s="7" t="s">
        <v>144</v>
      </c>
      <c r="D46" s="7"/>
      <c r="E46" s="7"/>
      <c r="F46" s="7"/>
      <c r="G46" s="7"/>
      <c r="H46" s="7"/>
      <c r="I46" s="7"/>
      <c r="J46" s="7"/>
      <c r="K46" s="7"/>
      <c r="L46" s="9" t="s">
        <v>58</v>
      </c>
      <c r="M46" s="58">
        <v>7.1</v>
      </c>
      <c r="N46" s="58">
        <v>7.5</v>
      </c>
      <c r="O46" s="59">
        <v>10.3</v>
      </c>
      <c r="P46" s="58">
        <v>8.4</v>
      </c>
      <c r="Q46" s="58">
        <v>6.3</v>
      </c>
      <c r="R46" s="59">
        <v>12.4</v>
      </c>
      <c r="S46" s="59">
        <v>11.7</v>
      </c>
      <c r="T46" s="58">
        <v>3.2</v>
      </c>
      <c r="U46" s="58">
        <v>8.1</v>
      </c>
    </row>
    <row r="47" spans="1:21" ht="16.5" customHeight="1" x14ac:dyDescent="0.2">
      <c r="A47" s="7"/>
      <c r="B47" s="7"/>
      <c r="C47" s="7" t="s">
        <v>165</v>
      </c>
      <c r="D47" s="7"/>
      <c r="E47" s="7"/>
      <c r="F47" s="7"/>
      <c r="G47" s="7"/>
      <c r="H47" s="7"/>
      <c r="I47" s="7"/>
      <c r="J47" s="7"/>
      <c r="K47" s="7"/>
      <c r="L47" s="9" t="s">
        <v>58</v>
      </c>
      <c r="M47" s="59">
        <v>13.4</v>
      </c>
      <c r="N47" s="58">
        <v>9.1999999999999993</v>
      </c>
      <c r="O47" s="59">
        <v>22.3</v>
      </c>
      <c r="P47" s="59">
        <v>22.3</v>
      </c>
      <c r="Q47" s="59">
        <v>13</v>
      </c>
      <c r="R47" s="59">
        <v>15.3</v>
      </c>
      <c r="S47" s="59">
        <v>15.1</v>
      </c>
      <c r="T47" s="59">
        <v>42.8</v>
      </c>
      <c r="U47" s="59">
        <v>15.6</v>
      </c>
    </row>
    <row r="48" spans="1:21" ht="16.5" customHeight="1" x14ac:dyDescent="0.2">
      <c r="A48" s="7" t="s">
        <v>65</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51</v>
      </c>
      <c r="C49" s="7"/>
      <c r="D49" s="7"/>
      <c r="E49" s="7"/>
      <c r="F49" s="7"/>
      <c r="G49" s="7"/>
      <c r="H49" s="7"/>
      <c r="I49" s="7"/>
      <c r="J49" s="7"/>
      <c r="K49" s="7"/>
      <c r="L49" s="9"/>
      <c r="M49" s="10"/>
      <c r="N49" s="10"/>
      <c r="O49" s="10"/>
      <c r="P49" s="10"/>
      <c r="Q49" s="10"/>
      <c r="R49" s="10"/>
      <c r="S49" s="10"/>
      <c r="T49" s="10"/>
      <c r="U49" s="10"/>
    </row>
    <row r="50" spans="1:21" ht="29.45" customHeight="1" x14ac:dyDescent="0.2">
      <c r="A50" s="7"/>
      <c r="B50" s="7"/>
      <c r="C50" s="259" t="s">
        <v>164</v>
      </c>
      <c r="D50" s="259"/>
      <c r="E50" s="259"/>
      <c r="F50" s="259"/>
      <c r="G50" s="259"/>
      <c r="H50" s="259"/>
      <c r="I50" s="259"/>
      <c r="J50" s="259"/>
      <c r="K50" s="259"/>
      <c r="L50" s="9" t="s">
        <v>53</v>
      </c>
      <c r="M50" s="53">
        <v>504</v>
      </c>
      <c r="N50" s="53">
        <v>113</v>
      </c>
      <c r="O50" s="53">
        <v>617</v>
      </c>
      <c r="P50" s="53">
        <v>360</v>
      </c>
      <c r="Q50" s="55">
        <v>98</v>
      </c>
      <c r="R50" s="55">
        <v>23</v>
      </c>
      <c r="S50" s="55">
        <v>15</v>
      </c>
      <c r="T50" s="55">
        <v>95</v>
      </c>
      <c r="U50" s="56">
        <v>1826</v>
      </c>
    </row>
    <row r="51" spans="1:21" ht="16.5" customHeight="1" x14ac:dyDescent="0.2">
      <c r="A51" s="7"/>
      <c r="B51" s="7"/>
      <c r="C51" s="7" t="s">
        <v>144</v>
      </c>
      <c r="D51" s="7"/>
      <c r="E51" s="7"/>
      <c r="F51" s="7"/>
      <c r="G51" s="7"/>
      <c r="H51" s="7"/>
      <c r="I51" s="7"/>
      <c r="J51" s="7"/>
      <c r="K51" s="7"/>
      <c r="L51" s="9" t="s">
        <v>53</v>
      </c>
      <c r="M51" s="53">
        <v>542</v>
      </c>
      <c r="N51" s="53">
        <v>473</v>
      </c>
      <c r="O51" s="53">
        <v>495</v>
      </c>
      <c r="P51" s="53">
        <v>200</v>
      </c>
      <c r="Q51" s="55">
        <v>99</v>
      </c>
      <c r="R51" s="55">
        <v>54</v>
      </c>
      <c r="S51" s="55">
        <v>42</v>
      </c>
      <c r="T51" s="54">
        <v>5</v>
      </c>
      <c r="U51" s="56">
        <v>1910</v>
      </c>
    </row>
    <row r="52" spans="1:21" ht="16.5" customHeight="1" x14ac:dyDescent="0.2">
      <c r="A52" s="7"/>
      <c r="B52" s="7"/>
      <c r="C52" s="7" t="s">
        <v>129</v>
      </c>
      <c r="D52" s="7"/>
      <c r="E52" s="7"/>
      <c r="F52" s="7"/>
      <c r="G52" s="7"/>
      <c r="H52" s="7"/>
      <c r="I52" s="7"/>
      <c r="J52" s="7"/>
      <c r="K52" s="7"/>
      <c r="L52" s="9" t="s">
        <v>53</v>
      </c>
      <c r="M52" s="56">
        <v>1091</v>
      </c>
      <c r="N52" s="53">
        <v>586</v>
      </c>
      <c r="O52" s="56">
        <v>1120</v>
      </c>
      <c r="P52" s="53">
        <v>561</v>
      </c>
      <c r="Q52" s="53">
        <v>199</v>
      </c>
      <c r="R52" s="55">
        <v>77</v>
      </c>
      <c r="S52" s="55">
        <v>57</v>
      </c>
      <c r="T52" s="53">
        <v>101</v>
      </c>
      <c r="U52" s="56">
        <v>3791</v>
      </c>
    </row>
    <row r="53" spans="1:21" ht="16.5" customHeight="1" x14ac:dyDescent="0.2">
      <c r="A53" s="7"/>
      <c r="B53" s="7" t="s">
        <v>130</v>
      </c>
      <c r="C53" s="7"/>
      <c r="D53" s="7"/>
      <c r="E53" s="7"/>
      <c r="F53" s="7"/>
      <c r="G53" s="7"/>
      <c r="H53" s="7"/>
      <c r="I53" s="7"/>
      <c r="J53" s="7"/>
      <c r="K53" s="7"/>
      <c r="L53" s="9"/>
      <c r="M53" s="10"/>
      <c r="N53" s="10"/>
      <c r="O53" s="10"/>
      <c r="P53" s="10"/>
      <c r="Q53" s="10"/>
      <c r="R53" s="10"/>
      <c r="S53" s="10"/>
      <c r="T53" s="10"/>
      <c r="U53" s="10"/>
    </row>
    <row r="54" spans="1:21" ht="29.45" customHeight="1" x14ac:dyDescent="0.2">
      <c r="A54" s="7"/>
      <c r="B54" s="7"/>
      <c r="C54" s="259" t="s">
        <v>146</v>
      </c>
      <c r="D54" s="259"/>
      <c r="E54" s="259"/>
      <c r="F54" s="259"/>
      <c r="G54" s="259"/>
      <c r="H54" s="259"/>
      <c r="I54" s="259"/>
      <c r="J54" s="259"/>
      <c r="K54" s="259"/>
      <c r="L54" s="9" t="s">
        <v>58</v>
      </c>
      <c r="M54" s="57">
        <v>110.5</v>
      </c>
      <c r="N54" s="57">
        <v>118.2</v>
      </c>
      <c r="O54" s="57">
        <v>157.80000000000001</v>
      </c>
      <c r="P54" s="57">
        <v>216.3</v>
      </c>
      <c r="Q54" s="57">
        <v>135.19999999999999</v>
      </c>
      <c r="R54" s="59">
        <v>47.7</v>
      </c>
      <c r="S54" s="57">
        <v>127.9</v>
      </c>
      <c r="T54" s="59">
        <v>83.2</v>
      </c>
      <c r="U54" s="57">
        <v>134.5</v>
      </c>
    </row>
    <row r="55" spans="1:21" ht="16.5" customHeight="1" x14ac:dyDescent="0.2">
      <c r="A55" s="7"/>
      <c r="B55" s="7"/>
      <c r="C55" s="7" t="s">
        <v>144</v>
      </c>
      <c r="D55" s="7"/>
      <c r="E55" s="7"/>
      <c r="F55" s="7"/>
      <c r="G55" s="7"/>
      <c r="H55" s="7"/>
      <c r="I55" s="7"/>
      <c r="J55" s="7"/>
      <c r="K55" s="7"/>
      <c r="L55" s="9" t="s">
        <v>58</v>
      </c>
      <c r="M55" s="58">
        <v>8</v>
      </c>
      <c r="N55" s="58">
        <v>8.6</v>
      </c>
      <c r="O55" s="59">
        <v>11.1</v>
      </c>
      <c r="P55" s="58">
        <v>8.8000000000000007</v>
      </c>
      <c r="Q55" s="58">
        <v>6.6</v>
      </c>
      <c r="R55" s="59">
        <v>11.9</v>
      </c>
      <c r="S55" s="59">
        <v>12.1</v>
      </c>
      <c r="T55" s="58">
        <v>3.9</v>
      </c>
      <c r="U55" s="58">
        <v>8.9</v>
      </c>
    </row>
    <row r="56" spans="1:21" ht="16.5" customHeight="1" x14ac:dyDescent="0.2">
      <c r="A56" s="7"/>
      <c r="B56" s="7"/>
      <c r="C56" s="7" t="s">
        <v>165</v>
      </c>
      <c r="D56" s="7"/>
      <c r="E56" s="7"/>
      <c r="F56" s="7"/>
      <c r="G56" s="7"/>
      <c r="H56" s="7"/>
      <c r="I56" s="7"/>
      <c r="J56" s="7"/>
      <c r="K56" s="7"/>
      <c r="L56" s="9" t="s">
        <v>58</v>
      </c>
      <c r="M56" s="59">
        <v>15</v>
      </c>
      <c r="N56" s="59">
        <v>10.5</v>
      </c>
      <c r="O56" s="59">
        <v>23</v>
      </c>
      <c r="P56" s="59">
        <v>22.9</v>
      </c>
      <c r="Q56" s="59">
        <v>12.6</v>
      </c>
      <c r="R56" s="59">
        <v>15.4</v>
      </c>
      <c r="S56" s="59">
        <v>15.9</v>
      </c>
      <c r="T56" s="59">
        <v>40</v>
      </c>
      <c r="U56" s="59">
        <v>16.600000000000001</v>
      </c>
    </row>
    <row r="57" spans="1:21" ht="16.5" customHeight="1" x14ac:dyDescent="0.2">
      <c r="A57" s="7" t="s">
        <v>66</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51</v>
      </c>
      <c r="C58" s="7"/>
      <c r="D58" s="7"/>
      <c r="E58" s="7"/>
      <c r="F58" s="7"/>
      <c r="G58" s="7"/>
      <c r="H58" s="7"/>
      <c r="I58" s="7"/>
      <c r="J58" s="7"/>
      <c r="K58" s="7"/>
      <c r="L58" s="9"/>
      <c r="M58" s="10"/>
      <c r="N58" s="10"/>
      <c r="O58" s="10"/>
      <c r="P58" s="10"/>
      <c r="Q58" s="10"/>
      <c r="R58" s="10"/>
      <c r="S58" s="10"/>
      <c r="T58" s="10"/>
      <c r="U58" s="10"/>
    </row>
    <row r="59" spans="1:21" ht="29.45" customHeight="1" x14ac:dyDescent="0.2">
      <c r="A59" s="7"/>
      <c r="B59" s="7"/>
      <c r="C59" s="259" t="s">
        <v>164</v>
      </c>
      <c r="D59" s="259"/>
      <c r="E59" s="259"/>
      <c r="F59" s="259"/>
      <c r="G59" s="259"/>
      <c r="H59" s="259"/>
      <c r="I59" s="259"/>
      <c r="J59" s="259"/>
      <c r="K59" s="259"/>
      <c r="L59" s="9" t="s">
        <v>53</v>
      </c>
      <c r="M59" s="53">
        <v>441</v>
      </c>
      <c r="N59" s="55">
        <v>98</v>
      </c>
      <c r="O59" s="53">
        <v>703</v>
      </c>
      <c r="P59" s="53">
        <v>355</v>
      </c>
      <c r="Q59" s="55">
        <v>90</v>
      </c>
      <c r="R59" s="55">
        <v>13</v>
      </c>
      <c r="S59" s="55">
        <v>20</v>
      </c>
      <c r="T59" s="55">
        <v>90</v>
      </c>
      <c r="U59" s="56">
        <v>1809</v>
      </c>
    </row>
    <row r="60" spans="1:21" ht="16.5" customHeight="1" x14ac:dyDescent="0.2">
      <c r="A60" s="7"/>
      <c r="B60" s="7"/>
      <c r="C60" s="7" t="s">
        <v>144</v>
      </c>
      <c r="D60" s="7"/>
      <c r="E60" s="7"/>
      <c r="F60" s="7"/>
      <c r="G60" s="7"/>
      <c r="H60" s="7"/>
      <c r="I60" s="7"/>
      <c r="J60" s="7"/>
      <c r="K60" s="7"/>
      <c r="L60" s="9" t="s">
        <v>53</v>
      </c>
      <c r="M60" s="53">
        <v>540</v>
      </c>
      <c r="N60" s="53">
        <v>521</v>
      </c>
      <c r="O60" s="53">
        <v>510</v>
      </c>
      <c r="P60" s="53">
        <v>202</v>
      </c>
      <c r="Q60" s="53">
        <v>104</v>
      </c>
      <c r="R60" s="55">
        <v>69</v>
      </c>
      <c r="S60" s="55">
        <v>42</v>
      </c>
      <c r="T60" s="54">
        <v>4</v>
      </c>
      <c r="U60" s="56">
        <v>1993</v>
      </c>
    </row>
    <row r="61" spans="1:21" ht="16.5" customHeight="1" x14ac:dyDescent="0.2">
      <c r="A61" s="7"/>
      <c r="B61" s="7"/>
      <c r="C61" s="7" t="s">
        <v>129</v>
      </c>
      <c r="D61" s="7"/>
      <c r="E61" s="7"/>
      <c r="F61" s="7"/>
      <c r="G61" s="7"/>
      <c r="H61" s="7"/>
      <c r="I61" s="7"/>
      <c r="J61" s="7"/>
      <c r="K61" s="7"/>
      <c r="L61" s="9" t="s">
        <v>53</v>
      </c>
      <c r="M61" s="56">
        <v>1049</v>
      </c>
      <c r="N61" s="53">
        <v>620</v>
      </c>
      <c r="O61" s="56">
        <v>1226</v>
      </c>
      <c r="P61" s="53">
        <v>558</v>
      </c>
      <c r="Q61" s="53">
        <v>194</v>
      </c>
      <c r="R61" s="55">
        <v>81</v>
      </c>
      <c r="S61" s="55">
        <v>62</v>
      </c>
      <c r="T61" s="55">
        <v>94</v>
      </c>
      <c r="U61" s="56">
        <v>3884</v>
      </c>
    </row>
    <row r="62" spans="1:21" ht="16.5" customHeight="1" x14ac:dyDescent="0.2">
      <c r="A62" s="7"/>
      <c r="B62" s="7" t="s">
        <v>130</v>
      </c>
      <c r="C62" s="7"/>
      <c r="D62" s="7"/>
      <c r="E62" s="7"/>
      <c r="F62" s="7"/>
      <c r="G62" s="7"/>
      <c r="H62" s="7"/>
      <c r="I62" s="7"/>
      <c r="J62" s="7"/>
      <c r="K62" s="7"/>
      <c r="L62" s="9"/>
      <c r="M62" s="10"/>
      <c r="N62" s="10"/>
      <c r="O62" s="10"/>
      <c r="P62" s="10"/>
      <c r="Q62" s="10"/>
      <c r="R62" s="10"/>
      <c r="S62" s="10"/>
      <c r="T62" s="10"/>
      <c r="U62" s="10"/>
    </row>
    <row r="63" spans="1:21" ht="29.45" customHeight="1" x14ac:dyDescent="0.2">
      <c r="A63" s="7"/>
      <c r="B63" s="7"/>
      <c r="C63" s="259" t="s">
        <v>146</v>
      </c>
      <c r="D63" s="259"/>
      <c r="E63" s="259"/>
      <c r="F63" s="259"/>
      <c r="G63" s="259"/>
      <c r="H63" s="259"/>
      <c r="I63" s="259"/>
      <c r="J63" s="259"/>
      <c r="K63" s="259"/>
      <c r="L63" s="9" t="s">
        <v>58</v>
      </c>
      <c r="M63" s="59">
        <v>98</v>
      </c>
      <c r="N63" s="57">
        <v>102.2</v>
      </c>
      <c r="O63" s="57">
        <v>183</v>
      </c>
      <c r="P63" s="57">
        <v>219.2</v>
      </c>
      <c r="Q63" s="57">
        <v>124.3</v>
      </c>
      <c r="R63" s="59">
        <v>26.3</v>
      </c>
      <c r="S63" s="57">
        <v>168.8</v>
      </c>
      <c r="T63" s="59">
        <v>81.099999999999994</v>
      </c>
      <c r="U63" s="57">
        <v>135.6</v>
      </c>
    </row>
    <row r="64" spans="1:21" ht="16.5" customHeight="1" x14ac:dyDescent="0.2">
      <c r="A64" s="7"/>
      <c r="B64" s="7"/>
      <c r="C64" s="7" t="s">
        <v>144</v>
      </c>
      <c r="D64" s="7"/>
      <c r="E64" s="7"/>
      <c r="F64" s="7"/>
      <c r="G64" s="7"/>
      <c r="H64" s="7"/>
      <c r="I64" s="7"/>
      <c r="J64" s="7"/>
      <c r="K64" s="7"/>
      <c r="L64" s="9" t="s">
        <v>58</v>
      </c>
      <c r="M64" s="58">
        <v>8</v>
      </c>
      <c r="N64" s="58">
        <v>9.6</v>
      </c>
      <c r="O64" s="59">
        <v>11.5</v>
      </c>
      <c r="P64" s="58">
        <v>8.9</v>
      </c>
      <c r="Q64" s="58">
        <v>6.9</v>
      </c>
      <c r="R64" s="59">
        <v>15.1</v>
      </c>
      <c r="S64" s="59">
        <v>12.5</v>
      </c>
      <c r="T64" s="58">
        <v>2.8</v>
      </c>
      <c r="U64" s="58">
        <v>9.3000000000000007</v>
      </c>
    </row>
    <row r="65" spans="1:21" ht="16.5" customHeight="1" x14ac:dyDescent="0.2">
      <c r="A65" s="14"/>
      <c r="B65" s="14"/>
      <c r="C65" s="14" t="s">
        <v>165</v>
      </c>
      <c r="D65" s="14"/>
      <c r="E65" s="14"/>
      <c r="F65" s="14"/>
      <c r="G65" s="14"/>
      <c r="H65" s="14"/>
      <c r="I65" s="14"/>
      <c r="J65" s="14"/>
      <c r="K65" s="14"/>
      <c r="L65" s="15" t="s">
        <v>58</v>
      </c>
      <c r="M65" s="60">
        <v>14.6</v>
      </c>
      <c r="N65" s="60">
        <v>11.2</v>
      </c>
      <c r="O65" s="60">
        <v>25.4</v>
      </c>
      <c r="P65" s="60">
        <v>22.9</v>
      </c>
      <c r="Q65" s="60">
        <v>12.2</v>
      </c>
      <c r="R65" s="60">
        <v>16.2</v>
      </c>
      <c r="S65" s="60">
        <v>17.7</v>
      </c>
      <c r="T65" s="60">
        <v>37.4</v>
      </c>
      <c r="U65" s="60">
        <v>17.100000000000001</v>
      </c>
    </row>
    <row r="66" spans="1:21" ht="4.5" customHeight="1" x14ac:dyDescent="0.2">
      <c r="A66" s="23"/>
      <c r="B66" s="23"/>
      <c r="C66" s="2"/>
      <c r="D66" s="2"/>
      <c r="E66" s="2"/>
      <c r="F66" s="2"/>
      <c r="G66" s="2"/>
      <c r="H66" s="2"/>
      <c r="I66" s="2"/>
      <c r="J66" s="2"/>
      <c r="K66" s="2"/>
      <c r="L66" s="2"/>
      <c r="M66" s="2"/>
      <c r="N66" s="2"/>
      <c r="O66" s="2"/>
      <c r="P66" s="2"/>
      <c r="Q66" s="2"/>
      <c r="R66" s="2"/>
      <c r="S66" s="2"/>
      <c r="T66" s="2"/>
      <c r="U66" s="2"/>
    </row>
    <row r="67" spans="1:21" ht="29.45" customHeight="1" x14ac:dyDescent="0.2">
      <c r="A67" s="23" t="s">
        <v>67</v>
      </c>
      <c r="B67" s="23"/>
      <c r="C67" s="252" t="s">
        <v>74</v>
      </c>
      <c r="D67" s="252"/>
      <c r="E67" s="252"/>
      <c r="F67" s="252"/>
      <c r="G67" s="252"/>
      <c r="H67" s="252"/>
      <c r="I67" s="252"/>
      <c r="J67" s="252"/>
      <c r="K67" s="252"/>
      <c r="L67" s="252"/>
      <c r="M67" s="252"/>
      <c r="N67" s="252"/>
      <c r="O67" s="252"/>
      <c r="P67" s="252"/>
      <c r="Q67" s="252"/>
      <c r="R67" s="252"/>
      <c r="S67" s="252"/>
      <c r="T67" s="252"/>
      <c r="U67" s="252"/>
    </row>
    <row r="68" spans="1:21" ht="29.45" customHeight="1" x14ac:dyDescent="0.2">
      <c r="A68" s="23" t="s">
        <v>68</v>
      </c>
      <c r="B68" s="23"/>
      <c r="C68" s="252" t="s">
        <v>76</v>
      </c>
      <c r="D68" s="252"/>
      <c r="E68" s="252"/>
      <c r="F68" s="252"/>
      <c r="G68" s="252"/>
      <c r="H68" s="252"/>
      <c r="I68" s="252"/>
      <c r="J68" s="252"/>
      <c r="K68" s="252"/>
      <c r="L68" s="252"/>
      <c r="M68" s="252"/>
      <c r="N68" s="252"/>
      <c r="O68" s="252"/>
      <c r="P68" s="252"/>
      <c r="Q68" s="252"/>
      <c r="R68" s="252"/>
      <c r="S68" s="252"/>
      <c r="T68" s="252"/>
      <c r="U68" s="252"/>
    </row>
    <row r="69" spans="1:21" ht="16.5" customHeight="1" x14ac:dyDescent="0.2">
      <c r="A69" s="23" t="s">
        <v>69</v>
      </c>
      <c r="B69" s="23"/>
      <c r="C69" s="252" t="s">
        <v>77</v>
      </c>
      <c r="D69" s="252"/>
      <c r="E69" s="252"/>
      <c r="F69" s="252"/>
      <c r="G69" s="252"/>
      <c r="H69" s="252"/>
      <c r="I69" s="252"/>
      <c r="J69" s="252"/>
      <c r="K69" s="252"/>
      <c r="L69" s="252"/>
      <c r="M69" s="252"/>
      <c r="N69" s="252"/>
      <c r="O69" s="252"/>
      <c r="P69" s="252"/>
      <c r="Q69" s="252"/>
      <c r="R69" s="252"/>
      <c r="S69" s="252"/>
      <c r="T69" s="252"/>
      <c r="U69" s="252"/>
    </row>
    <row r="70" spans="1:21" ht="29.45" customHeight="1" x14ac:dyDescent="0.2">
      <c r="A70" s="23" t="s">
        <v>70</v>
      </c>
      <c r="B70" s="23"/>
      <c r="C70" s="252" t="s">
        <v>150</v>
      </c>
      <c r="D70" s="252"/>
      <c r="E70" s="252"/>
      <c r="F70" s="252"/>
      <c r="G70" s="252"/>
      <c r="H70" s="252"/>
      <c r="I70" s="252"/>
      <c r="J70" s="252"/>
      <c r="K70" s="252"/>
      <c r="L70" s="252"/>
      <c r="M70" s="252"/>
      <c r="N70" s="252"/>
      <c r="O70" s="252"/>
      <c r="P70" s="252"/>
      <c r="Q70" s="252"/>
      <c r="R70" s="252"/>
      <c r="S70" s="252"/>
      <c r="T70" s="252"/>
      <c r="U70" s="252"/>
    </row>
    <row r="71" spans="1:21" ht="42.4" customHeight="1" x14ac:dyDescent="0.2">
      <c r="A71" s="23" t="s">
        <v>71</v>
      </c>
      <c r="B71" s="23"/>
      <c r="C71" s="252" t="s">
        <v>78</v>
      </c>
      <c r="D71" s="252"/>
      <c r="E71" s="252"/>
      <c r="F71" s="252"/>
      <c r="G71" s="252"/>
      <c r="H71" s="252"/>
      <c r="I71" s="252"/>
      <c r="J71" s="252"/>
      <c r="K71" s="252"/>
      <c r="L71" s="252"/>
      <c r="M71" s="252"/>
      <c r="N71" s="252"/>
      <c r="O71" s="252"/>
      <c r="P71" s="252"/>
      <c r="Q71" s="252"/>
      <c r="R71" s="252"/>
      <c r="S71" s="252"/>
      <c r="T71" s="252"/>
      <c r="U71" s="252"/>
    </row>
    <row r="72" spans="1:21" ht="55.15" customHeight="1" x14ac:dyDescent="0.2">
      <c r="A72" s="23" t="s">
        <v>72</v>
      </c>
      <c r="B72" s="23"/>
      <c r="C72" s="252" t="s">
        <v>619</v>
      </c>
      <c r="D72" s="252"/>
      <c r="E72" s="252"/>
      <c r="F72" s="252"/>
      <c r="G72" s="252"/>
      <c r="H72" s="252"/>
      <c r="I72" s="252"/>
      <c r="J72" s="252"/>
      <c r="K72" s="252"/>
      <c r="L72" s="252"/>
      <c r="M72" s="252"/>
      <c r="N72" s="252"/>
      <c r="O72" s="252"/>
      <c r="P72" s="252"/>
      <c r="Q72" s="252"/>
      <c r="R72" s="252"/>
      <c r="S72" s="252"/>
      <c r="T72" s="252"/>
      <c r="U72" s="252"/>
    </row>
    <row r="73" spans="1:21" ht="16.5" customHeight="1" x14ac:dyDescent="0.2">
      <c r="A73" s="23" t="s">
        <v>73</v>
      </c>
      <c r="B73" s="23"/>
      <c r="C73" s="252" t="s">
        <v>151</v>
      </c>
      <c r="D73" s="252"/>
      <c r="E73" s="252"/>
      <c r="F73" s="252"/>
      <c r="G73" s="252"/>
      <c r="H73" s="252"/>
      <c r="I73" s="252"/>
      <c r="J73" s="252"/>
      <c r="K73" s="252"/>
      <c r="L73" s="252"/>
      <c r="M73" s="252"/>
      <c r="N73" s="252"/>
      <c r="O73" s="252"/>
      <c r="P73" s="252"/>
      <c r="Q73" s="252"/>
      <c r="R73" s="252"/>
      <c r="S73" s="252"/>
      <c r="T73" s="252"/>
      <c r="U73" s="252"/>
    </row>
    <row r="74" spans="1:21" ht="4.5" customHeight="1" x14ac:dyDescent="0.2"/>
    <row r="75" spans="1:21" ht="145.5" customHeight="1" x14ac:dyDescent="0.2">
      <c r="A75" s="24" t="s">
        <v>80</v>
      </c>
      <c r="B75" s="23"/>
      <c r="C75" s="23"/>
      <c r="D75" s="23"/>
      <c r="E75" s="252" t="s">
        <v>166</v>
      </c>
      <c r="F75" s="252"/>
      <c r="G75" s="252"/>
      <c r="H75" s="252"/>
      <c r="I75" s="252"/>
      <c r="J75" s="252"/>
      <c r="K75" s="252"/>
      <c r="L75" s="252"/>
      <c r="M75" s="252"/>
      <c r="N75" s="252"/>
      <c r="O75" s="252"/>
      <c r="P75" s="252"/>
      <c r="Q75" s="252"/>
      <c r="R75" s="252"/>
      <c r="S75" s="252"/>
      <c r="T75" s="252"/>
      <c r="U75" s="252"/>
    </row>
  </sheetData>
  <mergeCells count="23">
    <mergeCell ref="C50:K50"/>
    <mergeCell ref="C54:K54"/>
    <mergeCell ref="C59:K59"/>
    <mergeCell ref="C63:K63"/>
    <mergeCell ref="K1:U1"/>
    <mergeCell ref="C27:K27"/>
    <mergeCell ref="C32:K32"/>
    <mergeCell ref="C36:K36"/>
    <mergeCell ref="C41:K41"/>
    <mergeCell ref="C45:K45"/>
    <mergeCell ref="C5:K5"/>
    <mergeCell ref="C9:K9"/>
    <mergeCell ref="C14:K14"/>
    <mergeCell ref="C18:K18"/>
    <mergeCell ref="C23:K23"/>
    <mergeCell ref="C72:U72"/>
    <mergeCell ref="C73:U73"/>
    <mergeCell ref="E75:U75"/>
    <mergeCell ref="C67:U67"/>
    <mergeCell ref="C68:U68"/>
    <mergeCell ref="C69:U69"/>
    <mergeCell ref="C70:U70"/>
    <mergeCell ref="C71:U71"/>
  </mergeCells>
  <pageMargins left="0.7" right="0.7" top="0.75" bottom="0.75" header="0.3" footer="0.3"/>
  <pageSetup paperSize="9" fitToHeight="0" orientation="landscape" horizontalDpi="300" verticalDpi="300" r:id="rId1"/>
  <headerFooter scaleWithDoc="0" alignWithMargins="0">
    <oddHeader>&amp;C&amp;"Arial"&amp;8TABLE 17A.6</oddHeader>
    <oddFooter>&amp;L&amp;"Arial"&amp;8REPORT ON
GOVERNMENT
SERVICES 2022&amp;R&amp;"Arial"&amp;8YOUTH JUSTICE
SERVICES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5"/>
  <sheetViews>
    <sheetView showGridLines="0" workbookViewId="0"/>
  </sheetViews>
  <sheetFormatPr defaultColWidth="11.42578125" defaultRowHeight="12.75" x14ac:dyDescent="0.2"/>
  <cols>
    <col min="1" max="11" width="1.85546875" customWidth="1"/>
    <col min="12" max="12" width="5.42578125" customWidth="1"/>
    <col min="13" max="21" width="8.42578125" customWidth="1"/>
  </cols>
  <sheetData>
    <row r="1" spans="1:21" ht="17.45" customHeight="1" x14ac:dyDescent="0.2">
      <c r="A1" s="8" t="s">
        <v>167</v>
      </c>
      <c r="B1" s="8"/>
      <c r="C1" s="8"/>
      <c r="D1" s="8"/>
      <c r="E1" s="8"/>
      <c r="F1" s="8"/>
      <c r="G1" s="8"/>
      <c r="H1" s="8"/>
      <c r="I1" s="8"/>
      <c r="J1" s="8"/>
      <c r="K1" s="257" t="s">
        <v>168</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169</v>
      </c>
      <c r="N2" s="13" t="s">
        <v>170</v>
      </c>
      <c r="O2" s="13" t="s">
        <v>171</v>
      </c>
      <c r="P2" s="13" t="s">
        <v>172</v>
      </c>
      <c r="Q2" s="13" t="s">
        <v>173</v>
      </c>
      <c r="R2" s="13" t="s">
        <v>174</v>
      </c>
      <c r="S2" s="13" t="s">
        <v>175</v>
      </c>
      <c r="T2" s="13" t="s">
        <v>176</v>
      </c>
      <c r="U2" s="13" t="s">
        <v>177</v>
      </c>
    </row>
    <row r="3" spans="1:21" ht="16.5" customHeight="1" x14ac:dyDescent="0.2">
      <c r="A3" s="7" t="s">
        <v>178</v>
      </c>
      <c r="B3" s="7"/>
      <c r="C3" s="7"/>
      <c r="D3" s="7"/>
      <c r="E3" s="7"/>
      <c r="F3" s="7"/>
      <c r="G3" s="7"/>
      <c r="H3" s="7"/>
      <c r="I3" s="7"/>
      <c r="J3" s="7"/>
      <c r="K3" s="7"/>
      <c r="L3" s="9"/>
      <c r="M3" s="10"/>
      <c r="N3" s="10"/>
      <c r="O3" s="10"/>
      <c r="P3" s="10"/>
      <c r="Q3" s="10"/>
      <c r="R3" s="10"/>
      <c r="S3" s="10"/>
      <c r="T3" s="10"/>
      <c r="U3" s="10"/>
    </row>
    <row r="4" spans="1:21" ht="16.5" customHeight="1" x14ac:dyDescent="0.2">
      <c r="A4" s="7"/>
      <c r="B4" s="7" t="s">
        <v>146</v>
      </c>
      <c r="C4" s="7"/>
      <c r="D4" s="7"/>
      <c r="E4" s="7"/>
      <c r="F4" s="7"/>
      <c r="G4" s="7"/>
      <c r="H4" s="7"/>
      <c r="I4" s="7"/>
      <c r="J4" s="7"/>
      <c r="K4" s="7"/>
      <c r="L4" s="9"/>
      <c r="M4" s="10"/>
      <c r="N4" s="10"/>
      <c r="O4" s="10"/>
      <c r="P4" s="10"/>
      <c r="Q4" s="10"/>
      <c r="R4" s="10"/>
      <c r="S4" s="10"/>
      <c r="T4" s="10"/>
      <c r="U4" s="10"/>
    </row>
    <row r="5" spans="1:21" ht="16.5" customHeight="1" x14ac:dyDescent="0.2">
      <c r="A5" s="7"/>
      <c r="B5" s="7"/>
      <c r="C5" s="7" t="s">
        <v>50</v>
      </c>
      <c r="D5" s="7"/>
      <c r="E5" s="7"/>
      <c r="F5" s="7"/>
      <c r="G5" s="7"/>
      <c r="H5" s="7"/>
      <c r="I5" s="7"/>
      <c r="J5" s="7"/>
      <c r="K5" s="7"/>
      <c r="L5" s="9" t="s">
        <v>58</v>
      </c>
      <c r="M5" s="64">
        <v>13.1</v>
      </c>
      <c r="N5" s="62">
        <v>9.6</v>
      </c>
      <c r="O5" s="64">
        <v>32.799999999999997</v>
      </c>
      <c r="P5" s="64">
        <v>40.9</v>
      </c>
      <c r="Q5" s="64">
        <v>16.5</v>
      </c>
      <c r="R5" s="62">
        <v>6.4</v>
      </c>
      <c r="S5" s="64">
        <v>21.5</v>
      </c>
      <c r="T5" s="64">
        <v>27.3</v>
      </c>
      <c r="U5" s="64">
        <v>23.2</v>
      </c>
    </row>
    <row r="6" spans="1:21" ht="16.5" customHeight="1" x14ac:dyDescent="0.2">
      <c r="A6" s="7"/>
      <c r="B6" s="7"/>
      <c r="C6" s="7" t="s">
        <v>61</v>
      </c>
      <c r="D6" s="7"/>
      <c r="E6" s="7"/>
      <c r="F6" s="7"/>
      <c r="G6" s="7"/>
      <c r="H6" s="7"/>
      <c r="I6" s="7"/>
      <c r="J6" s="7"/>
      <c r="K6" s="7"/>
      <c r="L6" s="9" t="s">
        <v>58</v>
      </c>
      <c r="M6" s="64">
        <v>18.8</v>
      </c>
      <c r="N6" s="64">
        <v>15.4</v>
      </c>
      <c r="O6" s="64">
        <v>32.1</v>
      </c>
      <c r="P6" s="64">
        <v>42.6</v>
      </c>
      <c r="Q6" s="64">
        <v>22.1</v>
      </c>
      <c r="R6" s="64">
        <v>10.8</v>
      </c>
      <c r="S6" s="64">
        <v>42.7</v>
      </c>
      <c r="T6" s="64">
        <v>22</v>
      </c>
      <c r="U6" s="64">
        <v>25.7</v>
      </c>
    </row>
    <row r="7" spans="1:21" ht="16.5" customHeight="1" x14ac:dyDescent="0.2">
      <c r="A7" s="7"/>
      <c r="B7" s="7"/>
      <c r="C7" s="7" t="s">
        <v>62</v>
      </c>
      <c r="D7" s="7"/>
      <c r="E7" s="7"/>
      <c r="F7" s="7"/>
      <c r="G7" s="7"/>
      <c r="H7" s="7"/>
      <c r="I7" s="7"/>
      <c r="J7" s="7"/>
      <c r="K7" s="7"/>
      <c r="L7" s="9" t="s">
        <v>58</v>
      </c>
      <c r="M7" s="64">
        <v>22.4</v>
      </c>
      <c r="N7" s="64">
        <v>17.5</v>
      </c>
      <c r="O7" s="64">
        <v>41.1</v>
      </c>
      <c r="P7" s="64">
        <v>55.1</v>
      </c>
      <c r="Q7" s="64">
        <v>27.7</v>
      </c>
      <c r="R7" s="62">
        <v>8.5</v>
      </c>
      <c r="S7" s="64">
        <v>15.1</v>
      </c>
      <c r="T7" s="64">
        <v>30.4</v>
      </c>
      <c r="U7" s="64">
        <v>31.9</v>
      </c>
    </row>
    <row r="8" spans="1:21" ht="16.5" customHeight="1" x14ac:dyDescent="0.2">
      <c r="A8" s="7"/>
      <c r="B8" s="7"/>
      <c r="C8" s="7" t="s">
        <v>63</v>
      </c>
      <c r="D8" s="7"/>
      <c r="E8" s="7"/>
      <c r="F8" s="7"/>
      <c r="G8" s="7"/>
      <c r="H8" s="7"/>
      <c r="I8" s="7"/>
      <c r="J8" s="7"/>
      <c r="K8" s="7"/>
      <c r="L8" s="9" t="s">
        <v>58</v>
      </c>
      <c r="M8" s="64">
        <v>25.3</v>
      </c>
      <c r="N8" s="64">
        <v>18.399999999999999</v>
      </c>
      <c r="O8" s="64">
        <v>36.9</v>
      </c>
      <c r="P8" s="64">
        <v>58.3</v>
      </c>
      <c r="Q8" s="64">
        <v>36.4</v>
      </c>
      <c r="R8" s="62">
        <v>6.5</v>
      </c>
      <c r="S8" s="64">
        <v>31.3</v>
      </c>
      <c r="T8" s="64">
        <v>32.299999999999997</v>
      </c>
      <c r="U8" s="64">
        <v>32.799999999999997</v>
      </c>
    </row>
    <row r="9" spans="1:21" ht="16.5" customHeight="1" x14ac:dyDescent="0.2">
      <c r="A9" s="7"/>
      <c r="B9" s="7"/>
      <c r="C9" s="7" t="s">
        <v>64</v>
      </c>
      <c r="D9" s="7"/>
      <c r="E9" s="7"/>
      <c r="F9" s="7"/>
      <c r="G9" s="7"/>
      <c r="H9" s="7"/>
      <c r="I9" s="7"/>
      <c r="J9" s="7"/>
      <c r="K9" s="7"/>
      <c r="L9" s="9" t="s">
        <v>58</v>
      </c>
      <c r="M9" s="64">
        <v>25.7</v>
      </c>
      <c r="N9" s="64">
        <v>20.5</v>
      </c>
      <c r="O9" s="64">
        <v>32.5</v>
      </c>
      <c r="P9" s="64">
        <v>57.4</v>
      </c>
      <c r="Q9" s="64">
        <v>40.6</v>
      </c>
      <c r="R9" s="62">
        <v>4</v>
      </c>
      <c r="S9" s="64">
        <v>20.2</v>
      </c>
      <c r="T9" s="64">
        <v>30.2</v>
      </c>
      <c r="U9" s="64">
        <v>31.6</v>
      </c>
    </row>
    <row r="10" spans="1:21" ht="16.5" customHeight="1" x14ac:dyDescent="0.2">
      <c r="A10" s="7"/>
      <c r="B10" s="7"/>
      <c r="C10" s="7" t="s">
        <v>65</v>
      </c>
      <c r="D10" s="7"/>
      <c r="E10" s="7"/>
      <c r="F10" s="7"/>
      <c r="G10" s="7"/>
      <c r="H10" s="7"/>
      <c r="I10" s="7"/>
      <c r="J10" s="7"/>
      <c r="K10" s="7"/>
      <c r="L10" s="9" t="s">
        <v>58</v>
      </c>
      <c r="M10" s="64">
        <v>28.9</v>
      </c>
      <c r="N10" s="64">
        <v>19.600000000000001</v>
      </c>
      <c r="O10" s="64">
        <v>33.700000000000003</v>
      </c>
      <c r="P10" s="64">
        <v>57</v>
      </c>
      <c r="Q10" s="64">
        <v>40.1</v>
      </c>
      <c r="R10" s="62">
        <v>2.2999999999999998</v>
      </c>
      <c r="S10" s="64">
        <v>14.7</v>
      </c>
      <c r="T10" s="64">
        <v>39.200000000000003</v>
      </c>
      <c r="U10" s="64">
        <v>33.5</v>
      </c>
    </row>
    <row r="11" spans="1:21" ht="16.5" customHeight="1" x14ac:dyDescent="0.2">
      <c r="A11" s="7"/>
      <c r="B11" s="7"/>
      <c r="C11" s="7" t="s">
        <v>66</v>
      </c>
      <c r="D11" s="7"/>
      <c r="E11" s="7"/>
      <c r="F11" s="7"/>
      <c r="G11" s="7"/>
      <c r="H11" s="7"/>
      <c r="I11" s="7"/>
      <c r="J11" s="7"/>
      <c r="K11" s="7"/>
      <c r="L11" s="9" t="s">
        <v>58</v>
      </c>
      <c r="M11" s="64">
        <v>28.3</v>
      </c>
      <c r="N11" s="64">
        <v>14.5</v>
      </c>
      <c r="O11" s="64">
        <v>29.4</v>
      </c>
      <c r="P11" s="64">
        <v>62.7</v>
      </c>
      <c r="Q11" s="64">
        <v>32.4</v>
      </c>
      <c r="R11" s="62">
        <v>3.4</v>
      </c>
      <c r="S11" s="64">
        <v>23.6</v>
      </c>
      <c r="T11" s="64">
        <v>33.5</v>
      </c>
      <c r="U11" s="64">
        <v>31.5</v>
      </c>
    </row>
    <row r="12" spans="1:21" ht="16.5" customHeight="1" x14ac:dyDescent="0.2">
      <c r="A12" s="7"/>
      <c r="B12" s="7" t="s">
        <v>144</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50</v>
      </c>
      <c r="D13" s="7"/>
      <c r="E13" s="7"/>
      <c r="F13" s="7"/>
      <c r="G13" s="7"/>
      <c r="H13" s="7"/>
      <c r="I13" s="7"/>
      <c r="J13" s="7"/>
      <c r="K13" s="7"/>
      <c r="L13" s="9" t="s">
        <v>58</v>
      </c>
      <c r="M13" s="62">
        <v>1.2</v>
      </c>
      <c r="N13" s="62">
        <v>1.5</v>
      </c>
      <c r="O13" s="62">
        <v>1.5</v>
      </c>
      <c r="P13" s="62">
        <v>1</v>
      </c>
      <c r="Q13" s="62">
        <v>0.7</v>
      </c>
      <c r="R13" s="62">
        <v>1</v>
      </c>
      <c r="S13" s="62">
        <v>1.4</v>
      </c>
      <c r="T13" s="62">
        <v>0.6</v>
      </c>
      <c r="U13" s="62">
        <v>1.3</v>
      </c>
    </row>
    <row r="14" spans="1:21" ht="16.5" customHeight="1" x14ac:dyDescent="0.2">
      <c r="A14" s="7"/>
      <c r="B14" s="7"/>
      <c r="C14" s="7" t="s">
        <v>61</v>
      </c>
      <c r="D14" s="7"/>
      <c r="E14" s="7"/>
      <c r="F14" s="7"/>
      <c r="G14" s="7"/>
      <c r="H14" s="7"/>
      <c r="I14" s="7"/>
      <c r="J14" s="7"/>
      <c r="K14" s="7"/>
      <c r="L14" s="9" t="s">
        <v>58</v>
      </c>
      <c r="M14" s="62">
        <v>1.4</v>
      </c>
      <c r="N14" s="62">
        <v>1.7</v>
      </c>
      <c r="O14" s="62">
        <v>1.1000000000000001</v>
      </c>
      <c r="P14" s="62">
        <v>1.2</v>
      </c>
      <c r="Q14" s="62">
        <v>1</v>
      </c>
      <c r="R14" s="62">
        <v>1.9</v>
      </c>
      <c r="S14" s="62">
        <v>2.4</v>
      </c>
      <c r="T14" s="62">
        <v>0.3</v>
      </c>
      <c r="U14" s="62">
        <v>1.4</v>
      </c>
    </row>
    <row r="15" spans="1:21" ht="16.5" customHeight="1" x14ac:dyDescent="0.2">
      <c r="A15" s="7"/>
      <c r="B15" s="7"/>
      <c r="C15" s="7" t="s">
        <v>62</v>
      </c>
      <c r="D15" s="7"/>
      <c r="E15" s="7"/>
      <c r="F15" s="7"/>
      <c r="G15" s="7"/>
      <c r="H15" s="7"/>
      <c r="I15" s="7"/>
      <c r="J15" s="7"/>
      <c r="K15" s="7"/>
      <c r="L15" s="9" t="s">
        <v>58</v>
      </c>
      <c r="M15" s="62">
        <v>1.4</v>
      </c>
      <c r="N15" s="62">
        <v>1.6</v>
      </c>
      <c r="O15" s="62">
        <v>1.4</v>
      </c>
      <c r="P15" s="62">
        <v>1.2</v>
      </c>
      <c r="Q15" s="62">
        <v>1</v>
      </c>
      <c r="R15" s="62">
        <v>1.6</v>
      </c>
      <c r="S15" s="62">
        <v>1.6</v>
      </c>
      <c r="T15" s="62">
        <v>0.4</v>
      </c>
      <c r="U15" s="62">
        <v>1.4</v>
      </c>
    </row>
    <row r="16" spans="1:21" ht="16.5" customHeight="1" x14ac:dyDescent="0.2">
      <c r="A16" s="7"/>
      <c r="B16" s="7"/>
      <c r="C16" s="7" t="s">
        <v>63</v>
      </c>
      <c r="D16" s="7"/>
      <c r="E16" s="7"/>
      <c r="F16" s="7"/>
      <c r="G16" s="7"/>
      <c r="H16" s="7"/>
      <c r="I16" s="7"/>
      <c r="J16" s="7"/>
      <c r="K16" s="7"/>
      <c r="L16" s="9" t="s">
        <v>58</v>
      </c>
      <c r="M16" s="62">
        <v>1.6</v>
      </c>
      <c r="N16" s="62">
        <v>1.8</v>
      </c>
      <c r="O16" s="62">
        <v>1.2</v>
      </c>
      <c r="P16" s="62">
        <v>1.5</v>
      </c>
      <c r="Q16" s="62">
        <v>1</v>
      </c>
      <c r="R16" s="62">
        <v>1.4</v>
      </c>
      <c r="S16" s="62">
        <v>2.4</v>
      </c>
      <c r="T16" s="62">
        <v>0.2</v>
      </c>
      <c r="U16" s="62">
        <v>1.5</v>
      </c>
    </row>
    <row r="17" spans="1:21" ht="16.5" customHeight="1" x14ac:dyDescent="0.2">
      <c r="A17" s="7"/>
      <c r="B17" s="7"/>
      <c r="C17" s="7" t="s">
        <v>64</v>
      </c>
      <c r="D17" s="7"/>
      <c r="E17" s="7"/>
      <c r="F17" s="7"/>
      <c r="G17" s="7"/>
      <c r="H17" s="7"/>
      <c r="I17" s="7"/>
      <c r="J17" s="7"/>
      <c r="K17" s="7"/>
      <c r="L17" s="9" t="s">
        <v>58</v>
      </c>
      <c r="M17" s="62">
        <v>1.4</v>
      </c>
      <c r="N17" s="62">
        <v>1.7</v>
      </c>
      <c r="O17" s="62">
        <v>1.1000000000000001</v>
      </c>
      <c r="P17" s="62">
        <v>1.4</v>
      </c>
      <c r="Q17" s="62">
        <v>1.1000000000000001</v>
      </c>
      <c r="R17" s="62">
        <v>1.6</v>
      </c>
      <c r="S17" s="62">
        <v>1.9</v>
      </c>
      <c r="T17" s="62">
        <v>1.5</v>
      </c>
      <c r="U17" s="62">
        <v>1.4</v>
      </c>
    </row>
    <row r="18" spans="1:21" ht="16.5" customHeight="1" x14ac:dyDescent="0.2">
      <c r="A18" s="7"/>
      <c r="B18" s="7"/>
      <c r="C18" s="7" t="s">
        <v>65</v>
      </c>
      <c r="D18" s="7"/>
      <c r="E18" s="7"/>
      <c r="F18" s="7"/>
      <c r="G18" s="7"/>
      <c r="H18" s="7"/>
      <c r="I18" s="7"/>
      <c r="J18" s="7"/>
      <c r="K18" s="7"/>
      <c r="L18" s="9" t="s">
        <v>58</v>
      </c>
      <c r="M18" s="62">
        <v>1.4</v>
      </c>
      <c r="N18" s="62">
        <v>1.4</v>
      </c>
      <c r="O18" s="62">
        <v>1.2</v>
      </c>
      <c r="P18" s="62">
        <v>1.3</v>
      </c>
      <c r="Q18" s="62">
        <v>1.4</v>
      </c>
      <c r="R18" s="62">
        <v>1.3</v>
      </c>
      <c r="S18" s="62">
        <v>1.2</v>
      </c>
      <c r="T18" s="62">
        <v>1.7</v>
      </c>
      <c r="U18" s="62">
        <v>1.3</v>
      </c>
    </row>
    <row r="19" spans="1:21" ht="16.5" customHeight="1" x14ac:dyDescent="0.2">
      <c r="A19" s="7"/>
      <c r="B19" s="7"/>
      <c r="C19" s="7" t="s">
        <v>66</v>
      </c>
      <c r="D19" s="7"/>
      <c r="E19" s="7"/>
      <c r="F19" s="7"/>
      <c r="G19" s="7"/>
      <c r="H19" s="7"/>
      <c r="I19" s="7"/>
      <c r="J19" s="7"/>
      <c r="K19" s="7"/>
      <c r="L19" s="9" t="s">
        <v>58</v>
      </c>
      <c r="M19" s="62">
        <v>1.4</v>
      </c>
      <c r="N19" s="62">
        <v>1.2</v>
      </c>
      <c r="O19" s="62">
        <v>1.3</v>
      </c>
      <c r="P19" s="62">
        <v>1.5</v>
      </c>
      <c r="Q19" s="62">
        <v>1.3</v>
      </c>
      <c r="R19" s="62">
        <v>1.4</v>
      </c>
      <c r="S19" s="62">
        <v>1.2</v>
      </c>
      <c r="T19" s="62">
        <v>1.6</v>
      </c>
      <c r="U19" s="62">
        <v>1.3</v>
      </c>
    </row>
    <row r="20" spans="1:21" ht="16.5" customHeight="1" x14ac:dyDescent="0.2">
      <c r="A20" s="7" t="s">
        <v>179</v>
      </c>
      <c r="B20" s="7"/>
      <c r="C20" s="7"/>
      <c r="D20" s="7"/>
      <c r="E20" s="7"/>
      <c r="F20" s="7"/>
      <c r="G20" s="7"/>
      <c r="H20" s="7"/>
      <c r="I20" s="7"/>
      <c r="J20" s="7"/>
      <c r="K20" s="7"/>
      <c r="L20" s="9"/>
      <c r="M20" s="10"/>
      <c r="N20" s="10"/>
      <c r="O20" s="10"/>
      <c r="P20" s="10"/>
      <c r="Q20" s="10"/>
      <c r="R20" s="10"/>
      <c r="S20" s="10"/>
      <c r="T20" s="10"/>
      <c r="U20" s="10"/>
    </row>
    <row r="21" spans="1:21" ht="16.5" customHeight="1" x14ac:dyDescent="0.2">
      <c r="A21" s="7"/>
      <c r="B21" s="7" t="s">
        <v>180</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50</v>
      </c>
      <c r="D22" s="7"/>
      <c r="E22" s="7"/>
      <c r="F22" s="7"/>
      <c r="G22" s="7"/>
      <c r="H22" s="7"/>
      <c r="I22" s="7"/>
      <c r="J22" s="7"/>
      <c r="K22" s="7"/>
      <c r="L22" s="9" t="s">
        <v>181</v>
      </c>
      <c r="M22" s="64">
        <v>11.2</v>
      </c>
      <c r="N22" s="62">
        <v>6.3</v>
      </c>
      <c r="O22" s="64">
        <v>21.4</v>
      </c>
      <c r="P22" s="64">
        <v>42.9</v>
      </c>
      <c r="Q22" s="64">
        <v>23.3</v>
      </c>
      <c r="R22" s="62">
        <v>6.6</v>
      </c>
      <c r="S22" s="64">
        <v>15.9</v>
      </c>
      <c r="T22" s="64">
        <v>45.4</v>
      </c>
      <c r="U22" s="64">
        <v>18.100000000000001</v>
      </c>
    </row>
    <row r="23" spans="1:21" ht="16.5" customHeight="1" x14ac:dyDescent="0.2">
      <c r="A23" s="7"/>
      <c r="B23" s="7"/>
      <c r="C23" s="7" t="s">
        <v>61</v>
      </c>
      <c r="D23" s="7"/>
      <c r="E23" s="7"/>
      <c r="F23" s="7"/>
      <c r="G23" s="7"/>
      <c r="H23" s="7"/>
      <c r="I23" s="7"/>
      <c r="J23" s="7"/>
      <c r="K23" s="7"/>
      <c r="L23" s="9" t="s">
        <v>181</v>
      </c>
      <c r="M23" s="64">
        <v>13.4</v>
      </c>
      <c r="N23" s="62">
        <v>9</v>
      </c>
      <c r="O23" s="64">
        <v>28.8</v>
      </c>
      <c r="P23" s="64">
        <v>36</v>
      </c>
      <c r="Q23" s="64">
        <v>21.4</v>
      </c>
      <c r="R23" s="62">
        <v>5.8</v>
      </c>
      <c r="S23" s="64">
        <v>17.8</v>
      </c>
      <c r="T23" s="64">
        <v>79.900000000000006</v>
      </c>
      <c r="U23" s="64">
        <v>18.5</v>
      </c>
    </row>
    <row r="24" spans="1:21" ht="16.5" customHeight="1" x14ac:dyDescent="0.2">
      <c r="A24" s="7"/>
      <c r="B24" s="7"/>
      <c r="C24" s="7" t="s">
        <v>62</v>
      </c>
      <c r="D24" s="7"/>
      <c r="E24" s="7"/>
      <c r="F24" s="7"/>
      <c r="G24" s="7"/>
      <c r="H24" s="7"/>
      <c r="I24" s="7"/>
      <c r="J24" s="7"/>
      <c r="K24" s="7"/>
      <c r="L24" s="9" t="s">
        <v>181</v>
      </c>
      <c r="M24" s="64">
        <v>16.5</v>
      </c>
      <c r="N24" s="64">
        <v>11</v>
      </c>
      <c r="O24" s="64">
        <v>29.7</v>
      </c>
      <c r="P24" s="64">
        <v>47.6</v>
      </c>
      <c r="Q24" s="64">
        <v>26.6</v>
      </c>
      <c r="R24" s="62">
        <v>5.4</v>
      </c>
      <c r="S24" s="62">
        <v>9.4</v>
      </c>
      <c r="T24" s="64">
        <v>73.3</v>
      </c>
      <c r="U24" s="64">
        <v>23</v>
      </c>
    </row>
    <row r="25" spans="1:21" ht="16.5" customHeight="1" x14ac:dyDescent="0.2">
      <c r="A25" s="7"/>
      <c r="B25" s="7"/>
      <c r="C25" s="7" t="s">
        <v>63</v>
      </c>
      <c r="D25" s="7"/>
      <c r="E25" s="7"/>
      <c r="F25" s="7"/>
      <c r="G25" s="7"/>
      <c r="H25" s="7"/>
      <c r="I25" s="7"/>
      <c r="J25" s="7"/>
      <c r="K25" s="7"/>
      <c r="L25" s="9" t="s">
        <v>181</v>
      </c>
      <c r="M25" s="64">
        <v>16.100000000000001</v>
      </c>
      <c r="N25" s="64">
        <v>10.5</v>
      </c>
      <c r="O25" s="64">
        <v>30.3</v>
      </c>
      <c r="P25" s="64">
        <v>38.4</v>
      </c>
      <c r="Q25" s="64">
        <v>34.799999999999997</v>
      </c>
      <c r="R25" s="62">
        <v>4.5999999999999996</v>
      </c>
      <c r="S25" s="64">
        <v>12.9</v>
      </c>
      <c r="T25" s="61">
        <v>151.6</v>
      </c>
      <c r="U25" s="64">
        <v>21.8</v>
      </c>
    </row>
    <row r="26" spans="1:21" ht="16.5" customHeight="1" x14ac:dyDescent="0.2">
      <c r="A26" s="7"/>
      <c r="B26" s="7"/>
      <c r="C26" s="7" t="s">
        <v>64</v>
      </c>
      <c r="D26" s="7"/>
      <c r="E26" s="7"/>
      <c r="F26" s="7"/>
      <c r="G26" s="7"/>
      <c r="H26" s="7"/>
      <c r="I26" s="7"/>
      <c r="J26" s="7"/>
      <c r="K26" s="7"/>
      <c r="L26" s="9" t="s">
        <v>181</v>
      </c>
      <c r="M26" s="64">
        <v>18.3</v>
      </c>
      <c r="N26" s="64">
        <v>12.4</v>
      </c>
      <c r="O26" s="64">
        <v>29</v>
      </c>
      <c r="P26" s="64">
        <v>41.7</v>
      </c>
      <c r="Q26" s="64">
        <v>36</v>
      </c>
      <c r="R26" s="62">
        <v>2.5</v>
      </c>
      <c r="S26" s="64">
        <v>10.9</v>
      </c>
      <c r="T26" s="64">
        <v>19.600000000000001</v>
      </c>
      <c r="U26" s="64">
        <v>22.5</v>
      </c>
    </row>
    <row r="27" spans="1:21" ht="16.5" customHeight="1" x14ac:dyDescent="0.2">
      <c r="A27" s="7"/>
      <c r="B27" s="7"/>
      <c r="C27" s="7" t="s">
        <v>65</v>
      </c>
      <c r="D27" s="7"/>
      <c r="E27" s="7"/>
      <c r="F27" s="7"/>
      <c r="G27" s="7"/>
      <c r="H27" s="7"/>
      <c r="I27" s="7"/>
      <c r="J27" s="7"/>
      <c r="K27" s="7"/>
      <c r="L27" s="9" t="s">
        <v>181</v>
      </c>
      <c r="M27" s="64">
        <v>20.8</v>
      </c>
      <c r="N27" s="64">
        <v>14.3</v>
      </c>
      <c r="O27" s="64">
        <v>27.2</v>
      </c>
      <c r="P27" s="64">
        <v>44.8</v>
      </c>
      <c r="Q27" s="64">
        <v>28</v>
      </c>
      <c r="R27" s="62">
        <v>1.7</v>
      </c>
      <c r="S27" s="64">
        <v>12.6</v>
      </c>
      <c r="T27" s="64">
        <v>22.5</v>
      </c>
      <c r="U27" s="64">
        <v>24.9</v>
      </c>
    </row>
    <row r="28" spans="1:21" ht="16.5" customHeight="1" x14ac:dyDescent="0.2">
      <c r="A28" s="14"/>
      <c r="B28" s="14"/>
      <c r="C28" s="14" t="s">
        <v>66</v>
      </c>
      <c r="D28" s="14"/>
      <c r="E28" s="14"/>
      <c r="F28" s="14"/>
      <c r="G28" s="14"/>
      <c r="H28" s="14"/>
      <c r="I28" s="14"/>
      <c r="J28" s="14"/>
      <c r="K28" s="14"/>
      <c r="L28" s="15" t="s">
        <v>181</v>
      </c>
      <c r="M28" s="65">
        <v>20.2</v>
      </c>
      <c r="N28" s="65">
        <v>12.2</v>
      </c>
      <c r="O28" s="65">
        <v>22</v>
      </c>
      <c r="P28" s="65">
        <v>41.1</v>
      </c>
      <c r="Q28" s="65">
        <v>24.7</v>
      </c>
      <c r="R28" s="63">
        <v>2.4</v>
      </c>
      <c r="S28" s="65">
        <v>19.100000000000001</v>
      </c>
      <c r="T28" s="65">
        <v>21.6</v>
      </c>
      <c r="U28" s="65">
        <v>23.5</v>
      </c>
    </row>
    <row r="29" spans="1:21" ht="4.5" customHeight="1" x14ac:dyDescent="0.2">
      <c r="A29" s="23"/>
      <c r="B29" s="23"/>
      <c r="C29" s="2"/>
      <c r="D29" s="2"/>
      <c r="E29" s="2"/>
      <c r="F29" s="2"/>
      <c r="G29" s="2"/>
      <c r="H29" s="2"/>
      <c r="I29" s="2"/>
      <c r="J29" s="2"/>
      <c r="K29" s="2"/>
      <c r="L29" s="2"/>
      <c r="M29" s="2"/>
      <c r="N29" s="2"/>
      <c r="O29" s="2"/>
      <c r="P29" s="2"/>
      <c r="Q29" s="2"/>
      <c r="R29" s="2"/>
      <c r="S29" s="2"/>
      <c r="T29" s="2"/>
      <c r="U29" s="2"/>
    </row>
    <row r="30" spans="1:21" ht="55.15" customHeight="1" x14ac:dyDescent="0.2">
      <c r="A30" s="23" t="s">
        <v>67</v>
      </c>
      <c r="B30" s="23"/>
      <c r="C30" s="252" t="s">
        <v>619</v>
      </c>
      <c r="D30" s="252"/>
      <c r="E30" s="252"/>
      <c r="F30" s="252"/>
      <c r="G30" s="252"/>
      <c r="H30" s="252"/>
      <c r="I30" s="252"/>
      <c r="J30" s="252"/>
      <c r="K30" s="252"/>
      <c r="L30" s="252"/>
      <c r="M30" s="252"/>
      <c r="N30" s="252"/>
      <c r="O30" s="252"/>
      <c r="P30" s="252"/>
      <c r="Q30" s="252"/>
      <c r="R30" s="252"/>
      <c r="S30" s="252"/>
      <c r="T30" s="252"/>
      <c r="U30" s="252"/>
    </row>
    <row r="31" spans="1:21" ht="42.4" customHeight="1" x14ac:dyDescent="0.2">
      <c r="A31" s="23" t="s">
        <v>68</v>
      </c>
      <c r="B31" s="23"/>
      <c r="C31" s="252" t="s">
        <v>74</v>
      </c>
      <c r="D31" s="252"/>
      <c r="E31" s="252"/>
      <c r="F31" s="252"/>
      <c r="G31" s="252"/>
      <c r="H31" s="252"/>
      <c r="I31" s="252"/>
      <c r="J31" s="252"/>
      <c r="K31" s="252"/>
      <c r="L31" s="252"/>
      <c r="M31" s="252"/>
      <c r="N31" s="252"/>
      <c r="O31" s="252"/>
      <c r="P31" s="252"/>
      <c r="Q31" s="252"/>
      <c r="R31" s="252"/>
      <c r="S31" s="252"/>
      <c r="T31" s="252"/>
      <c r="U31" s="252"/>
    </row>
    <row r="32" spans="1:21" ht="29.45" customHeight="1" x14ac:dyDescent="0.2">
      <c r="A32" s="23" t="s">
        <v>69</v>
      </c>
      <c r="B32" s="23"/>
      <c r="C32" s="252" t="s">
        <v>75</v>
      </c>
      <c r="D32" s="252"/>
      <c r="E32" s="252"/>
      <c r="F32" s="252"/>
      <c r="G32" s="252"/>
      <c r="H32" s="252"/>
      <c r="I32" s="252"/>
      <c r="J32" s="252"/>
      <c r="K32" s="252"/>
      <c r="L32" s="252"/>
      <c r="M32" s="252"/>
      <c r="N32" s="252"/>
      <c r="O32" s="252"/>
      <c r="P32" s="252"/>
      <c r="Q32" s="252"/>
      <c r="R32" s="252"/>
      <c r="S32" s="252"/>
      <c r="T32" s="252"/>
      <c r="U32" s="252"/>
    </row>
    <row r="33" spans="1:21" ht="29.45" customHeight="1" x14ac:dyDescent="0.2">
      <c r="A33" s="23" t="s">
        <v>70</v>
      </c>
      <c r="B33" s="23"/>
      <c r="C33" s="252" t="s">
        <v>76</v>
      </c>
      <c r="D33" s="252"/>
      <c r="E33" s="252"/>
      <c r="F33" s="252"/>
      <c r="G33" s="252"/>
      <c r="H33" s="252"/>
      <c r="I33" s="252"/>
      <c r="J33" s="252"/>
      <c r="K33" s="252"/>
      <c r="L33" s="252"/>
      <c r="M33" s="252"/>
      <c r="N33" s="252"/>
      <c r="O33" s="252"/>
      <c r="P33" s="252"/>
      <c r="Q33" s="252"/>
      <c r="R33" s="252"/>
      <c r="S33" s="252"/>
      <c r="T33" s="252"/>
      <c r="U33" s="252"/>
    </row>
    <row r="34" spans="1:21" ht="4.5" customHeight="1" x14ac:dyDescent="0.2"/>
    <row r="35" spans="1:21" ht="145.5" customHeight="1" x14ac:dyDescent="0.2">
      <c r="A35" s="24" t="s">
        <v>80</v>
      </c>
      <c r="B35" s="23"/>
      <c r="C35" s="23"/>
      <c r="D35" s="23"/>
      <c r="E35" s="252" t="s">
        <v>182</v>
      </c>
      <c r="F35" s="252"/>
      <c r="G35" s="252"/>
      <c r="H35" s="252"/>
      <c r="I35" s="252"/>
      <c r="J35" s="252"/>
      <c r="K35" s="252"/>
      <c r="L35" s="252"/>
      <c r="M35" s="252"/>
      <c r="N35" s="252"/>
      <c r="O35" s="252"/>
      <c r="P35" s="252"/>
      <c r="Q35" s="252"/>
      <c r="R35" s="252"/>
      <c r="S35" s="252"/>
      <c r="T35" s="252"/>
      <c r="U35" s="252"/>
    </row>
  </sheetData>
  <mergeCells count="6">
    <mergeCell ref="E35:U35"/>
    <mergeCell ref="K1:U1"/>
    <mergeCell ref="C30:U30"/>
    <mergeCell ref="C31:U31"/>
    <mergeCell ref="C32:U32"/>
    <mergeCell ref="C33:U33"/>
  </mergeCells>
  <pageMargins left="0.7" right="0.7" top="0.75" bottom="0.75" header="0.3" footer="0.3"/>
  <pageSetup paperSize="9" fitToHeight="0" orientation="landscape" horizontalDpi="300" verticalDpi="300" r:id="rId1"/>
  <headerFooter scaleWithDoc="0" alignWithMargins="0">
    <oddHeader>&amp;C&amp;"Arial"&amp;8TABLE 17A.7</oddHeader>
    <oddFooter>&amp;L&amp;"Arial"&amp;8REPORT ON
GOVERNMENT
SERVICES 2022&amp;R&amp;"Arial"&amp;8YOUTH JUSTICE
SERVICES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4"/>
  <sheetViews>
    <sheetView showGridLines="0" workbookViewId="0"/>
  </sheetViews>
  <sheetFormatPr defaultColWidth="11.42578125" defaultRowHeight="12.75" x14ac:dyDescent="0.2"/>
  <cols>
    <col min="1" max="11" width="1.85546875" customWidth="1"/>
    <col min="12" max="12" width="5.42578125" customWidth="1"/>
    <col min="13" max="21" width="8.42578125" customWidth="1"/>
  </cols>
  <sheetData>
    <row r="1" spans="1:21" ht="33.950000000000003" customHeight="1" x14ac:dyDescent="0.2">
      <c r="A1" s="8" t="s">
        <v>183</v>
      </c>
      <c r="B1" s="8"/>
      <c r="C1" s="8"/>
      <c r="D1" s="8"/>
      <c r="E1" s="8"/>
      <c r="F1" s="8"/>
      <c r="G1" s="8"/>
      <c r="H1" s="8"/>
      <c r="I1" s="8"/>
      <c r="J1" s="8"/>
      <c r="K1" s="257" t="s">
        <v>184</v>
      </c>
      <c r="L1" s="258"/>
      <c r="M1" s="258"/>
      <c r="N1" s="258"/>
      <c r="O1" s="258"/>
      <c r="P1" s="258"/>
      <c r="Q1" s="258"/>
      <c r="R1" s="258"/>
      <c r="S1" s="258"/>
      <c r="T1" s="258"/>
      <c r="U1" s="258"/>
    </row>
    <row r="2" spans="1:21" ht="16.5" customHeight="1" x14ac:dyDescent="0.2">
      <c r="A2" s="11"/>
      <c r="B2" s="11"/>
      <c r="C2" s="11"/>
      <c r="D2" s="11"/>
      <c r="E2" s="11"/>
      <c r="F2" s="11"/>
      <c r="G2" s="11"/>
      <c r="H2" s="11"/>
      <c r="I2" s="11"/>
      <c r="J2" s="11"/>
      <c r="K2" s="11"/>
      <c r="L2" s="12" t="s">
        <v>40</v>
      </c>
      <c r="M2" s="13" t="s">
        <v>185</v>
      </c>
      <c r="N2" s="13" t="s">
        <v>186</v>
      </c>
      <c r="O2" s="13" t="s">
        <v>187</v>
      </c>
      <c r="P2" s="13" t="s">
        <v>188</v>
      </c>
      <c r="Q2" s="13" t="s">
        <v>189</v>
      </c>
      <c r="R2" s="13" t="s">
        <v>190</v>
      </c>
      <c r="S2" s="13" t="s">
        <v>191</v>
      </c>
      <c r="T2" s="13" t="s">
        <v>192</v>
      </c>
      <c r="U2" s="13" t="s">
        <v>193</v>
      </c>
    </row>
    <row r="3" spans="1:21" ht="16.5" customHeight="1" x14ac:dyDescent="0.2">
      <c r="A3" s="7" t="s">
        <v>178</v>
      </c>
      <c r="B3" s="7"/>
      <c r="C3" s="7"/>
      <c r="D3" s="7"/>
      <c r="E3" s="7"/>
      <c r="F3" s="7"/>
      <c r="G3" s="7"/>
      <c r="H3" s="7"/>
      <c r="I3" s="7"/>
      <c r="J3" s="7"/>
      <c r="K3" s="7"/>
      <c r="L3" s="9"/>
      <c r="M3" s="10"/>
      <c r="N3" s="10"/>
      <c r="O3" s="10"/>
      <c r="P3" s="10"/>
      <c r="Q3" s="10"/>
      <c r="R3" s="10"/>
      <c r="S3" s="10"/>
      <c r="T3" s="10"/>
      <c r="U3" s="10"/>
    </row>
    <row r="4" spans="1:21" ht="16.5" customHeight="1" x14ac:dyDescent="0.2">
      <c r="A4" s="7"/>
      <c r="B4" s="7" t="s">
        <v>146</v>
      </c>
      <c r="C4" s="7"/>
      <c r="D4" s="7"/>
      <c r="E4" s="7"/>
      <c r="F4" s="7"/>
      <c r="G4" s="7"/>
      <c r="H4" s="7"/>
      <c r="I4" s="7"/>
      <c r="J4" s="7"/>
      <c r="K4" s="7"/>
      <c r="L4" s="9"/>
      <c r="M4" s="10"/>
      <c r="N4" s="10"/>
      <c r="O4" s="10"/>
      <c r="P4" s="10"/>
      <c r="Q4" s="10"/>
      <c r="R4" s="10"/>
      <c r="S4" s="10"/>
      <c r="T4" s="10"/>
      <c r="U4" s="10"/>
    </row>
    <row r="5" spans="1:21" ht="16.5" customHeight="1" x14ac:dyDescent="0.2">
      <c r="A5" s="7"/>
      <c r="B5" s="7"/>
      <c r="C5" s="7" t="s">
        <v>50</v>
      </c>
      <c r="D5" s="7"/>
      <c r="E5" s="7"/>
      <c r="F5" s="7"/>
      <c r="G5" s="7"/>
      <c r="H5" s="7"/>
      <c r="I5" s="7"/>
      <c r="J5" s="7"/>
      <c r="K5" s="7"/>
      <c r="L5" s="9" t="s">
        <v>58</v>
      </c>
      <c r="M5" s="69">
        <v>77.900000000000006</v>
      </c>
      <c r="N5" s="69">
        <v>59.3</v>
      </c>
      <c r="O5" s="66">
        <v>137.6</v>
      </c>
      <c r="P5" s="66">
        <v>113.6</v>
      </c>
      <c r="Q5" s="69">
        <v>78.2</v>
      </c>
      <c r="R5" s="69">
        <v>44.7</v>
      </c>
      <c r="S5" s="69">
        <v>54.7</v>
      </c>
      <c r="T5" s="69">
        <v>43.5</v>
      </c>
      <c r="U5" s="69">
        <v>94.4</v>
      </c>
    </row>
    <row r="6" spans="1:21" ht="16.5" customHeight="1" x14ac:dyDescent="0.2">
      <c r="A6" s="7"/>
      <c r="B6" s="7"/>
      <c r="C6" s="7" t="s">
        <v>61</v>
      </c>
      <c r="D6" s="7"/>
      <c r="E6" s="7"/>
      <c r="F6" s="7"/>
      <c r="G6" s="7"/>
      <c r="H6" s="7"/>
      <c r="I6" s="7"/>
      <c r="J6" s="7"/>
      <c r="K6" s="7"/>
      <c r="L6" s="9" t="s">
        <v>58</v>
      </c>
      <c r="M6" s="69">
        <v>86.3</v>
      </c>
      <c r="N6" s="69">
        <v>64.5</v>
      </c>
      <c r="O6" s="66">
        <v>161.1</v>
      </c>
      <c r="P6" s="66">
        <v>160.30000000000001</v>
      </c>
      <c r="Q6" s="69">
        <v>97.3</v>
      </c>
      <c r="R6" s="69">
        <v>63.5</v>
      </c>
      <c r="S6" s="69">
        <v>79.5</v>
      </c>
      <c r="T6" s="69">
        <v>87.9</v>
      </c>
      <c r="U6" s="66">
        <v>115.6</v>
      </c>
    </row>
    <row r="7" spans="1:21" ht="16.5" customHeight="1" x14ac:dyDescent="0.2">
      <c r="A7" s="7"/>
      <c r="B7" s="7"/>
      <c r="C7" s="7" t="s">
        <v>62</v>
      </c>
      <c r="D7" s="7"/>
      <c r="E7" s="7"/>
      <c r="F7" s="7"/>
      <c r="G7" s="7"/>
      <c r="H7" s="7"/>
      <c r="I7" s="7"/>
      <c r="J7" s="7"/>
      <c r="K7" s="7"/>
      <c r="L7" s="9" t="s">
        <v>58</v>
      </c>
      <c r="M7" s="69">
        <v>90.3</v>
      </c>
      <c r="N7" s="69">
        <v>81</v>
      </c>
      <c r="O7" s="66">
        <v>188.4</v>
      </c>
      <c r="P7" s="66">
        <v>185.2</v>
      </c>
      <c r="Q7" s="69">
        <v>92.9</v>
      </c>
      <c r="R7" s="69">
        <v>64</v>
      </c>
      <c r="S7" s="66">
        <v>113.3</v>
      </c>
      <c r="T7" s="69">
        <v>92.9</v>
      </c>
      <c r="U7" s="66">
        <v>129.5</v>
      </c>
    </row>
    <row r="8" spans="1:21" ht="16.5" customHeight="1" x14ac:dyDescent="0.2">
      <c r="A8" s="7"/>
      <c r="B8" s="7"/>
      <c r="C8" s="7" t="s">
        <v>63</v>
      </c>
      <c r="D8" s="7"/>
      <c r="E8" s="7"/>
      <c r="F8" s="7"/>
      <c r="G8" s="7"/>
      <c r="H8" s="7"/>
      <c r="I8" s="7"/>
      <c r="J8" s="7"/>
      <c r="K8" s="7"/>
      <c r="L8" s="9" t="s">
        <v>58</v>
      </c>
      <c r="M8" s="69">
        <v>92.1</v>
      </c>
      <c r="N8" s="69">
        <v>88.9</v>
      </c>
      <c r="O8" s="66">
        <v>174.2</v>
      </c>
      <c r="P8" s="66">
        <v>205.4</v>
      </c>
      <c r="Q8" s="66">
        <v>108.3</v>
      </c>
      <c r="R8" s="69">
        <v>54.2</v>
      </c>
      <c r="S8" s="66">
        <v>174.3</v>
      </c>
      <c r="T8" s="69">
        <v>86.6</v>
      </c>
      <c r="U8" s="66">
        <v>129.4</v>
      </c>
    </row>
    <row r="9" spans="1:21" ht="16.5" customHeight="1" x14ac:dyDescent="0.2">
      <c r="A9" s="7"/>
      <c r="B9" s="7"/>
      <c r="C9" s="7" t="s">
        <v>64</v>
      </c>
      <c r="D9" s="7"/>
      <c r="E9" s="7"/>
      <c r="F9" s="7"/>
      <c r="G9" s="7"/>
      <c r="H9" s="7"/>
      <c r="I9" s="7"/>
      <c r="J9" s="7"/>
      <c r="K9" s="7"/>
      <c r="L9" s="9" t="s">
        <v>58</v>
      </c>
      <c r="M9" s="69">
        <v>99.3</v>
      </c>
      <c r="N9" s="66">
        <v>103.6</v>
      </c>
      <c r="O9" s="66">
        <v>157.30000000000001</v>
      </c>
      <c r="P9" s="66">
        <v>209.2</v>
      </c>
      <c r="Q9" s="66">
        <v>150.80000000000001</v>
      </c>
      <c r="R9" s="69">
        <v>41.9</v>
      </c>
      <c r="S9" s="66">
        <v>118</v>
      </c>
      <c r="T9" s="69">
        <v>88.7</v>
      </c>
      <c r="U9" s="66">
        <v>129.80000000000001</v>
      </c>
    </row>
    <row r="10" spans="1:21" ht="16.5" customHeight="1" x14ac:dyDescent="0.2">
      <c r="A10" s="7"/>
      <c r="B10" s="7"/>
      <c r="C10" s="7" t="s">
        <v>65</v>
      </c>
      <c r="D10" s="7"/>
      <c r="E10" s="7"/>
      <c r="F10" s="7"/>
      <c r="G10" s="7"/>
      <c r="H10" s="7"/>
      <c r="I10" s="7"/>
      <c r="J10" s="7"/>
      <c r="K10" s="7"/>
      <c r="L10" s="9" t="s">
        <v>58</v>
      </c>
      <c r="M10" s="66">
        <v>110.5</v>
      </c>
      <c r="N10" s="66">
        <v>118.2</v>
      </c>
      <c r="O10" s="66">
        <v>157.80000000000001</v>
      </c>
      <c r="P10" s="66">
        <v>216.3</v>
      </c>
      <c r="Q10" s="66">
        <v>135.19999999999999</v>
      </c>
      <c r="R10" s="69">
        <v>47.7</v>
      </c>
      <c r="S10" s="66">
        <v>127.9</v>
      </c>
      <c r="T10" s="69">
        <v>83.2</v>
      </c>
      <c r="U10" s="66">
        <v>134.5</v>
      </c>
    </row>
    <row r="11" spans="1:21" ht="16.5" customHeight="1" x14ac:dyDescent="0.2">
      <c r="A11" s="7"/>
      <c r="B11" s="7"/>
      <c r="C11" s="7" t="s">
        <v>66</v>
      </c>
      <c r="D11" s="7"/>
      <c r="E11" s="7"/>
      <c r="F11" s="7"/>
      <c r="G11" s="7"/>
      <c r="H11" s="7"/>
      <c r="I11" s="7"/>
      <c r="J11" s="7"/>
      <c r="K11" s="7"/>
      <c r="L11" s="9" t="s">
        <v>58</v>
      </c>
      <c r="M11" s="69">
        <v>98</v>
      </c>
      <c r="N11" s="66">
        <v>102.2</v>
      </c>
      <c r="O11" s="66">
        <v>183</v>
      </c>
      <c r="P11" s="66">
        <v>219.2</v>
      </c>
      <c r="Q11" s="66">
        <v>124.3</v>
      </c>
      <c r="R11" s="69">
        <v>26.3</v>
      </c>
      <c r="S11" s="66">
        <v>168.8</v>
      </c>
      <c r="T11" s="69">
        <v>81.099999999999994</v>
      </c>
      <c r="U11" s="66">
        <v>135.6</v>
      </c>
    </row>
    <row r="12" spans="1:21" ht="16.5" customHeight="1" x14ac:dyDescent="0.2">
      <c r="A12" s="7"/>
      <c r="B12" s="7" t="s">
        <v>144</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50</v>
      </c>
      <c r="D13" s="7"/>
      <c r="E13" s="7"/>
      <c r="F13" s="7"/>
      <c r="G13" s="7"/>
      <c r="H13" s="7"/>
      <c r="I13" s="7"/>
      <c r="J13" s="7"/>
      <c r="K13" s="7"/>
      <c r="L13" s="9" t="s">
        <v>58</v>
      </c>
      <c r="M13" s="67">
        <v>6.4</v>
      </c>
      <c r="N13" s="67">
        <v>4.8</v>
      </c>
      <c r="O13" s="67">
        <v>6.6</v>
      </c>
      <c r="P13" s="67">
        <v>6.4</v>
      </c>
      <c r="Q13" s="67">
        <v>4.8</v>
      </c>
      <c r="R13" s="69">
        <v>10.1</v>
      </c>
      <c r="S13" s="69">
        <v>10.3</v>
      </c>
      <c r="T13" s="67">
        <v>2.1</v>
      </c>
      <c r="U13" s="67">
        <v>6</v>
      </c>
    </row>
    <row r="14" spans="1:21" ht="16.5" customHeight="1" x14ac:dyDescent="0.2">
      <c r="A14" s="7"/>
      <c r="B14" s="7"/>
      <c r="C14" s="7" t="s">
        <v>61</v>
      </c>
      <c r="D14" s="7"/>
      <c r="E14" s="7"/>
      <c r="F14" s="7"/>
      <c r="G14" s="7"/>
      <c r="H14" s="7"/>
      <c r="I14" s="7"/>
      <c r="J14" s="7"/>
      <c r="K14" s="7"/>
      <c r="L14" s="9" t="s">
        <v>58</v>
      </c>
      <c r="M14" s="67">
        <v>6.6</v>
      </c>
      <c r="N14" s="67">
        <v>6.2</v>
      </c>
      <c r="O14" s="67">
        <v>8.4</v>
      </c>
      <c r="P14" s="67">
        <v>9</v>
      </c>
      <c r="Q14" s="67">
        <v>4.8</v>
      </c>
      <c r="R14" s="69">
        <v>13.7</v>
      </c>
      <c r="S14" s="69">
        <v>10.9</v>
      </c>
      <c r="T14" s="67">
        <v>4.2</v>
      </c>
      <c r="U14" s="67">
        <v>7.2</v>
      </c>
    </row>
    <row r="15" spans="1:21" ht="16.5" customHeight="1" x14ac:dyDescent="0.2">
      <c r="A15" s="7"/>
      <c r="B15" s="7"/>
      <c r="C15" s="7" t="s">
        <v>62</v>
      </c>
      <c r="D15" s="7"/>
      <c r="E15" s="7"/>
      <c r="F15" s="7"/>
      <c r="G15" s="7"/>
      <c r="H15" s="7"/>
      <c r="I15" s="7"/>
      <c r="J15" s="7"/>
      <c r="K15" s="7"/>
      <c r="L15" s="9" t="s">
        <v>58</v>
      </c>
      <c r="M15" s="67">
        <v>7.2</v>
      </c>
      <c r="N15" s="67">
        <v>6.8</v>
      </c>
      <c r="O15" s="69">
        <v>10.1</v>
      </c>
      <c r="P15" s="67">
        <v>9.6</v>
      </c>
      <c r="Q15" s="67">
        <v>4.8</v>
      </c>
      <c r="R15" s="69">
        <v>15.7</v>
      </c>
      <c r="S15" s="69">
        <v>11.5</v>
      </c>
      <c r="T15" s="67">
        <v>2.7</v>
      </c>
      <c r="U15" s="67">
        <v>8</v>
      </c>
    </row>
    <row r="16" spans="1:21" ht="16.5" customHeight="1" x14ac:dyDescent="0.2">
      <c r="A16" s="7"/>
      <c r="B16" s="7"/>
      <c r="C16" s="7" t="s">
        <v>63</v>
      </c>
      <c r="D16" s="7"/>
      <c r="E16" s="7"/>
      <c r="F16" s="7"/>
      <c r="G16" s="7"/>
      <c r="H16" s="7"/>
      <c r="I16" s="7"/>
      <c r="J16" s="7"/>
      <c r="K16" s="7"/>
      <c r="L16" s="9" t="s">
        <v>58</v>
      </c>
      <c r="M16" s="67">
        <v>6.7</v>
      </c>
      <c r="N16" s="67">
        <v>7.3</v>
      </c>
      <c r="O16" s="69">
        <v>11.2</v>
      </c>
      <c r="P16" s="67">
        <v>8.3000000000000007</v>
      </c>
      <c r="Q16" s="67">
        <v>5.5</v>
      </c>
      <c r="R16" s="69">
        <v>14.6</v>
      </c>
      <c r="S16" s="69">
        <v>15.6</v>
      </c>
      <c r="T16" s="67">
        <v>2.1</v>
      </c>
      <c r="U16" s="67">
        <v>8.1999999999999993</v>
      </c>
    </row>
    <row r="17" spans="1:21" ht="16.5" customHeight="1" x14ac:dyDescent="0.2">
      <c r="A17" s="7"/>
      <c r="B17" s="7"/>
      <c r="C17" s="7" t="s">
        <v>64</v>
      </c>
      <c r="D17" s="7"/>
      <c r="E17" s="7"/>
      <c r="F17" s="7"/>
      <c r="G17" s="7"/>
      <c r="H17" s="7"/>
      <c r="I17" s="7"/>
      <c r="J17" s="7"/>
      <c r="K17" s="7"/>
      <c r="L17" s="9" t="s">
        <v>58</v>
      </c>
      <c r="M17" s="67">
        <v>7.1</v>
      </c>
      <c r="N17" s="67">
        <v>7.5</v>
      </c>
      <c r="O17" s="69">
        <v>10.3</v>
      </c>
      <c r="P17" s="67">
        <v>8.4</v>
      </c>
      <c r="Q17" s="67">
        <v>6.3</v>
      </c>
      <c r="R17" s="69">
        <v>12.4</v>
      </c>
      <c r="S17" s="69">
        <v>11.7</v>
      </c>
      <c r="T17" s="67">
        <v>3.2</v>
      </c>
      <c r="U17" s="67">
        <v>8.1</v>
      </c>
    </row>
    <row r="18" spans="1:21" ht="16.5" customHeight="1" x14ac:dyDescent="0.2">
      <c r="A18" s="7"/>
      <c r="B18" s="7"/>
      <c r="C18" s="7" t="s">
        <v>65</v>
      </c>
      <c r="D18" s="7"/>
      <c r="E18" s="7"/>
      <c r="F18" s="7"/>
      <c r="G18" s="7"/>
      <c r="H18" s="7"/>
      <c r="I18" s="7"/>
      <c r="J18" s="7"/>
      <c r="K18" s="7"/>
      <c r="L18" s="9" t="s">
        <v>58</v>
      </c>
      <c r="M18" s="67">
        <v>8</v>
      </c>
      <c r="N18" s="67">
        <v>8.6</v>
      </c>
      <c r="O18" s="69">
        <v>11.1</v>
      </c>
      <c r="P18" s="67">
        <v>8.8000000000000007</v>
      </c>
      <c r="Q18" s="67">
        <v>6.6</v>
      </c>
      <c r="R18" s="69">
        <v>11.9</v>
      </c>
      <c r="S18" s="69">
        <v>12.1</v>
      </c>
      <c r="T18" s="67">
        <v>3.9</v>
      </c>
      <c r="U18" s="67">
        <v>8.9</v>
      </c>
    </row>
    <row r="19" spans="1:21" ht="16.5" customHeight="1" x14ac:dyDescent="0.2">
      <c r="A19" s="7"/>
      <c r="B19" s="7"/>
      <c r="C19" s="7" t="s">
        <v>66</v>
      </c>
      <c r="D19" s="7"/>
      <c r="E19" s="7"/>
      <c r="F19" s="7"/>
      <c r="G19" s="7"/>
      <c r="H19" s="7"/>
      <c r="I19" s="7"/>
      <c r="J19" s="7"/>
      <c r="K19" s="7"/>
      <c r="L19" s="9" t="s">
        <v>58</v>
      </c>
      <c r="M19" s="67">
        <v>8</v>
      </c>
      <c r="N19" s="67">
        <v>9.6</v>
      </c>
      <c r="O19" s="69">
        <v>11.5</v>
      </c>
      <c r="P19" s="67">
        <v>8.9</v>
      </c>
      <c r="Q19" s="67">
        <v>6.9</v>
      </c>
      <c r="R19" s="69">
        <v>15.1</v>
      </c>
      <c r="S19" s="69">
        <v>12.5</v>
      </c>
      <c r="T19" s="67">
        <v>2.8</v>
      </c>
      <c r="U19" s="67">
        <v>9.3000000000000007</v>
      </c>
    </row>
    <row r="20" spans="1:21" ht="16.5" customHeight="1" x14ac:dyDescent="0.2">
      <c r="A20" s="7" t="s">
        <v>179</v>
      </c>
      <c r="B20" s="7"/>
      <c r="C20" s="7"/>
      <c r="D20" s="7"/>
      <c r="E20" s="7"/>
      <c r="F20" s="7"/>
      <c r="G20" s="7"/>
      <c r="H20" s="7"/>
      <c r="I20" s="7"/>
      <c r="J20" s="7"/>
      <c r="K20" s="7"/>
      <c r="L20" s="9"/>
      <c r="M20" s="10"/>
      <c r="N20" s="10"/>
      <c r="O20" s="10"/>
      <c r="P20" s="10"/>
      <c r="Q20" s="10"/>
      <c r="R20" s="10"/>
      <c r="S20" s="10"/>
      <c r="T20" s="10"/>
      <c r="U20" s="10"/>
    </row>
    <row r="21" spans="1:21" ht="16.5" customHeight="1" x14ac:dyDescent="0.2">
      <c r="A21" s="7"/>
      <c r="B21" s="7" t="s">
        <v>180</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50</v>
      </c>
      <c r="D22" s="7"/>
      <c r="E22" s="7"/>
      <c r="F22" s="7"/>
      <c r="G22" s="7"/>
      <c r="H22" s="7"/>
      <c r="I22" s="7"/>
      <c r="J22" s="7"/>
      <c r="K22" s="7"/>
      <c r="L22" s="9" t="s">
        <v>181</v>
      </c>
      <c r="M22" s="69">
        <v>12.2</v>
      </c>
      <c r="N22" s="69">
        <v>12.5</v>
      </c>
      <c r="O22" s="69">
        <v>20.7</v>
      </c>
      <c r="P22" s="69">
        <v>17.8</v>
      </c>
      <c r="Q22" s="69">
        <v>16.399999999999999</v>
      </c>
      <c r="R22" s="67">
        <v>4.4000000000000004</v>
      </c>
      <c r="S22" s="67">
        <v>5.3</v>
      </c>
      <c r="T22" s="69">
        <v>20.3</v>
      </c>
      <c r="U22" s="69">
        <v>15.7</v>
      </c>
    </row>
    <row r="23" spans="1:21" ht="16.5" customHeight="1" x14ac:dyDescent="0.2">
      <c r="A23" s="7"/>
      <c r="B23" s="7"/>
      <c r="C23" s="7" t="s">
        <v>61</v>
      </c>
      <c r="D23" s="7"/>
      <c r="E23" s="7"/>
      <c r="F23" s="7"/>
      <c r="G23" s="7"/>
      <c r="H23" s="7"/>
      <c r="I23" s="7"/>
      <c r="J23" s="7"/>
      <c r="K23" s="7"/>
      <c r="L23" s="9" t="s">
        <v>181</v>
      </c>
      <c r="M23" s="69">
        <v>13.2</v>
      </c>
      <c r="N23" s="69">
        <v>10.4</v>
      </c>
      <c r="O23" s="69">
        <v>19.2</v>
      </c>
      <c r="P23" s="69">
        <v>17.8</v>
      </c>
      <c r="Q23" s="69">
        <v>20.5</v>
      </c>
      <c r="R23" s="67">
        <v>4.5999999999999996</v>
      </c>
      <c r="S23" s="67">
        <v>7.3</v>
      </c>
      <c r="T23" s="69">
        <v>21</v>
      </c>
      <c r="U23" s="69">
        <v>16.100000000000001</v>
      </c>
    </row>
    <row r="24" spans="1:21" ht="16.5" customHeight="1" x14ac:dyDescent="0.2">
      <c r="A24" s="7"/>
      <c r="B24" s="7"/>
      <c r="C24" s="7" t="s">
        <v>62</v>
      </c>
      <c r="D24" s="7"/>
      <c r="E24" s="7"/>
      <c r="F24" s="7"/>
      <c r="G24" s="7"/>
      <c r="H24" s="7"/>
      <c r="I24" s="7"/>
      <c r="J24" s="7"/>
      <c r="K24" s="7"/>
      <c r="L24" s="9" t="s">
        <v>181</v>
      </c>
      <c r="M24" s="69">
        <v>12.5</v>
      </c>
      <c r="N24" s="69">
        <v>11.9</v>
      </c>
      <c r="O24" s="69">
        <v>18.600000000000001</v>
      </c>
      <c r="P24" s="69">
        <v>19.399999999999999</v>
      </c>
      <c r="Q24" s="69">
        <v>19.3</v>
      </c>
      <c r="R24" s="67">
        <v>4.0999999999999996</v>
      </c>
      <c r="S24" s="67">
        <v>9.9</v>
      </c>
      <c r="T24" s="69">
        <v>34.5</v>
      </c>
      <c r="U24" s="69">
        <v>16.2</v>
      </c>
    </row>
    <row r="25" spans="1:21" ht="16.5" customHeight="1" x14ac:dyDescent="0.2">
      <c r="A25" s="7"/>
      <c r="B25" s="7"/>
      <c r="C25" s="7" t="s">
        <v>63</v>
      </c>
      <c r="D25" s="7"/>
      <c r="E25" s="7"/>
      <c r="F25" s="7"/>
      <c r="G25" s="7"/>
      <c r="H25" s="7"/>
      <c r="I25" s="7"/>
      <c r="J25" s="7"/>
      <c r="K25" s="7"/>
      <c r="L25" s="9" t="s">
        <v>181</v>
      </c>
      <c r="M25" s="69">
        <v>13.7</v>
      </c>
      <c r="N25" s="69">
        <v>12.2</v>
      </c>
      <c r="O25" s="69">
        <v>15.6</v>
      </c>
      <c r="P25" s="69">
        <v>24.7</v>
      </c>
      <c r="Q25" s="69">
        <v>19.5</v>
      </c>
      <c r="R25" s="67">
        <v>3.7</v>
      </c>
      <c r="S25" s="69">
        <v>11.2</v>
      </c>
      <c r="T25" s="69">
        <v>42</v>
      </c>
      <c r="U25" s="69">
        <v>15.9</v>
      </c>
    </row>
    <row r="26" spans="1:21" ht="16.5" customHeight="1" x14ac:dyDescent="0.2">
      <c r="A26" s="7"/>
      <c r="B26" s="7"/>
      <c r="C26" s="7" t="s">
        <v>64</v>
      </c>
      <c r="D26" s="7"/>
      <c r="E26" s="7"/>
      <c r="F26" s="7"/>
      <c r="G26" s="7"/>
      <c r="H26" s="7"/>
      <c r="I26" s="7"/>
      <c r="J26" s="7"/>
      <c r="K26" s="7"/>
      <c r="L26" s="9" t="s">
        <v>181</v>
      </c>
      <c r="M26" s="69">
        <v>14</v>
      </c>
      <c r="N26" s="69">
        <v>13.8</v>
      </c>
      <c r="O26" s="69">
        <v>15.3</v>
      </c>
      <c r="P26" s="69">
        <v>24.8</v>
      </c>
      <c r="Q26" s="69">
        <v>23.9</v>
      </c>
      <c r="R26" s="67">
        <v>3.4</v>
      </c>
      <c r="S26" s="69">
        <v>10.1</v>
      </c>
      <c r="T26" s="69">
        <v>27.5</v>
      </c>
      <c r="U26" s="69">
        <v>16</v>
      </c>
    </row>
    <row r="27" spans="1:21" ht="16.5" customHeight="1" x14ac:dyDescent="0.2">
      <c r="A27" s="7"/>
      <c r="B27" s="7"/>
      <c r="C27" s="7" t="s">
        <v>65</v>
      </c>
      <c r="D27" s="7"/>
      <c r="E27" s="7"/>
      <c r="F27" s="7"/>
      <c r="G27" s="7"/>
      <c r="H27" s="7"/>
      <c r="I27" s="7"/>
      <c r="J27" s="7"/>
      <c r="K27" s="7"/>
      <c r="L27" s="9" t="s">
        <v>181</v>
      </c>
      <c r="M27" s="69">
        <v>13.9</v>
      </c>
      <c r="N27" s="69">
        <v>13.8</v>
      </c>
      <c r="O27" s="69">
        <v>14.3</v>
      </c>
      <c r="P27" s="69">
        <v>24.6</v>
      </c>
      <c r="Q27" s="69">
        <v>20.5</v>
      </c>
      <c r="R27" s="67">
        <v>4</v>
      </c>
      <c r="S27" s="69">
        <v>10.6</v>
      </c>
      <c r="T27" s="69">
        <v>21.2</v>
      </c>
      <c r="U27" s="69">
        <v>15.1</v>
      </c>
    </row>
    <row r="28" spans="1:21" ht="16.5" customHeight="1" x14ac:dyDescent="0.2">
      <c r="A28" s="14"/>
      <c r="B28" s="14"/>
      <c r="C28" s="14" t="s">
        <v>66</v>
      </c>
      <c r="D28" s="14"/>
      <c r="E28" s="14"/>
      <c r="F28" s="14"/>
      <c r="G28" s="14"/>
      <c r="H28" s="14"/>
      <c r="I28" s="14"/>
      <c r="J28" s="14"/>
      <c r="K28" s="14"/>
      <c r="L28" s="15" t="s">
        <v>181</v>
      </c>
      <c r="M28" s="70">
        <v>12.2</v>
      </c>
      <c r="N28" s="70">
        <v>10.6</v>
      </c>
      <c r="O28" s="70">
        <v>15.9</v>
      </c>
      <c r="P28" s="70">
        <v>24.7</v>
      </c>
      <c r="Q28" s="70">
        <v>18.100000000000001</v>
      </c>
      <c r="R28" s="68">
        <v>1.7</v>
      </c>
      <c r="S28" s="70">
        <v>13.5</v>
      </c>
      <c r="T28" s="70">
        <v>28.7</v>
      </c>
      <c r="U28" s="70">
        <v>14.5</v>
      </c>
    </row>
    <row r="29" spans="1:21" ht="4.5" customHeight="1" x14ac:dyDescent="0.2">
      <c r="A29" s="23"/>
      <c r="B29" s="23"/>
      <c r="C29" s="2"/>
      <c r="D29" s="2"/>
      <c r="E29" s="2"/>
      <c r="F29" s="2"/>
      <c r="G29" s="2"/>
      <c r="H29" s="2"/>
      <c r="I29" s="2"/>
      <c r="J29" s="2"/>
      <c r="K29" s="2"/>
      <c r="L29" s="2"/>
      <c r="M29" s="2"/>
      <c r="N29" s="2"/>
      <c r="O29" s="2"/>
      <c r="P29" s="2"/>
      <c r="Q29" s="2"/>
      <c r="R29" s="2"/>
      <c r="S29" s="2"/>
      <c r="T29" s="2"/>
      <c r="U29" s="2"/>
    </row>
    <row r="30" spans="1:21" ht="55.15" customHeight="1" x14ac:dyDescent="0.2">
      <c r="A30" s="23" t="s">
        <v>67</v>
      </c>
      <c r="B30" s="23"/>
      <c r="C30" s="252" t="s">
        <v>619</v>
      </c>
      <c r="D30" s="252"/>
      <c r="E30" s="252"/>
      <c r="F30" s="252"/>
      <c r="G30" s="252"/>
      <c r="H30" s="252"/>
      <c r="I30" s="252"/>
      <c r="J30" s="252"/>
      <c r="K30" s="252"/>
      <c r="L30" s="252"/>
      <c r="M30" s="252"/>
      <c r="N30" s="252"/>
      <c r="O30" s="252"/>
      <c r="P30" s="252"/>
      <c r="Q30" s="252"/>
      <c r="R30" s="252"/>
      <c r="S30" s="252"/>
      <c r="T30" s="252"/>
      <c r="U30" s="252"/>
    </row>
    <row r="31" spans="1:21" ht="42.4" customHeight="1" x14ac:dyDescent="0.2">
      <c r="A31" s="23" t="s">
        <v>68</v>
      </c>
      <c r="B31" s="23"/>
      <c r="C31" s="252" t="s">
        <v>74</v>
      </c>
      <c r="D31" s="252"/>
      <c r="E31" s="252"/>
      <c r="F31" s="252"/>
      <c r="G31" s="252"/>
      <c r="H31" s="252"/>
      <c r="I31" s="252"/>
      <c r="J31" s="252"/>
      <c r="K31" s="252"/>
      <c r="L31" s="252"/>
      <c r="M31" s="252"/>
      <c r="N31" s="252"/>
      <c r="O31" s="252"/>
      <c r="P31" s="252"/>
      <c r="Q31" s="252"/>
      <c r="R31" s="252"/>
      <c r="S31" s="252"/>
      <c r="T31" s="252"/>
      <c r="U31" s="252"/>
    </row>
    <row r="32" spans="1:21" ht="29.45" customHeight="1" x14ac:dyDescent="0.2">
      <c r="A32" s="23" t="s">
        <v>69</v>
      </c>
      <c r="B32" s="23"/>
      <c r="C32" s="252" t="s">
        <v>76</v>
      </c>
      <c r="D32" s="252"/>
      <c r="E32" s="252"/>
      <c r="F32" s="252"/>
      <c r="G32" s="252"/>
      <c r="H32" s="252"/>
      <c r="I32" s="252"/>
      <c r="J32" s="252"/>
      <c r="K32" s="252"/>
      <c r="L32" s="252"/>
      <c r="M32" s="252"/>
      <c r="N32" s="252"/>
      <c r="O32" s="252"/>
      <c r="P32" s="252"/>
      <c r="Q32" s="252"/>
      <c r="R32" s="252"/>
      <c r="S32" s="252"/>
      <c r="T32" s="252"/>
      <c r="U32" s="252"/>
    </row>
    <row r="33" spans="1:21" ht="4.5" customHeight="1" x14ac:dyDescent="0.2"/>
    <row r="34" spans="1:21" ht="145.5" customHeight="1" x14ac:dyDescent="0.2">
      <c r="A34" s="24" t="s">
        <v>80</v>
      </c>
      <c r="B34" s="23"/>
      <c r="C34" s="23"/>
      <c r="D34" s="23"/>
      <c r="E34" s="252" t="s">
        <v>194</v>
      </c>
      <c r="F34" s="252"/>
      <c r="G34" s="252"/>
      <c r="H34" s="252"/>
      <c r="I34" s="252"/>
      <c r="J34" s="252"/>
      <c r="K34" s="252"/>
      <c r="L34" s="252"/>
      <c r="M34" s="252"/>
      <c r="N34" s="252"/>
      <c r="O34" s="252"/>
      <c r="P34" s="252"/>
      <c r="Q34" s="252"/>
      <c r="R34" s="252"/>
      <c r="S34" s="252"/>
      <c r="T34" s="252"/>
      <c r="U34" s="252"/>
    </row>
  </sheetData>
  <mergeCells count="5">
    <mergeCell ref="K1:U1"/>
    <mergeCell ref="C30:U30"/>
    <mergeCell ref="C31:U31"/>
    <mergeCell ref="C32:U32"/>
    <mergeCell ref="E34:U34"/>
  </mergeCells>
  <pageMargins left="0.7" right="0.7" top="0.75" bottom="0.75" header="0.3" footer="0.3"/>
  <pageSetup paperSize="9" fitToHeight="0" orientation="landscape" horizontalDpi="300" verticalDpi="300" r:id="rId1"/>
  <headerFooter scaleWithDoc="0" alignWithMargins="0">
    <oddHeader>&amp;C&amp;"Arial"&amp;8TABLE 17A.8</oddHeader>
    <oddFooter>&amp;L&amp;"Arial"&amp;8REPORT ON
GOVERNMENT
SERVICES 2022&amp;R&amp;"Arial"&amp;8YOUTH JUSTICE
SERVICES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aa97d22340a762a2dda8e430d9512adf">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cd8d21170bae415831faf15211dfc19c"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B56336-D762-455B-B478-96F4B74C57A8}">
  <ds:schemaRefs>
    <ds:schemaRef ds:uri="http://purl.org/dc/elements/1.1/"/>
    <ds:schemaRef ds:uri="http://purl.org/dc/dcmitype/"/>
    <ds:schemaRef ds:uri="b6b04b89-cd0c-413f-813b-22de46186900"/>
    <ds:schemaRef ds:uri="http://schemas.openxmlformats.org/package/2006/metadata/core-properties"/>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ec209c46-b8ed-41b5-8e9e-10b5253a02de"/>
  </ds:schemaRefs>
</ds:datastoreItem>
</file>

<file path=customXml/itemProps2.xml><?xml version="1.0" encoding="utf-8"?>
<ds:datastoreItem xmlns:ds="http://schemas.openxmlformats.org/officeDocument/2006/customXml" ds:itemID="{E85E50EB-6043-458C-9A18-0726C188383A}"/>
</file>

<file path=customXml/itemProps3.xml><?xml version="1.0" encoding="utf-8"?>
<ds:datastoreItem xmlns:ds="http://schemas.openxmlformats.org/officeDocument/2006/customXml" ds:itemID="{EBF2D157-FE3C-4C21-8948-91B3B31914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Contents</vt:lpstr>
      <vt:lpstr>Table 17A.1</vt:lpstr>
      <vt:lpstr>Table 17A.2</vt:lpstr>
      <vt:lpstr>Table 17A.3</vt:lpstr>
      <vt:lpstr>Table 17A.4</vt:lpstr>
      <vt:lpstr>Table 17A.5</vt:lpstr>
      <vt:lpstr>Table 17A.6</vt:lpstr>
      <vt:lpstr>Table 17A.7</vt:lpstr>
      <vt:lpstr>Table 17A.8</vt:lpstr>
      <vt:lpstr>Table 17A.9</vt:lpstr>
      <vt:lpstr>Table 17A.10</vt:lpstr>
      <vt:lpstr>Table 17A.11</vt:lpstr>
      <vt:lpstr>Table 17A.12</vt:lpstr>
      <vt:lpstr>Table 17A.13</vt:lpstr>
      <vt:lpstr>Table 17A.14</vt:lpstr>
      <vt:lpstr>Table 17A.15</vt:lpstr>
      <vt:lpstr>Table 17A.16</vt:lpstr>
      <vt:lpstr>Table 17A.17</vt:lpstr>
      <vt:lpstr>Table 17A.18</vt:lpstr>
      <vt:lpstr>Table 17A.19</vt:lpstr>
      <vt:lpstr>Table 17A.20</vt:lpstr>
      <vt:lpstr>Table 17A.21</vt:lpstr>
      <vt:lpstr>Table 17A.22</vt:lpstr>
      <vt:lpstr>Table 17A.23</vt:lpstr>
      <vt:lpstr>Table 17A.24</vt:lpstr>
      <vt:lpstr>Table 17A.25</vt:lpstr>
      <vt:lpstr>Table 17A.26</vt:lpstr>
      <vt:lpstr>Table 17A.27</vt:lpstr>
      <vt:lpstr>Table 17A.28</vt:lpstr>
      <vt:lpstr>'Table 17A.1'!Print_Titles</vt:lpstr>
      <vt:lpstr>'Table 17A.10'!Print_Titles</vt:lpstr>
      <vt:lpstr>'Table 17A.11'!Print_Titles</vt:lpstr>
      <vt:lpstr>'Table 17A.12'!Print_Titles</vt:lpstr>
      <vt:lpstr>'Table 17A.13'!Print_Titles</vt:lpstr>
      <vt:lpstr>'Table 17A.14'!Print_Titles</vt:lpstr>
      <vt:lpstr>'Table 17A.15'!Print_Titles</vt:lpstr>
      <vt:lpstr>'Table 17A.16'!Print_Titles</vt:lpstr>
      <vt:lpstr>'Table 17A.17'!Print_Titles</vt:lpstr>
      <vt:lpstr>'Table 17A.18'!Print_Titles</vt:lpstr>
      <vt:lpstr>'Table 17A.19'!Print_Titles</vt:lpstr>
      <vt:lpstr>'Table 17A.2'!Print_Titles</vt:lpstr>
      <vt:lpstr>'Table 17A.20'!Print_Titles</vt:lpstr>
      <vt:lpstr>'Table 17A.21'!Print_Titles</vt:lpstr>
      <vt:lpstr>'Table 17A.22'!Print_Titles</vt:lpstr>
      <vt:lpstr>'Table 17A.23'!Print_Titles</vt:lpstr>
      <vt:lpstr>'Table 17A.24'!Print_Titles</vt:lpstr>
      <vt:lpstr>'Table 17A.25'!Print_Titles</vt:lpstr>
      <vt:lpstr>'Table 17A.26'!Print_Titles</vt:lpstr>
      <vt:lpstr>'Table 17A.27'!Print_Titles</vt:lpstr>
      <vt:lpstr>'Table 17A.28'!Print_Titles</vt:lpstr>
      <vt:lpstr>'Table 17A.3'!Print_Titles</vt:lpstr>
      <vt:lpstr>'Table 17A.4'!Print_Titles</vt:lpstr>
      <vt:lpstr>'Table 17A.5'!Print_Titles</vt:lpstr>
      <vt:lpstr>'Table 17A.6'!Print_Titles</vt:lpstr>
      <vt:lpstr>'Table 17A.7'!Print_Titles</vt:lpstr>
      <vt:lpstr>'Table 17A.8'!Print_Titles</vt:lpstr>
      <vt:lpstr>'Table 17A.9'!Print_Titles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17 Youth justice services - data tables - Report on Government Services 2022</dc:title>
  <dc:creator>Steering Committee for the Review of Government Service Provision</dc:creator>
  <cp:lastModifiedBy>Munce, Melissa</cp:lastModifiedBy>
  <dcterms:created xsi:type="dcterms:W3CDTF">2021-12-10T15:10:04Z</dcterms:created>
  <dcterms:modified xsi:type="dcterms:W3CDTF">2022-01-05T03:50:17Z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