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pcgov.sharepoint.com/teams/gprateam/Sync files/01 Report on Government Services/2022 01/04 Final Report - Public Release/03 FINAL Excel files for RoGS Admin finalisation processes/01 Data Tables (Excel files) - finalised by RoGS Admin/"/>
    </mc:Choice>
  </mc:AlternateContent>
  <xr:revisionPtr revIDLastSave="5" documentId="11_155F956873F516BF854C1B63B9EF9A7B047C801A" xr6:coauthVersionLast="47" xr6:coauthVersionMax="47" xr10:uidLastSave="{DC7B5D68-5567-4BB1-8B28-82441C8625A0}"/>
  <bookViews>
    <workbookView xWindow="28680" yWindow="-120" windowWidth="29040" windowHeight="15840" xr2:uid="{00000000-000D-0000-FFFF-FFFF00000000}"/>
  </bookViews>
  <sheets>
    <sheet name="Contents" sheetId="1" r:id="rId1"/>
    <sheet name="Table 19A.1" sheetId="2" r:id="rId2"/>
    <sheet name="Table 19A.2" sheetId="3" r:id="rId3"/>
    <sheet name="Table 19A.3" sheetId="4" r:id="rId4"/>
    <sheet name="Table 19A.4" sheetId="5" r:id="rId5"/>
    <sheet name="Table 19A.5" sheetId="6" r:id="rId6"/>
    <sheet name="Table 19A.6" sheetId="7" r:id="rId7"/>
    <sheet name="Table 19A.7" sheetId="8" r:id="rId8"/>
    <sheet name="Table 19A.8" sheetId="9" r:id="rId9"/>
    <sheet name="Table 19A.9" sheetId="10" r:id="rId10"/>
    <sheet name="Table 19A.10" sheetId="11" r:id="rId11"/>
    <sheet name="Table 19A.11" sheetId="12" r:id="rId12"/>
    <sheet name="Table 19A.12" sheetId="13" r:id="rId13"/>
    <sheet name="Table 19A.13" sheetId="14" r:id="rId14"/>
    <sheet name="Table 19A.14" sheetId="15" r:id="rId15"/>
    <sheet name="Table 19A.15" sheetId="16" r:id="rId16"/>
    <sheet name="Table 19A.16" sheetId="17" r:id="rId17"/>
    <sheet name="Table 19A.17" sheetId="18" r:id="rId18"/>
    <sheet name="Table 19A.18" sheetId="19" r:id="rId19"/>
    <sheet name="Table 19A.19" sheetId="20" r:id="rId20"/>
    <sheet name="Table 19A.20" sheetId="21" r:id="rId21"/>
    <sheet name="Table 19A.21" sheetId="22" r:id="rId22"/>
    <sheet name="Table 19A.22" sheetId="23" r:id="rId23"/>
    <sheet name="Table 19A.23" sheetId="24" r:id="rId24"/>
    <sheet name="Table 19A.24" sheetId="25" r:id="rId25"/>
    <sheet name="Table 19A.25" sheetId="26" r:id="rId26"/>
    <sheet name="Table 19A.26" sheetId="27" r:id="rId27"/>
    <sheet name="Table 19A.27" sheetId="28" r:id="rId28"/>
    <sheet name="Table 19A.28" sheetId="29" r:id="rId29"/>
    <sheet name="Table 19A.29" sheetId="30" r:id="rId30"/>
    <sheet name="Table 19A.30" sheetId="31" r:id="rId31"/>
    <sheet name="Table 19A.31" sheetId="32" r:id="rId32"/>
    <sheet name="Table 19A.32" sheetId="33" r:id="rId33"/>
    <sheet name="Table 19A.33" sheetId="34" r:id="rId34"/>
    <sheet name="Table 19A.34" sheetId="35" r:id="rId35"/>
    <sheet name="Table 19A.35" sheetId="36" r:id="rId36"/>
    <sheet name="Table 19A.36" sheetId="37" r:id="rId37"/>
    <sheet name="Table 19A.37" sheetId="38" r:id="rId38"/>
  </sheets>
  <definedNames>
    <definedName name="_xlnm.Print_Titles" localSheetId="1">'Table 19A.1'!$1:$2</definedName>
    <definedName name="_xlnm.Print_Titles" localSheetId="10">'Table 19A.10'!$1:$2</definedName>
    <definedName name="_xlnm.Print_Titles" localSheetId="11">'Table 19A.11'!$1:$2</definedName>
    <definedName name="_xlnm.Print_Titles" localSheetId="12">'Table 19A.12'!$1:$2</definedName>
    <definedName name="_xlnm.Print_Titles" localSheetId="13">'Table 19A.13'!$1:$2</definedName>
    <definedName name="_xlnm.Print_Titles" localSheetId="14">'Table 19A.14'!$1:$2</definedName>
    <definedName name="_xlnm.Print_Titles" localSheetId="15">'Table 19A.15'!$1:$2</definedName>
    <definedName name="_xlnm.Print_Titles" localSheetId="16">'Table 19A.16'!$1:$2</definedName>
    <definedName name="_xlnm.Print_Titles" localSheetId="17">'Table 19A.17'!$1:$2</definedName>
    <definedName name="_xlnm.Print_Titles" localSheetId="18">'Table 19A.18'!$1:$2</definedName>
    <definedName name="_xlnm.Print_Titles" localSheetId="19">'Table 19A.19'!$1:$2</definedName>
    <definedName name="_xlnm.Print_Titles" localSheetId="2">'Table 19A.2'!$1:$2</definedName>
    <definedName name="_xlnm.Print_Titles" localSheetId="20">'Table 19A.20'!$1:$2</definedName>
    <definedName name="_xlnm.Print_Titles" localSheetId="21">'Table 19A.21'!$1:$2</definedName>
    <definedName name="_xlnm.Print_Titles" localSheetId="22">'Table 19A.22'!$1:$2</definedName>
    <definedName name="_xlnm.Print_Titles" localSheetId="23">'Table 19A.23'!$1:$2</definedName>
    <definedName name="_xlnm.Print_Titles" localSheetId="24">'Table 19A.24'!$1:$2</definedName>
    <definedName name="_xlnm.Print_Titles" localSheetId="25">'Table 19A.25'!$1:$2</definedName>
    <definedName name="_xlnm.Print_Titles" localSheetId="26">'Table 19A.26'!$1:$2</definedName>
    <definedName name="_xlnm.Print_Titles" localSheetId="27">'Table 19A.27'!$1:$2</definedName>
    <definedName name="_xlnm.Print_Titles" localSheetId="28">'Table 19A.28'!$1:$2</definedName>
    <definedName name="_xlnm.Print_Titles" localSheetId="29">'Table 19A.29'!$1:$2</definedName>
    <definedName name="_xlnm.Print_Titles" localSheetId="3">'Table 19A.3'!$1:$2</definedName>
    <definedName name="_xlnm.Print_Titles" localSheetId="30">'Table 19A.30'!$1:$2</definedName>
    <definedName name="_xlnm.Print_Titles" localSheetId="31">'Table 19A.31'!$1:$2</definedName>
    <definedName name="_xlnm.Print_Titles" localSheetId="32">'Table 19A.32'!$1:$2</definedName>
    <definedName name="_xlnm.Print_Titles" localSheetId="33">'Table 19A.33'!$1:$2</definedName>
    <definedName name="_xlnm.Print_Titles" localSheetId="34">'Table 19A.34'!$1:$2</definedName>
    <definedName name="_xlnm.Print_Titles" localSheetId="35">'Table 19A.35'!$1:$2</definedName>
    <definedName name="_xlnm.Print_Titles" localSheetId="36">'Table 19A.36'!$1:$2</definedName>
    <definedName name="_xlnm.Print_Titles" localSheetId="37">'Table 19A.37'!$1:$2</definedName>
    <definedName name="_xlnm.Print_Titles" localSheetId="4">'Table 19A.4'!$1:$2</definedName>
    <definedName name="_xlnm.Print_Titles" localSheetId="5">'Table 19A.5'!$1:$2</definedName>
    <definedName name="_xlnm.Print_Titles" localSheetId="6">'Table 19A.6'!$1:$2</definedName>
    <definedName name="_xlnm.Print_Titles" localSheetId="7">'Table 19A.7'!$1:$2</definedName>
    <definedName name="_xlnm.Print_Titles" localSheetId="8">'Table 19A.8'!$1:$2</definedName>
    <definedName name="_xlnm.Print_Titles" localSheetId="9">'Table 19A.9'!$1:$2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 l="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<sst xmlns="http://schemas.openxmlformats.org/spreadsheetml/2006/main" count="6977" uniqueCount="788">
  <si>
    <t>19A</t>
  </si>
  <si>
    <t>Homelessness services — Data tables contents</t>
  </si>
  <si>
    <t/>
  </si>
  <si>
    <t>Definitions for the indicators and descriptors in these data tables are in the interpretative material and/or on the Indicator results tab. Unsourced information was obtained from the Australian, State and Territory governments. Information on the comparability and completeness of the data for the performance indicators and measures is in the interpretative material and/or on the Indicator results tab.</t>
  </si>
  <si>
    <t>Data in this Report are examined by the Housing and Homelessness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</si>
  <si>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</si>
  <si>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</si>
  <si>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Homelessness services section</t>
  </si>
  <si>
    <t>COVID-19 may affect data in this Report in a number of ways. This includes in respect of actual performance (that is, the impact of COVID-19 on service delivery during 2020 and 2021 which is reflected in the data results), and the collection and processing of data (that is, the ability of data providers to undertake data collection and process results for inclusion in the Report).</t>
  </si>
  <si>
    <t>For the Homelessness services section, data have been impacted by funding and policy initiatives that were introduced in response to COVID-19 in 2020 and 2021, and affected the use of specialist homelessness services. Due to variation across jurisdictions in the timing and types of initiatives, as well as whether they were funded and delivered within, or outside, the specialist homelessness services sector, caution should be used when comparing data across states and territories during the pandemic period.</t>
  </si>
  <si>
    <t>State and Territory government expenditure on homelessness services</t>
  </si>
  <si>
    <t>Rate of homeless persons per 10 000 of the population</t>
  </si>
  <si>
    <t>Composition of support provided, all clients</t>
  </si>
  <si>
    <t>Proportion of clients - with accommodation and services other than accommodation needs that were met - who were Aboriginal and Torres Strait Islander clients</t>
  </si>
  <si>
    <t>Proportion of clients - with accommodation and services other than accommodation needs that were met - who were people born in non-main English speaking countries (non-MESC)</t>
  </si>
  <si>
    <t>Proportion of clients - with accommodation and services other than accommodation needs that were met - who were people with disability</t>
  </si>
  <si>
    <t>Proportion of clients with unmet need for accommodation or services other than accommodation</t>
  </si>
  <si>
    <t>Average daily unassisted requests for accommodation and services other than accommodation</t>
  </si>
  <si>
    <t>Proportion of closed support periods with an agreed case management plan</t>
  </si>
  <si>
    <t>Proportion of closed support periods with an agreed case management plan, Aboriginal and Torres Strait Islander clients</t>
  </si>
  <si>
    <t>Support needs of clients, summary (closed support periods)</t>
  </si>
  <si>
    <t>Support needs of clients by service assistance type, all clients (closed support periods)</t>
  </si>
  <si>
    <t>Support needs of clients, by service assistance type, Aboriginal and Torres Strait Islander clients (closed support periods)</t>
  </si>
  <si>
    <t>Support needs of clients, by service assistance type, clients born in non-main English speaking countries (closed support periods)</t>
  </si>
  <si>
    <t>Case management goals achieved after support (closed support periods)</t>
  </si>
  <si>
    <t>Recurrent cost per day of support for clients</t>
  </si>
  <si>
    <t>Recurrent cost per completed support period</t>
  </si>
  <si>
    <t>Recurrent cost per client accessing homelessness services</t>
  </si>
  <si>
    <t>Economic participation, before and after support, clients aged 15 years or over (closed support periods)</t>
  </si>
  <si>
    <t>Labour force status, before and after support, clients aged 15 years or over (closed support periods)</t>
  </si>
  <si>
    <t>Labour force status, before and after support, as a proportion of clients who needed employment and/or training assistance (closed support periods)</t>
  </si>
  <si>
    <t>Labour force status, before and after support, as a proportion of Aboriginal and Torres Strait Islander clients who needed employment and/or training assistance (closed support periods)</t>
  </si>
  <si>
    <t>Labour force status, before and after support, as a proportion of clients who needed employment and/or training assistance and who were unemployed or not in the labour force before support (closed support periods)</t>
  </si>
  <si>
    <t>Education and training status, before and after support, clients aged 15 years or over (closed support periods)</t>
  </si>
  <si>
    <t>Educational enrolment status, before and after support, as a proportion of all clients aged 12 to 18 years</t>
  </si>
  <si>
    <t>Educational enrolment status, before and after support, as a proportion of clients aged 12 to 18 years who needed education and/or training assistance</t>
  </si>
  <si>
    <t>Income status, before and after support, clients aged 15 years or over (closed support periods)</t>
  </si>
  <si>
    <t>Income status, before and after support, as a proportion of clients who needed income assistance (closed support periods)</t>
  </si>
  <si>
    <t>Income status, before and after support, as a proportion of Aboriginal and Torres Strait Islander clients who needed income assistance (closed support periods)</t>
  </si>
  <si>
    <t>Independent housing, before and after support (closed support periods)</t>
  </si>
  <si>
    <t>Housing tenure type, before and after support, as a proportion of clients who needed assistance to obtain or maintain independent housing (closed support periods)</t>
  </si>
  <si>
    <t>Housing tenure type, before and after support, as a proportion of Aboriginal and Torres Strait Islander clients who needed assistance to obtain or maintain independent housing (closed support periods)</t>
  </si>
  <si>
    <t>Housing tenure type, before and after support, as a proportion of clients who needed assistance to obtain independent housing and were living in non-independent housing before support (closed support periods)</t>
  </si>
  <si>
    <t>The proportion of clients who needed assistance to obtain or maintain independent housing and achieved it at the end of support, who did not present again with a need for accommodation assistance in the reporting period</t>
  </si>
  <si>
    <t>The proportion of Aboriginal and Torres Strait Islander clients who needed assistance to obtain or maintain independent housing and achieved it at the end of support, who did not present again with a need for accommodation assistance in the reporting period</t>
  </si>
  <si>
    <t>Proportion of Aboriginal and Torres Strait Islander clients experiencing homelessness, who had repeat periods of homelessness</t>
  </si>
  <si>
    <t>Proportion of clients who had repeat periods of homelessness, by geographic location</t>
  </si>
  <si>
    <t>Table 19A.1</t>
  </si>
  <si>
    <t>State and Territory government expenditure on homelessness services, 2020-21 dollars (a)</t>
  </si>
  <si>
    <t>Unit</t>
  </si>
  <si>
    <r>
      <rPr>
        <i/>
        <sz val="10"/>
        <color rgb="FF000000"/>
        <rFont val="Arial"/>
        <family val="2"/>
      </rPr>
      <t>NSW</t>
    </r>
    <r>
      <rPr>
        <sz val="10"/>
        <color rgb="FF000000"/>
        <rFont val="Arial"/>
        <family val="2"/>
      </rPr>
      <t xml:space="preserve"> (b)</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</si>
  <si>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</si>
  <si>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</si>
  <si>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xml:space="preserve"> (e)</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</si>
  <si>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</si>
  <si>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</si>
  <si>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</si>
  <si>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(h)</t>
    </r>
  </si>
  <si>
    <r>
      <rPr>
        <i/>
        <sz val="10"/>
        <color rgb="FF000000"/>
        <rFont val="Arial"/>
        <family val="2"/>
      </rPr>
      <t>Aust</t>
    </r>
    <r>
      <rPr>
        <sz val="10"/>
        <color rgb="FF000000"/>
        <rFont val="Arial"/>
        <family val="2"/>
      </rPr>
      <t/>
    </r>
  </si>
  <si>
    <t>Total recurrent real expenditure (i)</t>
  </si>
  <si>
    <t>2020-21</t>
  </si>
  <si>
    <t>$m</t>
  </si>
  <si>
    <t>2019-20</t>
  </si>
  <si>
    <t>2018-19</t>
  </si>
  <si>
    <t>2017-18</t>
  </si>
  <si>
    <t>2016-17</t>
  </si>
  <si>
    <t>Real expenditure per person in the residential population</t>
  </si>
  <si>
    <t>$</t>
  </si>
  <si>
    <t>Service delivery expenditure</t>
  </si>
  <si>
    <t>%</t>
  </si>
  <si>
    <t>Administrative expenditure</t>
  </si>
  <si>
    <t>(a)</t>
  </si>
  <si>
    <t>(b)</t>
  </si>
  <si>
    <t>(c)</t>
  </si>
  <si>
    <t>(d)</t>
  </si>
  <si>
    <t>(e)</t>
  </si>
  <si>
    <t>(f)</t>
  </si>
  <si>
    <t>(g)</t>
  </si>
  <si>
    <t>(h)</t>
  </si>
  <si>
    <t>(i)</t>
  </si>
  <si>
    <t>$m = Millions of dollars.</t>
  </si>
  <si>
    <t>Time series financial data are adjusted to 2020-21 dollars (i.e. 2020-21=100) using the General Government Final Consumption Expenditure (GGFCE) chain price deflator (table 2A.26).</t>
  </si>
  <si>
    <t>For NSW, the increase in net recurrent expenditure in 2017-18 compared to 2016-17 is primarily due to allocation of enhancement funding to services and increased project development costs in 2017-18. A further $20.2m in 2020-21 and $9.4m in 2019-20 was spent on capital works.</t>
  </si>
  <si>
    <t>For Victoria, increased expenditure in 2020-21 is related to COVID-19 response initiatives. Additional expenditure of $11.3m in 2020-21, $4.1m in 2019-20, $3.9m in 2018-19, $4.6m in 2017-18 and $2.1m in 2016-17 was provided to registered housing agencies to head-lease private rental properties for sub-leasing to people at risk of or experiencing homelessness, such as due to family violence. A further $41.0m in 2020-21, $22.1m in 2019-20, $30.5m in 2018-19, $25.0m in 2017-18 and $87.0m in 2016-17 was spent on capital works.</t>
  </si>
  <si>
    <t>For Queensland, increased expenditure in 2019-20 and 2020-21 is related to COVID-19 response initiatives.</t>
  </si>
  <si>
    <t>For WA, increased expenditure in 2020-21 is largely due to new specialist homelessness services participating in the collection and application of a wider scope for indirect costs apportioned to administrative expenditure. Increased expenditure for 2019-20 was largely due to indexation, Equal Remuneration Order payments to some services, a new specialist homelessness service and additional funding to an existing service.</t>
  </si>
  <si>
    <t>For SA, the increase in expenditure for 2020-21 is predominantly due to inclusion for the first time of apportioned indirect costs in administrative expenditure. This constitutes a time series break and caution should be used when comparing data over time.</t>
  </si>
  <si>
    <t>For Tasmania, increased expenditure for 2017-18 reflects administrative structure changes and a heightened business focus on providing homelessness services.</t>
  </si>
  <si>
    <t>For the NT, increased expenditure in 2020-21 is predominantly due to the opening of a new short stay facility and inclusion for the first time of apportioned indirect costs in administrative expenditure. This constitutes a time series break and caution should be used when comparing data over time.</t>
  </si>
  <si>
    <t>There may be varying treatments of expenditure items and different counting and reporting rules for generating financial data across jurisdictions. Differences in expenditure data across jurisdictions may reflect differences in the way in which these data are compiled rather than true variations in expenditure.</t>
  </si>
  <si>
    <t>Source:</t>
  </si>
  <si>
    <r>
      <t xml:space="preserve">State and Territory governments (unpublished); Australian Bureau of Statistics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 ABS 2021 (and previous issues), 'Quarterly Population Estimates (ERP)' [ABS.Stats table], </t>
    </r>
    <r>
      <rPr>
        <i/>
        <sz val="10"/>
        <color rgb="FF000000"/>
        <rFont val="Arial"/>
        <family val="2"/>
      </rPr>
      <t>National, state and territory population, December 2020</t>
    </r>
    <r>
      <rPr>
        <sz val="10"/>
        <color rgb="FF000000"/>
        <rFont val="Arial"/>
        <family val="2"/>
      </rPr>
      <t xml:space="preserve"> (and previous years), https://www.abs.gov.au/statistics/people/population/national-state-and-territory-population/dec-2020, last accessed 13 July 2021.</t>
    </r>
  </si>
  <si>
    <t>Table 19A.2</t>
  </si>
  <si>
    <t>Rate of homeless persons per 10 000 of the population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</si>
  <si>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</si>
  <si>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</si>
  <si>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</si>
  <si>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</si>
  <si>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</si>
  <si>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</si>
  <si>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</si>
  <si>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</si>
  <si>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</si>
  <si>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Homelessness operational groups</t>
  </si>
  <si>
    <t>2016</t>
  </si>
  <si>
    <t>People who are in improvised dwellings, tents or sleeping out</t>
  </si>
  <si>
    <t>rate</t>
  </si>
  <si>
    <t>People in supported accommodation for the homeless (b)</t>
  </si>
  <si>
    <t>People staying temporarily with other households (c)</t>
  </si>
  <si>
    <t>People staying in boarding houses</t>
  </si>
  <si>
    <t>People in other temporary lodging</t>
  </si>
  <si>
    <t>People living in 'severely' crowded dwellings (d)</t>
  </si>
  <si>
    <t>Total homeless people</t>
  </si>
  <si>
    <t>2011</t>
  </si>
  <si>
    <t>Rate per 10 000 persons of the total population. Categories are mutually exclusive, therefore persons will only appear in one category. For example, persons who are in the category 'supported accommodation for the homeless' who are 'living in 'severely' crowded dwellings' will not also appear in 'persons living in 'severely' crowded dwellings'.</t>
  </si>
  <si>
    <t>Includes those accommodated by Specialist Homelessness Services.</t>
  </si>
  <si>
    <t>Includes 'visitor only' households where all persons report having no usual address. Some people who were homeless are likely to be underestimated in this category.</t>
  </si>
  <si>
    <t>Includes usual residents in dwellings needing 4 or more extra bedrooms under the Canadian National Occupancy Standard.</t>
  </si>
  <si>
    <r>
      <t xml:space="preserve">ABS 2018, </t>
    </r>
    <r>
      <rPr>
        <i/>
        <sz val="10"/>
        <color rgb="FF000000"/>
        <rFont val="Arial"/>
        <family val="2"/>
      </rPr>
      <t>Census of Population and Housing: Estimating Homelessness, 2016,</t>
    </r>
    <r>
      <rPr>
        <sz val="10"/>
        <color rgb="FF000000"/>
        <rFont val="Arial"/>
        <family val="2"/>
      </rPr>
      <t xml:space="preserve"> Cat. no. 2049.0, Canberra.</t>
    </r>
  </si>
  <si>
    <t>Table 19A.3</t>
  </si>
  <si>
    <t>Composition of support provided, all clients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</si>
  <si>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</si>
  <si>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(d)</t>
    </r>
  </si>
  <si>
    <r>
      <rPr>
        <i/>
        <sz val="10"/>
        <color rgb="FF000000"/>
        <rFont val="Arial"/>
        <family val="2"/>
      </rPr>
      <t>Qld</t>
    </r>
    <r>
      <rPr>
        <sz val="10"/>
        <color rgb="FF000000"/>
        <rFont val="Arial"/>
        <family val="2"/>
      </rPr>
      <t xml:space="preserve"> (e)</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</si>
  <si>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</si>
  <si>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</si>
  <si>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</si>
  <si>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</si>
  <si>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</si>
  <si>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</si>
  <si>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Composition of support provided</t>
  </si>
  <si>
    <t>Clients receiving support services</t>
  </si>
  <si>
    <t>Accommodation/accommodation related assistance</t>
  </si>
  <si>
    <t>Assistance to sustain housing tenure</t>
  </si>
  <si>
    <t>Mental health services</t>
  </si>
  <si>
    <t>Family services</t>
  </si>
  <si>
    <t>Disability services</t>
  </si>
  <si>
    <t>–</t>
  </si>
  <si>
    <t>Drug/alcohol assistance</t>
  </si>
  <si>
    <t>Legal/financial services</t>
  </si>
  <si>
    <t>Immigration/cultural services</t>
  </si>
  <si>
    <t>Domestic/family violence services</t>
  </si>
  <si>
    <t>Other specialist services</t>
  </si>
  <si>
    <t>General services</t>
  </si>
  <si>
    <t>Total clients</t>
  </si>
  <si>
    <t>no.</t>
  </si>
  <si>
    <t>Total support days</t>
  </si>
  <si>
    <t>'000 days</t>
  </si>
  <si>
    <t>Total support periods</t>
  </si>
  <si>
    <t>Total closed support periods</t>
  </si>
  <si>
    <t>– Nil or rounded to zero.</t>
  </si>
  <si>
    <t>Further information on data quality, including collection methodologies and data limitations, is available on the AIHW website https://meteor.aihw.gov.au/content/index.phtml/itemId/746581.</t>
  </si>
  <si>
    <t>Due to improvements in the rates of agency participation and Statistical Linkage Key (SLK) validity, data from 2017-18 onwards are no longer weighted. The removal of weighting does not constitute a break in time series -- unweighted data from 2017-18 onwards are comparable with weighted data for previous years.</t>
  </si>
  <si>
    <t>Proportion of clients who received at least one support service of the designated type in the reference year. Individual clients commonly receive support services of more than 1 type.</t>
  </si>
  <si>
    <t>For Victoria, a decrease in the number of homelessness clients from 2019-20 to 2020-21 was due to COVID-19 response initiatives, such as the moratorium on evictions, that suppressed demand for some homelessness services.</t>
  </si>
  <si>
    <t>A decrease in client numbers from 2017-18 is due to the phased movement of family violence intake to non-SHS services, which remains ongoing, and a correction to when some services recorded clients.</t>
  </si>
  <si>
    <t>Caution should be used when comparing Victorian client numbers over recent years.</t>
  </si>
  <si>
    <t>For Queensland, the decrease in client numbers in 2020-21 is mainly due to an increase in the average length of stay for accommodated clients.</t>
  </si>
  <si>
    <t>Clients are counted once only in each jurisdiction. State and territory client totals may not add to the Australian total as some clients may have received support in more than one state and/or territory.</t>
  </si>
  <si>
    <r>
      <t xml:space="preserve">Australian Institute of Health and Welfare (AIHW) (unpublished) </t>
    </r>
    <r>
      <rPr>
        <i/>
        <sz val="10"/>
        <color rgb="FF000000"/>
        <rFont val="Arial"/>
        <family val="2"/>
      </rPr>
      <t>Specialist Homelessness Services Collection.</t>
    </r>
    <r>
      <rPr>
        <sz val="10"/>
        <color rgb="FF000000"/>
        <rFont val="Arial"/>
        <family val="2"/>
      </rPr>
      <t/>
    </r>
  </si>
  <si>
    <t>Table 19A.4</t>
  </si>
  <si>
    <t>Proportion of clients - with accommodation and services other than accommodation needs that were met - who were Aboriginal and Torres Strait Islander clients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</si>
  <si>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</si>
  <si>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</si>
  <si>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</si>
  <si>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</si>
  <si>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</si>
  <si>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</si>
  <si>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</si>
  <si>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</si>
  <si>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</si>
  <si>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Representation of Aboriginal and Torres Strait Islander people among:</t>
  </si>
  <si>
    <t>Clients with met demand for accommodation services</t>
  </si>
  <si>
    <t>Clients with met demand for services other than accommodation</t>
  </si>
  <si>
    <t>SHS clients</t>
  </si>
  <si>
    <t>Clients with met demand</t>
  </si>
  <si>
    <t>Aboriginal and Torres Strait Islander clients</t>
  </si>
  <si>
    <t>All clients</t>
  </si>
  <si>
    <t>2020 (d)</t>
  </si>
  <si>
    <t>Total population at 31 December</t>
  </si>
  <si>
    <t>2019 (d)</t>
  </si>
  <si>
    <t>2018 (d)</t>
  </si>
  <si>
    <t>2017 (d)</t>
  </si>
  <si>
    <t>2016 (d)</t>
  </si>
  <si>
    <t>Data are comparable (subject to caveats) across jurisdictions and over time.</t>
  </si>
  <si>
    <t>Data are complete (subject to caveats) for the current reporting period.</t>
  </si>
  <si>
    <t>For some central intake models, the role of intake agencies is to identify and link clients to an agency well suited to the individual client's needs, rather than to provide needed services. This may have a deflationary effect on the proportion of clients with met demand for jurisdictions which operate such central intake models.</t>
  </si>
  <si>
    <t>Aboriginal and Torres Strait Islander population at 31 December of the relevant financial year (derived as the average of two June estimates and projections) as a proportion of the total estimated resident population at 31 December of the relevant financial year. Data are based on the 2016 Census.</t>
  </si>
  <si>
    <r>
      <t xml:space="preserve">AIHW (unpublished) </t>
    </r>
    <r>
      <rPr>
        <i/>
        <sz val="10"/>
        <color rgb="FF000000"/>
        <rFont val="Arial"/>
        <family val="2"/>
      </rPr>
      <t>Specialist Homelessness Services Collection;</t>
    </r>
    <r>
      <rPr>
        <sz val="10"/>
        <color rgb="FF000000"/>
        <rFont val="Arial"/>
        <family val="2"/>
      </rPr>
      <t xml:space="preserve"> ABS 2021, 'Quarterly Population Estimates (ERP)' [ABS.Stats table], </t>
    </r>
    <r>
      <rPr>
        <i/>
        <sz val="10"/>
        <color rgb="FF000000"/>
        <rFont val="Arial"/>
        <family val="2"/>
      </rPr>
      <t>National, state and territory population, December 2020,</t>
    </r>
    <r>
      <rPr>
        <sz val="10"/>
        <color rgb="FF000000"/>
        <rFont val="Arial"/>
        <family val="2"/>
      </rPr>
      <t xml:space="preserve"> https://www.abs.gov.au/statistics/people/population/national-state-and-territory-population/dec-2020, accessed 13 July 2021; ABS 2020, 'Quarterly Population Estimates (ERP)' [ABS.Stats table], </t>
    </r>
    <r>
      <rPr>
        <i/>
        <sz val="10"/>
        <color rgb="FF000000"/>
        <rFont val="Arial"/>
        <family val="2"/>
      </rPr>
      <t>National, state and territory population, December 2019,</t>
    </r>
    <r>
      <rPr>
        <sz val="10"/>
        <color rgb="FF000000"/>
        <rFont val="Arial"/>
        <family val="2"/>
      </rPr>
      <t xml:space="preserve"> Cat. no. 3101.0, Canberra, accessed 13 July 2020; ABS 2019, 'Quarterly Population Estimates (ERP)' [ABS.Stats table], </t>
    </r>
    <r>
      <rPr>
        <i/>
        <sz val="10"/>
        <color rgb="FF000000"/>
        <rFont val="Arial"/>
        <family val="2"/>
      </rPr>
      <t>Australian Demographic Statistics, December 2018,</t>
    </r>
    <r>
      <rPr>
        <sz val="10"/>
        <color rgb="FF000000"/>
        <rFont val="Arial"/>
        <family val="2"/>
      </rPr>
      <t xml:space="preserve"> Cat. no. 3101.0, Canberra, accessed 7 August 2019; ABS 2018, 'Quarterly Population Estimates (ERP)' [ABS.Stats table], </t>
    </r>
    <r>
      <rPr>
        <i/>
        <sz val="10"/>
        <color rgb="FF000000"/>
        <rFont val="Arial"/>
        <family val="2"/>
      </rPr>
      <t>Australian Demographic Statistics, December 2017,</t>
    </r>
    <r>
      <rPr>
        <sz val="10"/>
        <color rgb="FF000000"/>
        <rFont val="Arial"/>
        <family val="2"/>
      </rPr>
      <t xml:space="preserve"> Cat. no. 3101.0, Canberra, accessed 11 September 2018; ABS 2017, 'Quarterly Population Estimates (ERP)' [ABS.Stats table], </t>
    </r>
    <r>
      <rPr>
        <i/>
        <sz val="10"/>
        <color rgb="FF000000"/>
        <rFont val="Arial"/>
        <family val="2"/>
      </rPr>
      <t>Australian Demographic Statistics, December 2016,</t>
    </r>
    <r>
      <rPr>
        <sz val="10"/>
        <color rgb="FF000000"/>
        <rFont val="Arial"/>
        <family val="2"/>
      </rPr>
      <t xml:space="preserve"> Cat. no. 3101.0, Canberra, accessed 6 February 2018; ABS 2021, 'Projected population' [ABS.Stats table], </t>
    </r>
    <r>
      <rPr>
        <i/>
        <sz val="10"/>
        <color rgb="FF000000"/>
        <rFont val="Arial"/>
        <family val="2"/>
      </rPr>
      <t>Estimates and Projections, Aboriginal and Torres Strait Islander Australians, 2006 to 2031,</t>
    </r>
    <r>
      <rPr>
        <sz val="10"/>
        <color rgb="FF000000"/>
        <rFont val="Arial"/>
        <family val="2"/>
      </rPr>
      <t xml:space="preserve"> https://www.abs.gov.au/statistics/people/aboriginal-and-torres-strait-islander-peoples/estimates-and-projections-aboriginal-and-torres-strait-islander-australians/2006-2031, accessed 3 August 2021; ABS 2019, </t>
    </r>
    <r>
      <rPr>
        <i/>
        <sz val="10"/>
        <color rgb="FF000000"/>
        <rFont val="Arial"/>
        <family val="2"/>
      </rPr>
      <t>Estimates and Projections, Aboriginal and Torres Strait Islander Australians, 2006 to 2031,</t>
    </r>
    <r>
      <rPr>
        <sz val="10"/>
        <color rgb="FF000000"/>
        <rFont val="Arial"/>
        <family val="2"/>
      </rPr>
      <t xml:space="preserve"> Cat. no. 3238.0, Canberra.</t>
    </r>
  </si>
  <si>
    <t>Table 19A.5</t>
  </si>
  <si>
    <t>Proportion of clients - with accommodation and services other than accommodation needs that were met - who were people born in non-main English speaking countries (non-MESC)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</si>
  <si>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</si>
  <si>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</si>
  <si>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</si>
  <si>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</si>
  <si>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</si>
  <si>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</si>
  <si>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</si>
  <si>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</si>
  <si>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</si>
  <si>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Representation of people born in non-main English speaking countries among:</t>
  </si>
  <si>
    <t>People born in non-main English speaking countries</t>
  </si>
  <si>
    <t>Representation of people born in non-main English speaking countries among: (e)</t>
  </si>
  <si>
    <t>People born in non-main English speaking countries (e)</t>
  </si>
  <si>
    <t>2016 (e)</t>
  </si>
  <si>
    <t>Total population</t>
  </si>
  <si>
    <t>Non-main English speaking countries (MESC) are all countries except Australia, United Kingdom, Republic of Ireland, New Zealand, Canada, United States of America and South Africa. Data do not include non-MESC clients who needed support but did not identify as non-MESC.</t>
  </si>
  <si>
    <t>Country of birth is derived using more robust methodology for this report. Data for previous years have been revised and may differ from previous reports.</t>
  </si>
  <si>
    <r>
      <t xml:space="preserve">AIHW (unpublished) </t>
    </r>
    <r>
      <rPr>
        <i/>
        <sz val="10"/>
        <color rgb="FF000000"/>
        <rFont val="Arial"/>
        <family val="2"/>
      </rPr>
      <t>Specialist Homelessness Services Collection;</t>
    </r>
    <r>
      <rPr>
        <sz val="10"/>
        <color rgb="FF000000"/>
        <rFont val="Arial"/>
        <family val="2"/>
      </rPr>
      <t xml:space="preserve"> ABS (unpublished) </t>
    </r>
    <r>
      <rPr>
        <i/>
        <sz val="10"/>
        <color rgb="FF000000"/>
        <rFont val="Arial"/>
        <family val="2"/>
      </rPr>
      <t>2016 Census of Population and Housing</t>
    </r>
    <r>
      <rPr>
        <sz val="10"/>
        <color rgb="FF000000"/>
        <rFont val="Arial"/>
        <family val="2"/>
      </rPr>
      <t xml:space="preserve"> [TableBuilder].</t>
    </r>
  </si>
  <si>
    <t>Table 19A.6</t>
  </si>
  <si>
    <t>Proportion of clients - with accommodation and services other than accommodation needs that were met - who were people with disability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</si>
  <si>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</si>
  <si>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</si>
  <si>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</si>
  <si>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</si>
  <si>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</si>
  <si>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</si>
  <si>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</si>
  <si>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</si>
  <si>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</si>
  <si>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Representation of people with disability among:</t>
  </si>
  <si>
    <t>People with disability</t>
  </si>
  <si>
    <t>2018 (g)</t>
  </si>
  <si>
    <t>Total population at 30 June</t>
  </si>
  <si>
    <t>Clients with disability are defined for this measure as clients who identified as having a long-term health condition or disability and as always or sometimes needing assistance with core activities (self-care, mobility and/or communication).</t>
  </si>
  <si>
    <t>Clients with disability with a need for both reported service types are counted in the numerator for both service types. Therefore, the sum of the proportion of clients with met demand for each service type who were clients with disability does not equal the proportion of all clients with met demand who were clients with disability.</t>
  </si>
  <si>
    <t>Data exclude clients with missing disability status information. For 2020-21, national data exclude 24753 clients (8.9 per cent) for this reason. By jurisdiction, the numbers of clients excluded from the analysis for this reason are: NSW: 4742 (6.7 per cent), Victoria: 14202 (13.5 per cent), Queensland: 1502 (3.6 per cent), WA 361 (1.5 per cent), SA: 1950 (10.5 per cent), Tasmania: 220 (3.4 per cent), ACT: 237 (5.9 per cent), NT 1545 (15.3 per cent).</t>
  </si>
  <si>
    <t>Some data values have been randomly adjusted to avoid the release of confidential data. Discrepancies may occur between sums of the component items and totals.</t>
  </si>
  <si>
    <r>
      <t xml:space="preserve">AIHW (unpublished) </t>
    </r>
    <r>
      <rPr>
        <i/>
        <sz val="10"/>
        <color rgb="FF000000"/>
        <rFont val="Arial"/>
        <family val="2"/>
      </rPr>
      <t>Specialist Homelessness Services Collection;</t>
    </r>
    <r>
      <rPr>
        <sz val="10"/>
        <color rgb="FF000000"/>
        <rFont val="Arial"/>
        <family val="2"/>
      </rPr>
      <t xml:space="preserve"> ABS 2019, </t>
    </r>
    <r>
      <rPr>
        <i/>
        <sz val="10"/>
        <color rgb="FF000000"/>
        <rFont val="Arial"/>
        <family val="2"/>
      </rPr>
      <t>Disability, Ageing and Carers, Australia: Summary of Findings, 2018,</t>
    </r>
    <r>
      <rPr>
        <sz val="10"/>
        <color rgb="FF000000"/>
        <rFont val="Arial"/>
        <family val="2"/>
      </rPr>
      <t xml:space="preserve"> Cat. no. 4430.0, Canberra.</t>
    </r>
  </si>
  <si>
    <t>Table 19A.7</t>
  </si>
  <si>
    <t>Proportion of clients with unmet need for accommodation or services other than accommodation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</si>
  <si>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</si>
  <si>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</si>
  <si>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</si>
  <si>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</si>
  <si>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</si>
  <si>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</si>
  <si>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</si>
  <si>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</si>
  <si>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</si>
  <si>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Accommodation services</t>
  </si>
  <si>
    <t>Clients with identified need for accommodation who were not provided with that service (g)</t>
  </si>
  <si>
    <t>Total clients with need for accommodation</t>
  </si>
  <si>
    <t>Proportion of clients with unmet need</t>
  </si>
  <si>
    <t>Services other than accommodation (h)</t>
  </si>
  <si>
    <t>Clients with identified need for services other than accommodation who were not provided with that service</t>
  </si>
  <si>
    <t>Total clients with need for services other than accommodation</t>
  </si>
  <si>
    <t>– Nil or rounded to zero.</t>
  </si>
  <si>
    <t>Data are not comparable across jurisdictions, but are comparable (subject to caveats) within jurisdictions over time.</t>
  </si>
  <si>
    <t>Need for accommodation includes need for 'Short-term or emergency accommodation', 'Medium-term / transitional housing' or 'Long-term housing'.</t>
  </si>
  <si>
    <t>Unmet need for accommodation and services other than accommodation is dealt with differently by different jurisdictions and data may not be comparable.</t>
  </si>
  <si>
    <t>For some central intake models, the role of intake agencies is to identify and link clients to an agency well suited to the individual client's needs, rather than to provide clients with particular services. This may have an inflationary effect on the proportion of clients with unmet need for services for jurisdictions which operate such central intake models.</t>
  </si>
  <si>
    <t>The client may have received other types of service.</t>
  </si>
  <si>
    <t>Data for services other than accommodation exclude clients who also have an identified need for accommodation services.</t>
  </si>
  <si>
    <r>
      <t xml:space="preserve">AIHW (unpublished) </t>
    </r>
    <r>
      <rPr>
        <i/>
        <sz val="10"/>
        <color rgb="FF000000"/>
        <rFont val="Arial"/>
        <family val="2"/>
      </rPr>
      <t>Specialist Homelessness Services Collection.</t>
    </r>
    <r>
      <rPr>
        <sz val="10"/>
        <color rgb="FF000000"/>
        <rFont val="Arial"/>
        <family val="2"/>
      </rPr>
      <t/>
    </r>
  </si>
  <si>
    <t>Table 19A.8</t>
  </si>
  <si>
    <t>Average daily unassisted requests for accommodation and services other than accommodation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</si>
  <si>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</si>
  <si>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</si>
  <si>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</si>
  <si>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</si>
  <si>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</si>
  <si>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</si>
  <si>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</si>
  <si>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</si>
  <si>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</si>
  <si>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Average daily unassisted requests</t>
  </si>
  <si>
    <t>Services other than accommodation</t>
  </si>
  <si>
    <t>No service need identified</t>
  </si>
  <si>
    <t>– Nil or rounded to zero.</t>
  </si>
  <si>
    <t>Unassisted requests for accommodation and services other than accommodation are dealt with differently by different jurisdictions and data may not be comparable.</t>
  </si>
  <si>
    <t>For some central intake models, the role of intake agencies is to identify and link clients to an agency well suited to the individual client's needs. This may have a deflationary effect on unassisted requests for services for jurisdictions which operate such central intake models.</t>
  </si>
  <si>
    <t>The sum of all state and territory average unassisted requests may not add to the Australian total due to rounding.</t>
  </si>
  <si>
    <r>
      <t xml:space="preserve">AIHW (unpublished) </t>
    </r>
    <r>
      <rPr>
        <i/>
        <sz val="10"/>
        <color rgb="FF000000"/>
        <rFont val="Arial"/>
        <family val="2"/>
      </rPr>
      <t>Specialist Homelessness Services Collection.</t>
    </r>
    <r>
      <rPr>
        <sz val="10"/>
        <color rgb="FF000000"/>
        <rFont val="Arial"/>
        <family val="2"/>
      </rPr>
      <t/>
    </r>
  </si>
  <si>
    <t>Table 19A.9</t>
  </si>
  <si>
    <t>Proportion of closed support periods with an agreed case management plan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</si>
  <si>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</si>
  <si>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</si>
  <si>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</si>
  <si>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</si>
  <si>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</si>
  <si>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</si>
  <si>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</si>
  <si>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</si>
  <si>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</si>
  <si>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Yes - Case management plan (g)</t>
  </si>
  <si>
    <t>No case management plan</t>
  </si>
  <si>
    <t>No - Client did not agree to one</t>
  </si>
  <si>
    <t>No - Support period too short</t>
  </si>
  <si>
    <t>No - Other</t>
  </si>
  <si>
    <t>No - Total</t>
  </si>
  <si>
    <t>Total closed support periods provided to clients (h)</t>
  </si>
  <si>
    <t>Case management is dealt with differently by different jurisdictions and data may not be comparable.</t>
  </si>
  <si>
    <t>Data include support periods where a case management plan may not have been appropriate, e.g. people accessing a drop-in centre, a meals service or an information/referral service.</t>
  </si>
  <si>
    <t>For some central intake models, the role of intake agencies is to identify and link clients to an agency well suited to the individual client's needs. While this is counted as a support period, development of a case management plan is not an intake agency role. This may have a deflationary effect on the proportion of closed support periods with an agreed case management plan for jurisdictions which operate such central intake models.</t>
  </si>
  <si>
    <t>For SA, the integrated sector approach to service delivery often sees multiple agencies reporting individual support periods in relation to common clients under coordinated case management. As a case management plan can only be recorded for support periods reported by the agency leading the case management, the proportion of support periods with an agreed case management plan is understated.</t>
  </si>
  <si>
    <t>Where a case management plan applies to more than one client, data include support periods for all clients on the case management plan.</t>
  </si>
  <si>
    <t>Excludes support periods with invalid case management plan responses. State and territory totals may not add to the Australian total due to rounding.</t>
  </si>
  <si>
    <r>
      <t xml:space="preserve">AIHW (unpublished) </t>
    </r>
    <r>
      <rPr>
        <i/>
        <sz val="10"/>
        <color rgb="FF000000"/>
        <rFont val="Arial"/>
        <family val="2"/>
      </rPr>
      <t>Specialist Homelessness Services Collection.</t>
    </r>
    <r>
      <rPr>
        <sz val="10"/>
        <color rgb="FF000000"/>
        <rFont val="Arial"/>
        <family val="2"/>
      </rPr>
      <t/>
    </r>
  </si>
  <si>
    <t>Table 19A.10</t>
  </si>
  <si>
    <t>Proportion of closed support periods with an agreed case management plan, Aboriginal and Torres Strait Islander clients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</si>
  <si>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</si>
  <si>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</si>
  <si>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</si>
  <si>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</si>
  <si>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(e)</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</si>
  <si>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</si>
  <si>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</si>
  <si>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</si>
  <si>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</si>
  <si>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Yes - Case management plan (f)</t>
  </si>
  <si>
    <t>Total closed support periods provided to clients (g)</t>
  </si>
  <si>
    <r>
      <t xml:space="preserve">AIHW (unpublished) </t>
    </r>
    <r>
      <rPr>
        <i/>
        <sz val="10"/>
        <color rgb="FF000000"/>
        <rFont val="Arial"/>
        <family val="2"/>
      </rPr>
      <t>Specialist Homelessness Services Collection.</t>
    </r>
    <r>
      <rPr>
        <sz val="10"/>
        <color rgb="FF000000"/>
        <rFont val="Arial"/>
        <family val="2"/>
      </rPr>
      <t/>
    </r>
  </si>
  <si>
    <t>Table 19A.11</t>
  </si>
  <si>
    <t>Support needs of clients, summary (closed support periods)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</si>
  <si>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</si>
  <si>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</si>
  <si>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</si>
  <si>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</si>
  <si>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</si>
  <si>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</si>
  <si>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</si>
  <si>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</si>
  <si>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</si>
  <si>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Provided and/or referred</t>
  </si>
  <si>
    <t>Not provided nor referred (unmet need)</t>
  </si>
  <si>
    <t>Total</t>
  </si>
  <si>
    <t>Provided only</t>
  </si>
  <si>
    <t>Referred only</t>
  </si>
  <si>
    <t>Total clients for whom need was identified</t>
  </si>
  <si>
    <t>Not provided or referred</t>
  </si>
  <si>
    <t>Non-main English speaking countries clients</t>
  </si>
  <si>
    <t>– Nil or rounded to zero.</t>
  </si>
  <si>
    <t>Clients with no recorded need are excluded from data. Historical data have been revised and may differ from previous Reports.</t>
  </si>
  <si>
    <t>Non-main English speaking countries (MESC) are all countries except Australia, United Kingdom, Republic of Ireland, New Zealand, Canada, United States of America and South Africa.</t>
  </si>
  <si>
    <t>For some central intake models, the role of intake agencies is to identify and link clients to an agency well suited to the individual client's needs. While this is counted as a support period, it is not the role of the intake agency to provide the needed service(s). This may have a deflationary effect on the proportion of clients provided and/or referred for services and an inflationary effect on the proportion of clients neither provided with nor referred for a needed service in jurisdictions which operate such central intake models. Data may not be directly comparable with data for other jurisdictions.</t>
  </si>
  <si>
    <r>
      <t xml:space="preserve">AIHW (unpublished) </t>
    </r>
    <r>
      <rPr>
        <i/>
        <sz val="10"/>
        <color rgb="FF000000"/>
        <rFont val="Arial"/>
        <family val="2"/>
      </rPr>
      <t>Specialist Homelessness Services Collection.</t>
    </r>
    <r>
      <rPr>
        <sz val="10"/>
        <color rgb="FF000000"/>
        <rFont val="Arial"/>
        <family val="2"/>
      </rPr>
      <t/>
    </r>
  </si>
  <si>
    <t>Table 19A.12</t>
  </si>
  <si>
    <t>Support needs of clients by service assistance type, all clients (closed support periods)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</si>
  <si>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</si>
  <si>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</si>
  <si>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</si>
  <si>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</si>
  <si>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</si>
  <si>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</si>
  <si>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</si>
  <si>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</si>
  <si>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</si>
  <si>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Total clients who needed homelessness services (g)</t>
  </si>
  <si>
    <t>Data for jurisdictions which operate central intake models are not directly comparable with data for other states and territories.</t>
  </si>
  <si>
    <t>Where clients are 'referred only', it is not known whether the client attends the referral appointment and/or receives the service.</t>
  </si>
  <si>
    <t>Clients may be assessed as having a need for multiple services and assistance types. Therefore, the sum of the categories does not equal the total number of clients.</t>
  </si>
  <si>
    <r>
      <t xml:space="preserve">AIHW (unpublished) </t>
    </r>
    <r>
      <rPr>
        <i/>
        <sz val="10"/>
        <color rgb="FF000000"/>
        <rFont val="Arial"/>
        <family val="2"/>
      </rPr>
      <t>Specialist Homelessness Services Collection.</t>
    </r>
    <r>
      <rPr>
        <sz val="10"/>
        <color rgb="FF000000"/>
        <rFont val="Arial"/>
        <family val="2"/>
      </rPr>
      <t/>
    </r>
  </si>
  <si>
    <t>Table 19A.13</t>
  </si>
  <si>
    <t>Support needs of clients, by service assistance type, Aboriginal and Torres Strait Islander clients (closed support periods)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</si>
  <si>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</si>
  <si>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</si>
  <si>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</si>
  <si>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</si>
  <si>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</si>
  <si>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</si>
  <si>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</si>
  <si>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</si>
  <si>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</si>
  <si>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 Nil or rounded to zero.</t>
  </si>
  <si>
    <r>
      <t xml:space="preserve">AIHW (unpublished) </t>
    </r>
    <r>
      <rPr>
        <i/>
        <sz val="10"/>
        <color rgb="FF000000"/>
        <rFont val="Arial"/>
        <family val="2"/>
      </rPr>
      <t>Specialist Homelessness Services Collection.</t>
    </r>
    <r>
      <rPr>
        <sz val="10"/>
        <color rgb="FF000000"/>
        <rFont val="Arial"/>
        <family val="2"/>
      </rPr>
      <t/>
    </r>
  </si>
  <si>
    <t>Table 19A.14</t>
  </si>
  <si>
    <t>Support needs of clients, by service assistance type, clients born in non-main English speaking countries (closed support periods) (a), (b), (c), (d), (e)</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</si>
  <si>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</si>
  <si>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</si>
  <si>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</si>
  <si>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</si>
  <si>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</si>
  <si>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</si>
  <si>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</si>
  <si>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</si>
  <si>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</si>
  <si>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Drug/alcohol services</t>
  </si>
  <si>
    <t>– Nil or rounded to zero.</t>
  </si>
  <si>
    <r>
      <t xml:space="preserve">AIHW (unpublished) </t>
    </r>
    <r>
      <rPr>
        <i/>
        <sz val="10"/>
        <color rgb="FF000000"/>
        <rFont val="Arial"/>
        <family val="2"/>
      </rPr>
      <t>Specialist Homelessness Services Collection.</t>
    </r>
    <r>
      <rPr>
        <sz val="10"/>
        <color rgb="FF000000"/>
        <rFont val="Arial"/>
        <family val="2"/>
      </rPr>
      <t/>
    </r>
  </si>
  <si>
    <t>Table 19A.15</t>
  </si>
  <si>
    <t>Case management goals achieved after support (closed support periods) (a), (b), (c), (d)</t>
  </si>
  <si>
    <t>NSW</t>
  </si>
  <si>
    <t>Vic</t>
  </si>
  <si>
    <t>Qld</t>
  </si>
  <si>
    <t>WA</t>
  </si>
  <si>
    <t>SA</t>
  </si>
  <si>
    <t>Tas</t>
  </si>
  <si>
    <t>ACT</t>
  </si>
  <si>
    <t>NT</t>
  </si>
  <si>
    <t>Aust</t>
  </si>
  <si>
    <t>Total closed support periods with a case management plan that applies to more than one client</t>
  </si>
  <si>
    <t>Total closed support periods with a case management plan</t>
  </si>
  <si>
    <t>Closed support periods with an individual case management plan</t>
  </si>
  <si>
    <t>No goals achieved</t>
  </si>
  <si>
    <t>Up to half the goals achieved</t>
  </si>
  <si>
    <t>Half but not all of the goals achieved</t>
  </si>
  <si>
    <t>All the goals achieved</t>
  </si>
  <si>
    <t>– Nil or rounded to zero.</t>
  </si>
  <si>
    <t>An 'individual case management plan' is a case management plan that covers only one client. 'Goals achieved' data analysis is conducted only for closed support periods with an individual case management plan, not for closed support periods with a case management plan that covers more than one client.</t>
  </si>
  <si>
    <t>Support periods with invalid case management plan responses are excluded. State and territory totals may not add to the Australian total due to rounding.</t>
  </si>
  <si>
    <r>
      <t xml:space="preserve">AIHW (unpublished) </t>
    </r>
    <r>
      <rPr>
        <i/>
        <sz val="10"/>
        <color rgb="FF000000"/>
        <rFont val="Arial"/>
        <family val="2"/>
      </rPr>
      <t>Specialist Homelessness Services Collection.</t>
    </r>
    <r>
      <rPr>
        <sz val="10"/>
        <color rgb="FF000000"/>
        <rFont val="Arial"/>
        <family val="2"/>
      </rPr>
      <t/>
    </r>
  </si>
  <si>
    <t>Table 19A.16</t>
  </si>
  <si>
    <t>Recurrent cost per day of support for clients, 2020-21 dollars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</si>
  <si>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</si>
  <si>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</si>
  <si>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</si>
  <si>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xml:space="preserve"> (e)</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</si>
  <si>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</si>
  <si>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</si>
  <si>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</si>
  <si>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(h)</t>
    </r>
  </si>
  <si>
    <r>
      <rPr>
        <i/>
        <sz val="10"/>
        <color rgb="FF000000"/>
        <rFont val="Arial"/>
        <family val="2"/>
      </rPr>
      <t>Aust</t>
    </r>
    <r>
      <rPr>
        <sz val="10"/>
        <color rgb="FF000000"/>
        <rFont val="Arial"/>
        <family val="2"/>
      </rPr>
      <t/>
    </r>
  </si>
  <si>
    <t>Total real recurrent expenditure</t>
  </si>
  <si>
    <t>Cost per support day (i)</t>
  </si>
  <si>
    <t>$/day</t>
  </si>
  <si>
    <t>$m = Millions of dollars.</t>
  </si>
  <si>
    <t>For Victoria, increased expenditure in 2020-21 is related to COVID-19 response initiatives.</t>
  </si>
  <si>
    <t>Expenditure data are provided by State and Territory governments, while data on the number of support days are drawn from the Specialist Homelessness Services Collection. For further information on data quality for the number of support days, including collection methodologies and data limitations, see the AIHW website https://meteor.aihw.gov.au/content/index.phtml/itemId/734071.</t>
  </si>
  <si>
    <r>
      <t xml:space="preserve">State and Territory governments (unpublished); AIHW (unpublished) </t>
    </r>
    <r>
      <rPr>
        <i/>
        <sz val="10"/>
        <color rgb="FF000000"/>
        <rFont val="Arial"/>
        <family val="2"/>
      </rPr>
      <t>Specialist Homelessness Services Collection;</t>
    </r>
    <r>
      <rPr>
        <sz val="10"/>
        <color rgb="FF000000"/>
        <rFont val="Arial"/>
        <family val="2"/>
      </rPr>
      <t xml:space="preserve">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</si>
  <si>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19A.17</t>
  </si>
  <si>
    <t>Recurrent cost per completed support period, 2020-21 dollars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</si>
  <si>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</si>
  <si>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</si>
  <si>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</si>
  <si>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xml:space="preserve"> (e)</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</si>
  <si>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</si>
  <si>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</si>
  <si>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</si>
  <si>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(h)</t>
    </r>
  </si>
  <si>
    <r>
      <rPr>
        <i/>
        <sz val="10"/>
        <color rgb="FF000000"/>
        <rFont val="Arial"/>
        <family val="2"/>
      </rPr>
      <t>Aust</t>
    </r>
    <r>
      <rPr>
        <sz val="10"/>
        <color rgb="FF000000"/>
        <rFont val="Arial"/>
        <family val="2"/>
      </rPr>
      <t/>
    </r>
  </si>
  <si>
    <t>Cost per completed support period (i)</t>
  </si>
  <si>
    <t>$m = Millions of dollars.</t>
  </si>
  <si>
    <t>Expenditure data are provided by State and Territory governments, while data on the number of closed support periods are drawn from the Specialist Homelessness Services Collection. For further information on data quality for closed support periods, including collection methodologies and data limitations, see the AIHW website https://meteor.aihw.gov.au/content/index.phtml/itemId/734071.</t>
  </si>
  <si>
    <r>
      <t xml:space="preserve">State and Territory governments (unpublished); AIHW (unpublished) </t>
    </r>
    <r>
      <rPr>
        <i/>
        <sz val="10"/>
        <color rgb="FF000000"/>
        <rFont val="Arial"/>
        <family val="2"/>
      </rPr>
      <t>Specialist Homelessness Services Collection;</t>
    </r>
    <r>
      <rPr>
        <sz val="10"/>
        <color rgb="FF000000"/>
        <rFont val="Arial"/>
        <family val="2"/>
      </rPr>
      <t xml:space="preserve">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</si>
  <si>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19A.18</t>
  </si>
  <si>
    <t>Recurrent cost per client accessing homelessness services, 2020-21 dollars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</si>
  <si>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</si>
  <si>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</si>
  <si>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</si>
  <si>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xml:space="preserve"> (e)</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</si>
  <si>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</si>
  <si>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</si>
  <si>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</si>
  <si>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(h)</t>
    </r>
  </si>
  <si>
    <r>
      <rPr>
        <i/>
        <sz val="10"/>
        <color rgb="FF000000"/>
        <rFont val="Arial"/>
        <family val="2"/>
      </rPr>
      <t>Aust</t>
    </r>
    <r>
      <rPr>
        <sz val="10"/>
        <color rgb="FF000000"/>
        <rFont val="Arial"/>
        <family val="2"/>
      </rPr>
      <t xml:space="preserve"> (i)</t>
    </r>
  </si>
  <si>
    <t>Estimated cost per client (j)</t>
  </si>
  <si>
    <t>(j)</t>
  </si>
  <si>
    <t>$m = Millions of dollars.</t>
  </si>
  <si>
    <t>Expenditure data are provided by State and Territory governments, while data on the number of clients are drawn from the Specialist Homelessness Services Collection. For further information on data quality for the number of clients, including collection methodologies and data limitations, see the AIHW website https://meteor.aihw.gov.au/content/index.phtml/itemId/734071.</t>
  </si>
  <si>
    <r>
      <t xml:space="preserve">State and Territory governments (unpublished); AIHW (unpublished) </t>
    </r>
    <r>
      <rPr>
        <i/>
        <sz val="10"/>
        <color rgb="FF000000"/>
        <rFont val="Arial"/>
        <family val="2"/>
      </rPr>
      <t>Specialist Homelessness Services Collection;</t>
    </r>
    <r>
      <rPr>
        <sz val="10"/>
        <color rgb="FF000000"/>
        <rFont val="Arial"/>
        <family val="2"/>
      </rPr>
      <t xml:space="preserve"> ABS 2021, 'Table 36. Expenditure on Gross Domestic Product (GDP), Chain volume measures and Current prices, Annual' [time series spreadsheet], </t>
    </r>
    <r>
      <rPr>
        <i/>
        <sz val="10"/>
        <color rgb="FF000000"/>
        <rFont val="Arial"/>
        <family val="2"/>
      </rPr>
      <t>Australian National Accounts: National Income, Expenditure and Product, June 2021,</t>
    </r>
    <r>
      <rPr>
        <sz val="10"/>
        <color rgb="FF000000"/>
        <rFont val="Arial"/>
        <family val="2"/>
      </rPr>
      <t xml:space="preserve"> https://www.abs.gov.au/statistics/economy/national-accounts/australian-national-accounts-national-income-expenditure-and-product/jun-2021, accessed 7 September 2021.</t>
    </r>
  </si>
  <si>
    <t>Table 19A.19</t>
  </si>
  <si>
    <t>Economic participation, before and after support, clients aged 15 years or over (closed support periods)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</si>
  <si>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</si>
  <si>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(b)</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</si>
  <si>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</si>
  <si>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</si>
  <si>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</si>
  <si>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</si>
  <si>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</si>
  <si>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</si>
  <si>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</si>
  <si>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15+ years old</t>
  </si>
  <si>
    <t>Labour force status 'employed' and/or enrolled in formal education/training</t>
  </si>
  <si>
    <t>Before support</t>
  </si>
  <si>
    <t>After support</t>
  </si>
  <si>
    <t>Clients with a need for employment and/or education and/or training assistance (d)</t>
  </si>
  <si>
    <t>Specialist homelessness service providers' referral of clients with a need for employment and/or training assistance to these services is limited by the availability of employment and training services.</t>
  </si>
  <si>
    <r>
      <t xml:space="preserve">AIHW (unpublished) </t>
    </r>
    <r>
      <rPr>
        <i/>
        <sz val="10"/>
        <color rgb="FF000000"/>
        <rFont val="Arial"/>
        <family val="2"/>
      </rPr>
      <t>Specialist Homelessness Services Collection.</t>
    </r>
    <r>
      <rPr>
        <sz val="10"/>
        <color rgb="FF000000"/>
        <rFont val="Arial"/>
        <family val="2"/>
      </rPr>
      <t/>
    </r>
  </si>
  <si>
    <t>Table 19A.20</t>
  </si>
  <si>
    <t>Labour force status, before and after support, clients aged 15 years or over (closed support periods)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</si>
  <si>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</si>
  <si>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</si>
  <si>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</si>
  <si>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</si>
  <si>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</si>
  <si>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</si>
  <si>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</si>
  <si>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</si>
  <si>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</si>
  <si>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Employed</t>
  </si>
  <si>
    <t>with a need for employment and/or training assistance</t>
  </si>
  <si>
    <t>After support (e)</t>
  </si>
  <si>
    <t>'Total employed' includes employed clients with employment status (part-time/full-time) unknown.</t>
  </si>
  <si>
    <r>
      <t xml:space="preserve">AIHW (unpublished) </t>
    </r>
    <r>
      <rPr>
        <i/>
        <sz val="10"/>
        <color rgb="FF000000"/>
        <rFont val="Arial"/>
        <family val="2"/>
      </rPr>
      <t>Specialist Homelessness Services Collection.</t>
    </r>
    <r>
      <rPr>
        <sz val="10"/>
        <color rgb="FF000000"/>
        <rFont val="Arial"/>
        <family val="2"/>
      </rPr>
      <t/>
    </r>
  </si>
  <si>
    <t>Table 19A.21</t>
  </si>
  <si>
    <t>Labour force status, before and after support, as a proportion of clients who needed employment and/or training assistance (closed support periods)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</si>
  <si>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</si>
  <si>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</si>
  <si>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</si>
  <si>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</si>
  <si>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</si>
  <si>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</si>
  <si>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</si>
  <si>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</si>
  <si>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</si>
  <si>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Clients who needed employment and/or training assistance</t>
  </si>
  <si>
    <t>Labour force status before support</t>
  </si>
  <si>
    <t>Employed - Full-time</t>
  </si>
  <si>
    <t>Employed - Part-time</t>
  </si>
  <si>
    <t>Not employed - Unemployed</t>
  </si>
  <si>
    <t>Not employed - Not in Labour force</t>
  </si>
  <si>
    <t>Labour force status after support</t>
  </si>
  <si>
    <t>Total employed (d)</t>
  </si>
  <si>
    <t>Total not employed</t>
  </si>
  <si>
    <r>
      <t xml:space="preserve">AIHW (unpublished) </t>
    </r>
    <r>
      <rPr>
        <i/>
        <sz val="10"/>
        <color rgb="FF000000"/>
        <rFont val="Arial"/>
        <family val="2"/>
      </rPr>
      <t>Specialist Homelessness Services Collection.</t>
    </r>
    <r>
      <rPr>
        <sz val="10"/>
        <color rgb="FF000000"/>
        <rFont val="Arial"/>
        <family val="2"/>
      </rPr>
      <t/>
    </r>
  </si>
  <si>
    <t>Table 19A.22</t>
  </si>
  <si>
    <t>Labour force status, before and after support, as a proportion of Aboriginal and Torres Strait Islander clients who needed employment and/or training assistance (closed support periods)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</si>
  <si>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</si>
  <si>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</si>
  <si>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</si>
  <si>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</si>
  <si>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</si>
  <si>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</si>
  <si>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</si>
  <si>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</si>
  <si>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</si>
  <si>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 Nil or rounded to zero.</t>
  </si>
  <si>
    <r>
      <t xml:space="preserve">AIHW (unpublished) </t>
    </r>
    <r>
      <rPr>
        <i/>
        <sz val="10"/>
        <color rgb="FF000000"/>
        <rFont val="Arial"/>
        <family val="2"/>
      </rPr>
      <t>Specialist Homelessness Services Collection.</t>
    </r>
    <r>
      <rPr>
        <sz val="10"/>
        <color rgb="FF000000"/>
        <rFont val="Arial"/>
        <family val="2"/>
      </rPr>
      <t/>
    </r>
  </si>
  <si>
    <t>Table 19A.23</t>
  </si>
  <si>
    <t>Labour force status, before and after support, as a proportion of clients who needed employment and/or training assistance and who were unemployed or not in the labour force before support (closed support periods)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</si>
  <si>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</si>
  <si>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</si>
  <si>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</si>
  <si>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</si>
  <si>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</si>
  <si>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</si>
  <si>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</si>
  <si>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</si>
  <si>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</si>
  <si>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Of those unemployed before support</t>
  </si>
  <si>
    <t>Employed full time after support</t>
  </si>
  <si>
    <t>Employed part time after support</t>
  </si>
  <si>
    <t>Employed after support (d)</t>
  </si>
  <si>
    <t>Of those not in the labour force before support</t>
  </si>
  <si>
    <t>– Nil or rounded to zero.</t>
  </si>
  <si>
    <t>Employed after support' includes employed clients with employment status (part-time/full-time) unknown.</t>
  </si>
  <si>
    <r>
      <t xml:space="preserve">AIHW (unpublished) </t>
    </r>
    <r>
      <rPr>
        <i/>
        <sz val="10"/>
        <color rgb="FF000000"/>
        <rFont val="Arial"/>
        <family val="2"/>
      </rPr>
      <t>Specialist Homelessness Services Collection.</t>
    </r>
    <r>
      <rPr>
        <sz val="10"/>
        <color rgb="FF000000"/>
        <rFont val="Arial"/>
        <family val="2"/>
      </rPr>
      <t/>
    </r>
  </si>
  <si>
    <t>Table 19A.24</t>
  </si>
  <si>
    <t>Education and training status, before and after support, clients aged 15 years or over (closed support periods)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</si>
  <si>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</si>
  <si>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</si>
  <si>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</si>
  <si>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</si>
  <si>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</si>
  <si>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</si>
  <si>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</si>
  <si>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</si>
  <si>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</si>
  <si>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Enrolled in formal study/training</t>
  </si>
  <si>
    <t>Clients with an identified need for education and/or training assistance</t>
  </si>
  <si>
    <t>Some clients complete study/training during the support period, which may lead to a decline in the proportion of students enrolled from before to after support.</t>
  </si>
  <si>
    <r>
      <t xml:space="preserve">AIHW (unpublished) </t>
    </r>
    <r>
      <rPr>
        <i/>
        <sz val="10"/>
        <color rgb="FF000000"/>
        <rFont val="Arial"/>
        <family val="2"/>
      </rPr>
      <t>Specialist Homelessness Services Collection.</t>
    </r>
    <r>
      <rPr>
        <sz val="10"/>
        <color rgb="FF000000"/>
        <rFont val="Arial"/>
        <family val="2"/>
      </rPr>
      <t/>
    </r>
  </si>
  <si>
    <t>Table 19A.25</t>
  </si>
  <si>
    <t>Educational enrolment status, before and after support, as a proportion of all clients aged 12 to 18 years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</si>
  <si>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</si>
  <si>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</si>
  <si>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</si>
  <si>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</si>
  <si>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</si>
  <si>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</si>
  <si>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</si>
  <si>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</si>
  <si>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</si>
  <si>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r>
      <t xml:space="preserve">AIHW (unpublished) </t>
    </r>
    <r>
      <rPr>
        <i/>
        <sz val="10"/>
        <color rgb="FF000000"/>
        <rFont val="Arial"/>
        <family val="2"/>
      </rPr>
      <t>Specialist Homelessness Services Collection.</t>
    </r>
    <r>
      <rPr>
        <sz val="10"/>
        <color rgb="FF000000"/>
        <rFont val="Arial"/>
        <family val="2"/>
      </rPr>
      <t/>
    </r>
  </si>
  <si>
    <t>Table 19A.26</t>
  </si>
  <si>
    <t>Educational enrolment status, before and after support, as a proportion of clients aged 12 to 18 years who needed education and/or training assistance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</si>
  <si>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</si>
  <si>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</si>
  <si>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</si>
  <si>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</si>
  <si>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</si>
  <si>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</si>
  <si>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</si>
  <si>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</si>
  <si>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</si>
  <si>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Clients who needed education and/or training assistance</t>
  </si>
  <si>
    <t>12-18 years old</t>
  </si>
  <si>
    <t>Educational enrolment status before support</t>
  </si>
  <si>
    <t>Not a student</t>
  </si>
  <si>
    <t>Student</t>
  </si>
  <si>
    <t>Primary school</t>
  </si>
  <si>
    <t>Secondary school</t>
  </si>
  <si>
    <t>University student</t>
  </si>
  <si>
    <t>Vocational education/training</t>
  </si>
  <si>
    <t>Other education/training</t>
  </si>
  <si>
    <t>Total enrolled</t>
  </si>
  <si>
    <t>Educational enrolment status after support</t>
  </si>
  <si>
    <t>– Nil or rounded to zero.</t>
  </si>
  <si>
    <t>Some students complete studies in each of the categories reported during the support period, contributing to a decline in the proportion of students enrolled in each category from before support to after support.</t>
  </si>
  <si>
    <r>
      <t xml:space="preserve">AIHW (unpublished) </t>
    </r>
    <r>
      <rPr>
        <i/>
        <sz val="10"/>
        <color rgb="FF000000"/>
        <rFont val="Arial"/>
        <family val="2"/>
      </rPr>
      <t>Specialist Homelessness Services Collection.</t>
    </r>
    <r>
      <rPr>
        <sz val="10"/>
        <color rgb="FF000000"/>
        <rFont val="Arial"/>
        <family val="2"/>
      </rPr>
      <t/>
    </r>
  </si>
  <si>
    <t>Table 19A.27</t>
  </si>
  <si>
    <t>Income status, before and after support, clients aged 15 years or over (closed support periods)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</si>
  <si>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</si>
  <si>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</si>
  <si>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</si>
  <si>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</si>
  <si>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</si>
  <si>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</si>
  <si>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</si>
  <si>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</si>
  <si>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</si>
  <si>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With known income status</t>
  </si>
  <si>
    <t>With an income source</t>
  </si>
  <si>
    <t>With a need for income assistance with known income status</t>
  </si>
  <si>
    <t>A client's income status after support is determined at the end of their last closed support period in the reference year.</t>
  </si>
  <si>
    <r>
      <t xml:space="preserve">AIHW (unpublished) </t>
    </r>
    <r>
      <rPr>
        <i/>
        <sz val="10"/>
        <color rgb="FF000000"/>
        <rFont val="Arial"/>
        <family val="2"/>
      </rPr>
      <t>Specialist Homelessness Services Collection.</t>
    </r>
    <r>
      <rPr>
        <sz val="10"/>
        <color rgb="FF000000"/>
        <rFont val="Arial"/>
        <family val="2"/>
      </rPr>
      <t/>
    </r>
  </si>
  <si>
    <t>Table 19A.28</t>
  </si>
  <si>
    <t>Income status, before and after support, as a proportion of clients who needed income assistance (closed support periods)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</si>
  <si>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</si>
  <si>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</si>
  <si>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</si>
  <si>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</si>
  <si>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</si>
  <si>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</si>
  <si>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</si>
  <si>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</si>
  <si>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</si>
  <si>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Clients who needed income assistance</t>
  </si>
  <si>
    <t>Source of income before support</t>
  </si>
  <si>
    <t>No income</t>
  </si>
  <si>
    <t>Awaiting benefit</t>
  </si>
  <si>
    <t>Government pension/allowance</t>
  </si>
  <si>
    <t>Employee/business income</t>
  </si>
  <si>
    <t>Other</t>
  </si>
  <si>
    <t>Total with an income</t>
  </si>
  <si>
    <t>Source of income after support</t>
  </si>
  <si>
    <t>– Nil or rounded to zero.</t>
  </si>
  <si>
    <r>
      <t xml:space="preserve">AIHW (unpublished) </t>
    </r>
    <r>
      <rPr>
        <i/>
        <sz val="10"/>
        <color rgb="FF000000"/>
        <rFont val="Arial"/>
        <family val="2"/>
      </rPr>
      <t>Specialist Homelessness Services Collection.</t>
    </r>
    <r>
      <rPr>
        <sz val="10"/>
        <color rgb="FF000000"/>
        <rFont val="Arial"/>
        <family val="2"/>
      </rPr>
      <t/>
    </r>
  </si>
  <si>
    <t>Table 19A.29</t>
  </si>
  <si>
    <t>Income status, before and after support, as a proportion of Aboriginal and Torres Strait Islander clients who needed income assistance (closed support periods)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</si>
  <si>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</si>
  <si>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</si>
  <si>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</si>
  <si>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</si>
  <si>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</si>
  <si>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</si>
  <si>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</si>
  <si>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</si>
  <si>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(c)</t>
    </r>
  </si>
  <si>
    <t>– Nil or rounded to zero.</t>
  </si>
  <si>
    <r>
      <t xml:space="preserve">AIHW (unpublished) </t>
    </r>
    <r>
      <rPr>
        <i/>
        <sz val="10"/>
        <color rgb="FF000000"/>
        <rFont val="Arial"/>
        <family val="2"/>
      </rPr>
      <t>Specialist Homelessness Services Collection.</t>
    </r>
    <r>
      <rPr>
        <sz val="10"/>
        <color rgb="FF000000"/>
        <rFont val="Arial"/>
        <family val="2"/>
      </rPr>
      <t/>
    </r>
  </si>
  <si>
    <t>Table 19A.30</t>
  </si>
  <si>
    <t>Independent housing, before and after support (closed support periods)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</si>
  <si>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</si>
  <si>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</si>
  <si>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</si>
  <si>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</si>
  <si>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</si>
  <si>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</si>
  <si>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</si>
  <si>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</si>
  <si>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</si>
  <si>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Clients with independent housing</t>
  </si>
  <si>
    <t>Clients who needed assistance to obtain or maintain independent housing, with independent housing (e)</t>
  </si>
  <si>
    <t>A client's housing tenancy after support is determined at the end of their last closed support period in the reference year.</t>
  </si>
  <si>
    <t>These data are calculated using the numerator 'Total number of clients who identified a need for assistance with 'long term housing', to 'sustain tenancy or prevent tenancy failure or eviction' or to 'prevent foreclosures or for mortgage arrears', and had achieved independent housing at the end of support' and the denominator 'Total Number of clients who identified a need for assistance with 'long term housing', to 'sustain tenancy or prevent tenancy failure or eviction' or to 'prevent foreclosures or for mortgage arrears'.</t>
  </si>
  <si>
    <r>
      <t xml:space="preserve">AIHW (unpublished) </t>
    </r>
    <r>
      <rPr>
        <i/>
        <sz val="10"/>
        <color rgb="FF000000"/>
        <rFont val="Arial"/>
        <family val="2"/>
      </rPr>
      <t>Specialist Homelessness Services Collection.</t>
    </r>
    <r>
      <rPr>
        <sz val="10"/>
        <color rgb="FF000000"/>
        <rFont val="Arial"/>
        <family val="2"/>
      </rPr>
      <t/>
    </r>
  </si>
  <si>
    <t>Table 19A.31</t>
  </si>
  <si>
    <t>Housing tenure type, before and after support, as a proportion of clients who needed assistance to obtain or maintain independent housing (closed support periods)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</si>
  <si>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</si>
  <si>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</si>
  <si>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</si>
  <si>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</si>
  <si>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</si>
  <si>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</si>
  <si>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</si>
  <si>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</si>
  <si>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</si>
  <si>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Clients who needed assistance to obtain or maintain independent housing</t>
  </si>
  <si>
    <t>Housing tenure type before support</t>
  </si>
  <si>
    <t>Independent housing</t>
  </si>
  <si>
    <t>Purchasing/purchased own home</t>
  </si>
  <si>
    <t>Private rental</t>
  </si>
  <si>
    <t>Public housing rental</t>
  </si>
  <si>
    <t>Community housing rental</t>
  </si>
  <si>
    <t>Other rental</t>
  </si>
  <si>
    <t>Non-independent housing</t>
  </si>
  <si>
    <t>Crisis</t>
  </si>
  <si>
    <t>Transitional Housing (incl. rent free)</t>
  </si>
  <si>
    <t>Caravan park rental</t>
  </si>
  <si>
    <t>Institutional setting</t>
  </si>
  <si>
    <t>Improvised dwelling/sleeping rough</t>
  </si>
  <si>
    <t>Boarding/rooming house</t>
  </si>
  <si>
    <t>Other (no tenure)</t>
  </si>
  <si>
    <t>Housing tenure type after support</t>
  </si>
  <si>
    <r>
      <t xml:space="preserve">AIHW (unpublished) </t>
    </r>
    <r>
      <rPr>
        <i/>
        <sz val="10"/>
        <color rgb="FF000000"/>
        <rFont val="Arial"/>
        <family val="2"/>
      </rPr>
      <t>Specialist Homelessness Services Collection.</t>
    </r>
    <r>
      <rPr>
        <sz val="10"/>
        <color rgb="FF000000"/>
        <rFont val="Arial"/>
        <family val="2"/>
      </rPr>
      <t/>
    </r>
  </si>
  <si>
    <t>Table 19A.32</t>
  </si>
  <si>
    <t>Housing tenure type, before and after support, as a proportion of Aboriginal and Torres Strait Islander clients who needed assistance to obtain or maintain independent housing (closed support periods)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</si>
  <si>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</si>
  <si>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(d)</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</si>
  <si>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</si>
  <si>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</si>
  <si>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</si>
  <si>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</si>
  <si>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</si>
  <si>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</si>
  <si>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(e)</t>
    </r>
  </si>
  <si>
    <t>– Nil or rounded to zero.</t>
  </si>
  <si>
    <r>
      <t xml:space="preserve">AIHW (unpublished) </t>
    </r>
    <r>
      <rPr>
        <i/>
        <sz val="10"/>
        <color rgb="FF000000"/>
        <rFont val="Arial"/>
        <family val="2"/>
      </rPr>
      <t>Specialist Homelessness Services Collection.</t>
    </r>
    <r>
      <rPr>
        <sz val="10"/>
        <color rgb="FF000000"/>
        <rFont val="Arial"/>
        <family val="2"/>
      </rPr>
      <t/>
    </r>
  </si>
  <si>
    <t>Table 19A.33</t>
  </si>
  <si>
    <t>Housing tenure type, before and after support, as a proportion of clients who needed assistance to obtain independent housing and were living in non-independent housing before support (closed support periods)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</si>
  <si>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</si>
  <si>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(d)</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</si>
  <si>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</si>
  <si>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</si>
  <si>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</si>
  <si>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</si>
  <si>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</si>
  <si>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</si>
  <si>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(e)</t>
    </r>
  </si>
  <si>
    <t>Clients who needed assistance to obtain independent housing and were living in non-independent housing before support</t>
  </si>
  <si>
    <t>Non-independent housing tenure type before support</t>
  </si>
  <si>
    <t>Who obtained independent housing after support: Type of tenure after support</t>
  </si>
  <si>
    <t>– Nil or rounded to zero.</t>
  </si>
  <si>
    <t>These data are calculated using the numerator 'Total number of clients who, on presentation, were living in non-independent/supported housing and achieved independent housing at the end of support' and the denominator 'Total number of clients who, on presentation, were living in non-independent/supported housing'. Only those clients who were assessed as requiring one of the following forms of assistance during the financial year are included: 'long term housing', to 'sustain tenancy or prevent tenancy failure or eviction', or to 'prevent foreclosures or for mortgage arrears'.</t>
  </si>
  <si>
    <r>
      <t xml:space="preserve">AIHW (unpublished) </t>
    </r>
    <r>
      <rPr>
        <i/>
        <sz val="10"/>
        <color rgb="FF000000"/>
        <rFont val="Arial"/>
        <family val="2"/>
      </rPr>
      <t>Specialist Homelessness Services Collection.</t>
    </r>
    <r>
      <rPr>
        <sz val="10"/>
        <color rgb="FF000000"/>
        <rFont val="Arial"/>
        <family val="2"/>
      </rPr>
      <t/>
    </r>
  </si>
  <si>
    <t>Table 19A.34</t>
  </si>
  <si>
    <t>The proportion of clients who needed assistance to obtain or maintain independent housing and achieved it at the end of support, who did not present again with a need for accommodation assistance in the reporting period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</si>
  <si>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</si>
  <si>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</si>
  <si>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</si>
  <si>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</si>
  <si>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</si>
  <si>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</si>
  <si>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</si>
  <si>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</si>
  <si>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</si>
  <si>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Clients who needed assistance to obtain or maintain independent housing and achieved independent housing at the end of support</t>
  </si>
  <si>
    <t>Did not present again needing housing/accommodation assistance</t>
  </si>
  <si>
    <t>Independent housing tenure type achieved at the end of support (e)</t>
  </si>
  <si>
    <t>Other Rental</t>
  </si>
  <si>
    <t>Did present again needing housing/accommodation assistance</t>
  </si>
  <si>
    <t>The proportion of those clients who achieved independent housing at the end of a support period (period 'a') where a need for assistance to obtain or maintain independent housing was identified, who did not have a subsequent support period (period 'b') in the same financial year where a need for housing/accommodation assistance was identified, where: a need for 'assistance to obtain or maintain independent housing' includes a need for: 'long term housing', 'assistance to sustain tenancy or prevent tenancy failure or eviction', and, 'assistance to prevent foreclosures or for mortgage arrears'. A need for 'housing/accommodation assistance' includes a need for: 'short term or emergency accommodation', 'medium term/transitional housing', 'long term housing', 'assistance to sustain tenancy or prevent tenancy failure or eviction', and, 'assistance to prevent foreclosures or for mortgage arrears'. Clients are excluded where support period 'b' started less than 30 days after the end of support period 'a'.</t>
  </si>
  <si>
    <t>Type of independent housing tenure at the end of support period 'a' (see footnote (b)).</t>
  </si>
  <si>
    <r>
      <t xml:space="preserve">AIHW (unpublished) </t>
    </r>
    <r>
      <rPr>
        <i/>
        <sz val="10"/>
        <color rgb="FF000000"/>
        <rFont val="Arial"/>
        <family val="2"/>
      </rPr>
      <t>Specialist Homelessness Services Collection.</t>
    </r>
    <r>
      <rPr>
        <sz val="10"/>
        <color rgb="FF000000"/>
        <rFont val="Arial"/>
        <family val="2"/>
      </rPr>
      <t/>
    </r>
  </si>
  <si>
    <t>Table 19A.35</t>
  </si>
  <si>
    <t>The proportion of Aboriginal and Torres Strait Islander clients who needed assistance to obtain or maintain independent housing and achieved it at the end of support, who did not present again with a need for accommodation assistance in the reporting period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</si>
  <si>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</si>
  <si>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(c)</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</si>
  <si>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</si>
  <si>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</si>
  <si>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</si>
  <si>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</si>
  <si>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</si>
  <si>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</si>
  <si>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(d)</t>
    </r>
  </si>
  <si>
    <t>By type of independent housing tenure achieved at the end of support (e)</t>
  </si>
  <si>
    <t>– Nil or rounded to zero.</t>
  </si>
  <si>
    <r>
      <t xml:space="preserve">AIHW (unpublished) </t>
    </r>
    <r>
      <rPr>
        <i/>
        <sz val="10"/>
        <color rgb="FF000000"/>
        <rFont val="Arial"/>
        <family val="2"/>
      </rPr>
      <t>Specialist Homelessness Services Collection.</t>
    </r>
    <r>
      <rPr>
        <sz val="10"/>
        <color rgb="FF000000"/>
        <rFont val="Arial"/>
        <family val="2"/>
      </rPr>
      <t/>
    </r>
  </si>
  <si>
    <t>Table 19A.36</t>
  </si>
  <si>
    <t>Proportion of Aboriginal and Torres Strait Islander clients experiencing homelessness, who had repeat periods of homelessness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</si>
  <si>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</si>
  <si>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</si>
  <si>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</si>
  <si>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</si>
  <si>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</si>
  <si>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</si>
  <si>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</si>
  <si>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</si>
  <si>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(f)</t>
    </r>
  </si>
  <si>
    <t>Clients experiencing homelessness who had repeat periods of homelessness</t>
  </si>
  <si>
    <t>Non-Indigenous clients</t>
  </si>
  <si>
    <t>Clients who had more than one period of homelessness</t>
  </si>
  <si>
    <t>Clients who experienced homelessness at some time in the reference year</t>
  </si>
  <si>
    <t>Data are for clients who experience repeat periods of homelessness within the reporting year. Clients who had multiple periods of homelessness spanning different financial years may fall outside of the scope for the indicator.</t>
  </si>
  <si>
    <t>Data for the number of clients who experienced homelessness are estimated for each jurisdiction to account for missing data. Estimates are calculated by multiplying the proportion of clients who experienced homelessness with the total number of clients. Calculations are done separately for Aboriginal and Torres Strait Islander clients, non-Indigenous clients and all clients. Therefore, totals may not equal the sum of individual components.</t>
  </si>
  <si>
    <t>Clients are not considered homeless if their dwelling type is any of the following: hospital (excluding psychiatric), psychiatric hospital/unit, disability support, rehabilitation, adult correctional facility, youth/juvenile justice correctional centre, boarding school/residential college, aged care facility, immigration detention centre.</t>
  </si>
  <si>
    <r>
      <t xml:space="preserve">AIHW (unpublished) </t>
    </r>
    <r>
      <rPr>
        <i/>
        <sz val="10"/>
        <color rgb="FF000000"/>
        <rFont val="Arial"/>
        <family val="2"/>
      </rPr>
      <t>Specialist Homelessness Services Collection.</t>
    </r>
    <r>
      <rPr>
        <sz val="10"/>
        <color rgb="FF000000"/>
        <rFont val="Arial"/>
        <family val="2"/>
      </rPr>
      <t/>
    </r>
  </si>
  <si>
    <t>Table 19A.37</t>
  </si>
  <si>
    <t>Proportion of clients who had repeat periods of homelessness, by geographic location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</si>
  <si>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</si>
  <si>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(g)</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</si>
  <si>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</si>
  <si>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</si>
  <si>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</si>
  <si>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</si>
  <si>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</si>
  <si>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</si>
  <si>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(h)</t>
    </r>
  </si>
  <si>
    <t>Capital city</t>
  </si>
  <si>
    <t>Balance of State</t>
  </si>
  <si>
    <t>All areas</t>
  </si>
  <si>
    <t>Geographic location is based on the 2016 Australian Statistical Geography Standard (ASGS) Greater Capital City Statistical Area (GCCSA) structure.</t>
  </si>
  <si>
    <t>Data for the proportion of clients experiencing repeat periods of homelessness exclude clients whose homelessness status could not be assessed due to missing information for dwelling type, tenure type and conditions of occupancy. Nationally for 2020-21, 10505 clients (3.8 per cent) were excluded for this reason. By jurisdiction, the numbers of clients excluded from the analysis for this reason are: NSW 1058 (1.5 per cent), Victoria: 6482 (6.1 per cent), Queensland: 427 (1.0 per cent), WA: 1199 (4.9 per cent), SA: 449 (2.4 per cent), Tasmania: 21 (0.3 per cent), ACT: 40 (1.0 per cent), NT: 837 (8.3 per cent).</t>
  </si>
  <si>
    <t>Data for the number of clients who experienced homelessness are estimated for each jurisdiction to account for missing data. Estimates are calculated by multiplying the proportion of clients who experienced homelessness with the total number of clients. Calculations are done separately for 'Capital city' clients, 'Balance of State' clients and all clients. Therefore, totals may not equal the sum of individual components.</t>
  </si>
  <si>
    <t>Data for Australia include clients with missing information for geolocation status.</t>
  </si>
  <si>
    <r>
      <t xml:space="preserve">AIHW (unpublished) </t>
    </r>
    <r>
      <rPr>
        <i/>
        <sz val="10"/>
        <color rgb="FF000000"/>
        <rFont val="Arial"/>
        <family val="2"/>
      </rPr>
      <t>Specialist Homelessness Services Collection.</t>
    </r>
    <r>
      <rPr>
        <sz val="10"/>
        <color rgb="FF00000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</si>
</sst>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0;\-##0.00;##0.00"/>
    <numFmt numFmtId="165" formatCode="#\ ##0.0;\-#\ ##0.0;#\ ##0.0"/>
    <numFmt numFmtId="166" formatCode="##0.0;\-##0.0;##0.0"/>
    <numFmt numFmtId="167" formatCode="#0.00;\-#0.00;#0.00"/>
    <numFmt numFmtId="168" formatCode="#0.0;\-#0.0;#0.0"/>
    <numFmt numFmtId="169" formatCode="0.0;\-0.0;0.0"/>
    <numFmt numFmtId="170" formatCode="#\ ##0;\-#\ ##0;#\ ##0"/>
    <numFmt numFmtId="171" formatCode="##0;\-##0;##0"/>
    <numFmt numFmtId="172" formatCode="##\ ##0;\-##\ ##0;##\ ##0"/>
    <numFmt numFmtId="173" formatCode="###\ ##0;\-###\ ##0;###\ ##0"/>
    <numFmt numFmtId="174" formatCode="#0;\-#0;#0"/>
    <numFmt numFmtId="175" formatCode="0;\-0;0"/>
  </numFmts>
  <fonts count="12" x14ac:knownFonts="1">
    <font>
      <sz val="10"/>
      <color rgb="FF000000"/>
      <name val="Arial"/>
    </font>
    <font>
      <sz val="26"/>
      <color rgb="FF000000"/>
      <name val="Times New Roman"/>
      <family val="1"/>
    </font>
    <font>
      <b/>
      <sz val="10"/>
      <color rgb="FF000000"/>
      <name val="Arial"/>
      <family val="2"/>
    </font>
    <font>
      <b/>
      <sz val="16"/>
      <color rgb="FFFF0000"/>
      <name val="Arial"/>
      <family val="2"/>
    </font>
    <font>
      <sz val="9"/>
      <color rgb="FF000000"/>
      <name val="Arial"/>
      <family val="2"/>
    </font>
    <font>
      <b/>
      <sz val="9"/>
      <color rgb="FF0000FF"/>
      <name val="Arial"/>
      <family val="2"/>
    </font>
    <font>
      <b/>
      <u/>
      <sz val="10"/>
      <color theme="10"/>
      <name val="Arial"/>
      <family val="2"/>
    </font>
    <font>
      <sz val="10"/>
      <color rgb="FF0000FF"/>
      <name val="Arial"/>
      <family val="2"/>
    </font>
    <font>
      <sz val="12"/>
      <color rgb="FF000000"/>
      <name val="Arial"/>
      <family val="2"/>
    </font>
    <font>
      <i/>
      <sz val="10"/>
      <color rgb="FF000000"/>
      <name val="Arial"/>
      <family val="2"/>
    </font>
    <font>
      <b/>
      <sz val="12"/>
      <color rgb="FF000000"/>
      <name val="Arial"/>
      <family val="2"/>
    </font>
    <font>
      <sz val="10"/>
      <color rgb="FF000000"/>
      <name val="Arial"/>
      <family val="2"/>
    </font>
  </fonts>
  <fills count="5">
    <fill>
      <patternFill patternType="none"/>
    </fill>
    <fill>
      <patternFill patternType="gray125"/>
    </fill>
    <fill>
      <patternFill patternType="solid">
        <fgColor rgb="FFEEEEEE"/>
      </patternFill>
    </fill>
    <fill>
      <patternFill patternType="solid">
        <fgColor rgb="FFF15B25"/>
      </patternFill>
    </fill>
    <fill>
      <patternFill patternType="solid">
        <fgColor rgb="FFFCDED3"/>
      </patternFill>
    </fill>
  </fills>
  <borders count="2">
    <border>
      <left/>
      <right/>
      <top/>
      <bottom/>
      <diagonal/>
    </border>
    <border>
      <left/>
      <right/>
      <top/>
      <bottom style="thin">
        <color rgb="FF000000"/>
      </bottom>
      <diagonal/>
    </border>
  </borders>
  <cellStyleXfs count="1">
    <xf numFmtId="0" fontId="0" fillId="0" borderId="0"/>
  </cellStyleXfs>
  <cellXfs count="318">
    <xf numFmtId="0" fontId="0" fillId="0" borderId="0" xfId="0"/>
    <xf numFmtId="0" fontId="1" fillId="0" borderId="0" xfId="0" applyFont="1" applyAlignment="1">
      <alignment horizontal="left" vertical="top" wrapText="1"/>
    </xf>
    <xf numFmtId="0" fontId="0" fillId="0" borderId="0" xfId="0" applyFont="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Font="1" applyAlignment="1">
      <alignment horizontal="left" vertical="center"/>
    </xf>
    <xf numFmtId="0" fontId="8" fillId="0" borderId="1" xfId="0" applyFont="1" applyBorder="1" applyAlignment="1">
      <alignment horizontal="left" vertical="top"/>
    </xf>
    <xf numFmtId="0" fontId="0" fillId="0" borderId="0" xfId="0" applyFont="1" applyAlignment="1">
      <alignment horizontal="center" vertical="center"/>
    </xf>
    <xf numFmtId="0" fontId="0" fillId="0" borderId="0" xfId="0" applyFont="1"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0" fontId="0" fillId="0" borderId="0" xfId="0" applyFont="1" applyAlignment="1">
      <alignment horizontal="left" vertical="top"/>
    </xf>
    <xf numFmtId="0" fontId="9" fillId="0" borderId="0" xfId="0" applyFont="1" applyAlignment="1">
      <alignment horizontal="left" vertical="top"/>
    </xf>
    <xf numFmtId="166" fontId="0" fillId="0" borderId="0" xfId="0" applyNumberFormat="1" applyFont="1" applyAlignment="1">
      <alignment horizontal="right" vertical="center"/>
    </xf>
    <xf numFmtId="166"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0"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0" fontId="0" fillId="3" borderId="0" xfId="0" applyFont="1" applyFill="1" applyAlignment="1">
      <alignment horizontal="left" vertical="top"/>
    </xf>
    <xf numFmtId="171" fontId="0" fillId="0" borderId="0" xfId="0" applyNumberFormat="1" applyFont="1" applyAlignment="1">
      <alignment horizontal="right" vertical="center"/>
    </xf>
    <xf numFmtId="170"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0"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5"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0" fontId="0" fillId="4" borderId="0" xfId="0" applyFont="1" applyFill="1" applyAlignment="1">
      <alignment horizontal="left" vertical="top"/>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66"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66"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66" fontId="0" fillId="0" borderId="0" xfId="0" applyNumberFormat="1" applyFont="1" applyAlignment="1">
      <alignment horizontal="right" vertical="center"/>
    </xf>
    <xf numFmtId="168" fontId="0" fillId="0" borderId="0" xfId="0" applyNumberFormat="1" applyFont="1" applyAlignment="1">
      <alignment horizontal="right" vertical="center"/>
    </xf>
    <xf numFmtId="169"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66" fontId="0" fillId="0" borderId="0" xfId="0" applyNumberFormat="1" applyFont="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66" fontId="0" fillId="0" borderId="0" xfId="0" applyNumberFormat="1" applyFont="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71" fontId="0" fillId="0" borderId="0" xfId="0" applyNumberFormat="1" applyFont="1" applyAlignment="1">
      <alignment horizontal="right" vertical="center"/>
    </xf>
    <xf numFmtId="170" fontId="0" fillId="0" borderId="0" xfId="0" applyNumberFormat="1" applyFont="1" applyAlignment="1">
      <alignment horizontal="right" vertical="center"/>
    </xf>
    <xf numFmtId="172" fontId="0" fillId="0" borderId="0" xfId="0" applyNumberFormat="1" applyFont="1" applyAlignment="1">
      <alignment horizontal="right" vertical="center"/>
    </xf>
    <xf numFmtId="173"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68" fontId="0" fillId="0" borderId="0" xfId="0" applyNumberFormat="1" applyFont="1" applyAlignment="1">
      <alignment horizontal="right" vertical="center"/>
    </xf>
    <xf numFmtId="171"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72" fontId="0" fillId="0" borderId="0" xfId="0" applyNumberFormat="1" applyFont="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72"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73"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6" fontId="0" fillId="0" borderId="0" xfId="0" applyNumberFormat="1" applyFont="1" applyAlignment="1">
      <alignment horizontal="right" vertical="center"/>
    </xf>
    <xf numFmtId="173"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69" fontId="0" fillId="0" borderId="0" xfId="0" applyNumberFormat="1" applyFont="1" applyAlignment="1">
      <alignment horizontal="right" vertical="center"/>
    </xf>
    <xf numFmtId="171" fontId="0" fillId="0" borderId="0" xfId="0" applyNumberFormat="1" applyFont="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70"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70" fontId="0" fillId="0" borderId="0" xfId="0" applyNumberFormat="1" applyFont="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70"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0"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9"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0" fontId="0" fillId="0" borderId="0" xfId="0" applyNumberFormat="1" applyFont="1" applyAlignment="1">
      <alignment horizontal="right" vertical="center"/>
    </xf>
    <xf numFmtId="169" fontId="0" fillId="0" borderId="0" xfId="0" applyNumberFormat="1" applyFont="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70"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73" fontId="0" fillId="0" borderId="0" xfId="0" applyNumberFormat="1" applyFont="1" applyAlignment="1">
      <alignment horizontal="right" vertical="center"/>
    </xf>
    <xf numFmtId="172"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0" fontId="0" fillId="0" borderId="0" xfId="0" applyNumberFormat="1" applyFont="1" applyAlignment="1">
      <alignment horizontal="right" vertical="center"/>
    </xf>
    <xf numFmtId="173"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1" fontId="0" fillId="0" borderId="0" xfId="0" applyNumberFormat="1" applyFont="1" applyAlignment="1">
      <alignment horizontal="right" vertical="center"/>
    </xf>
    <xf numFmtId="172" fontId="0" fillId="0" borderId="0" xfId="0" applyNumberFormat="1" applyFont="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69"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69" fontId="0" fillId="0" borderId="0" xfId="0" applyNumberFormat="1" applyFont="1" applyAlignment="1">
      <alignment horizontal="right" vertical="center"/>
    </xf>
    <xf numFmtId="171" fontId="0" fillId="0" borderId="0" xfId="0" applyNumberFormat="1" applyFont="1" applyAlignment="1">
      <alignment horizontal="right" vertical="center"/>
    </xf>
    <xf numFmtId="171"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69"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68" fontId="0" fillId="0" borderId="0" xfId="0" applyNumberFormat="1" applyFont="1" applyAlignment="1">
      <alignment horizontal="right" vertical="center"/>
    </xf>
    <xf numFmtId="174" fontId="0" fillId="0" borderId="0" xfId="0" applyNumberFormat="1" applyFont="1" applyAlignment="1">
      <alignment horizontal="right" vertical="center"/>
    </xf>
    <xf numFmtId="171" fontId="0" fillId="0" borderId="0" xfId="0" applyNumberFormat="1" applyFont="1" applyAlignment="1">
      <alignment horizontal="right" vertical="center"/>
    </xf>
    <xf numFmtId="169" fontId="0" fillId="0" borderId="0" xfId="0" applyNumberFormat="1" applyFont="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0" fontId="3" fillId="0" borderId="0" xfId="0" applyFont="1" applyAlignment="1">
      <alignment horizontal="center" vertical="center" wrapText="1"/>
    </xf>
    <xf numFmtId="0" fontId="0" fillId="0" borderId="0" xfId="0"/>
    <xf numFmtId="0" fontId="0" fillId="0" borderId="0" xfId="0" applyFont="1" applyAlignment="1">
      <alignment horizontal="justify" vertical="top" wrapText="1"/>
    </xf>
    <xf numFmtId="0" fontId="0" fillId="0" borderId="0" xfId="0" applyFont="1" applyAlignment="1">
      <alignment horizontal="left" vertical="top" wrapText="1"/>
    </xf>
    <xf numFmtId="0" fontId="2" fillId="2" borderId="0" xfId="0" applyFont="1" applyFill="1" applyAlignment="1">
      <alignment horizontal="left" vertical="top" wrapText="1"/>
    </xf>
    <xf numFmtId="0" fontId="0" fillId="2" borderId="0" xfId="0" applyFont="1" applyFill="1" applyAlignment="1">
      <alignment horizontal="justify" vertical="top" wrapText="1"/>
    </xf>
    <xf numFmtId="0" fontId="1" fillId="0" borderId="0" xfId="0" applyFont="1" applyAlignment="1">
      <alignment horizontal="left" vertical="top"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0" borderId="0" xfId="0" applyFont="1" applyAlignment="1">
      <alignment horizontal="left" vertical="center" wrapText="1"/>
    </xf>
    <xf numFmtId="0" fontId="0"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9"/>
  <sheetViews>
    <sheetView showGridLines="0" tabSelected="1" workbookViewId="0"/>
  </sheetViews>
  <sheetFormatPr defaultColWidth="11.42578125" defaultRowHeight="12.75" x14ac:dyDescent="0.2"/>
  <cols>
    <col min="1" max="2" width="13.7109375" customWidth="1"/>
    <col min="3" max="3" width="60.7109375" customWidth="1"/>
  </cols>
  <sheetData>
    <row r="1" spans="1:3" ht="66" customHeight="1" x14ac:dyDescent="0.2">
      <c r="A1" s="1" t="s">
        <v>0</v>
      </c>
      <c r="B1" s="313" t="s">
        <v>1</v>
      </c>
      <c r="C1" s="313"/>
    </row>
    <row r="2" spans="1:3" ht="18" customHeight="1" x14ac:dyDescent="0.2">
      <c r="A2" s="310" t="s">
        <v>2</v>
      </c>
      <c r="B2" s="308"/>
      <c r="C2" s="310"/>
    </row>
    <row r="3" spans="1:3" ht="57" customHeight="1" x14ac:dyDescent="0.2">
      <c r="A3" s="309" t="s">
        <v>3</v>
      </c>
      <c r="B3" s="308"/>
      <c r="C3" s="309"/>
    </row>
    <row r="4" spans="1:3" ht="30.95" customHeight="1" x14ac:dyDescent="0.2">
      <c r="A4" s="309" t="s">
        <v>4</v>
      </c>
      <c r="B4" s="308"/>
      <c r="C4" s="309"/>
    </row>
    <row r="5" spans="1:3" ht="30.95" customHeight="1" x14ac:dyDescent="0.2">
      <c r="A5" s="309" t="s">
        <v>5</v>
      </c>
      <c r="B5" s="308"/>
      <c r="C5" s="309"/>
    </row>
    <row r="6" spans="1:3" ht="30.95" customHeight="1" x14ac:dyDescent="0.2">
      <c r="A6" s="309" t="s">
        <v>6</v>
      </c>
      <c r="B6" s="308"/>
      <c r="C6" s="309"/>
    </row>
    <row r="7" spans="1:3" ht="18" customHeight="1" x14ac:dyDescent="0.2">
      <c r="A7" s="310" t="s">
        <v>2</v>
      </c>
      <c r="B7" s="308"/>
      <c r="C7" s="310"/>
    </row>
    <row r="8" spans="1:3" ht="18" customHeight="1" x14ac:dyDescent="0.2">
      <c r="A8" s="311" t="s">
        <v>7</v>
      </c>
      <c r="B8" s="308"/>
      <c r="C8" s="311"/>
    </row>
    <row r="9" spans="1:3" ht="57" customHeight="1" x14ac:dyDescent="0.2">
      <c r="A9" s="312" t="s">
        <v>8</v>
      </c>
      <c r="B9" s="308"/>
      <c r="C9" s="312"/>
    </row>
    <row r="10" spans="1:3" ht="81" customHeight="1" x14ac:dyDescent="0.2">
      <c r="A10" s="312" t="s">
        <v>9</v>
      </c>
      <c r="B10" s="308"/>
      <c r="C10" s="312"/>
    </row>
    <row r="11" spans="1:3" ht="39" customHeight="1" x14ac:dyDescent="0.2">
      <c r="A11" s="307" t="s">
        <v>2</v>
      </c>
      <c r="B11" s="308"/>
      <c r="C11" s="307"/>
    </row>
    <row r="12" spans="1:3" ht="18" customHeight="1" x14ac:dyDescent="0.2">
      <c r="A12" s="3" t="s">
        <v>2</v>
      </c>
      <c r="B12" s="4" t="s">
        <v>2</v>
      </c>
      <c r="C12" s="3" t="s">
        <v>2</v>
      </c>
    </row>
    <row r="13" spans="1:3" ht="17.850000000000001" customHeight="1" x14ac:dyDescent="0.2">
      <c r="A13" s="5" t="str">
        <f>HYPERLINK("#'Table 19A.1'!A1","Table 19A.1")</f>
        <v>Table 19A.1</v>
      </c>
      <c r="B13" s="6" t="s">
        <v>2</v>
      </c>
      <c r="C13" s="2" t="s">
        <v>10</v>
      </c>
    </row>
    <row r="14" spans="1:3" ht="17.850000000000001" customHeight="1" x14ac:dyDescent="0.2">
      <c r="A14" s="5" t="str">
        <f>HYPERLINK("#'Table 19A.2'!A1","Table 19A.2")</f>
        <v>Table 19A.2</v>
      </c>
      <c r="B14" s="6" t="s">
        <v>2</v>
      </c>
      <c r="C14" s="2" t="s">
        <v>11</v>
      </c>
    </row>
    <row r="15" spans="1:3" ht="17.850000000000001" customHeight="1" x14ac:dyDescent="0.2">
      <c r="A15" s="5" t="str">
        <f>HYPERLINK("#'Table 19A.3'!A1","Table 19A.3")</f>
        <v>Table 19A.3</v>
      </c>
      <c r="B15" s="6" t="s">
        <v>2</v>
      </c>
      <c r="C15" s="2" t="s">
        <v>12</v>
      </c>
    </row>
    <row r="16" spans="1:3" ht="43.7" customHeight="1" x14ac:dyDescent="0.2">
      <c r="A16" s="5" t="str">
        <f>HYPERLINK("#'Table 19A.4'!A1","Table 19A.4")</f>
        <v>Table 19A.4</v>
      </c>
      <c r="B16" s="6" t="s">
        <v>2</v>
      </c>
      <c r="C16" s="2" t="s">
        <v>13</v>
      </c>
    </row>
    <row r="17" spans="1:3" ht="43.7" customHeight="1" x14ac:dyDescent="0.2">
      <c r="A17" s="5" t="str">
        <f>HYPERLINK("#'Table 19A.5'!A1","Table 19A.5")</f>
        <v>Table 19A.5</v>
      </c>
      <c r="B17" s="6" t="s">
        <v>2</v>
      </c>
      <c r="C17" s="2" t="s">
        <v>14</v>
      </c>
    </row>
    <row r="18" spans="1:3" ht="30.75" customHeight="1" x14ac:dyDescent="0.2">
      <c r="A18" s="5" t="str">
        <f>HYPERLINK("#'Table 19A.6'!A1","Table 19A.6")</f>
        <v>Table 19A.6</v>
      </c>
      <c r="B18" s="6" t="s">
        <v>2</v>
      </c>
      <c r="C18" s="2" t="s">
        <v>15</v>
      </c>
    </row>
    <row r="19" spans="1:3" ht="30.75" customHeight="1" x14ac:dyDescent="0.2">
      <c r="A19" s="5" t="str">
        <f>HYPERLINK("#'Table 19A.7'!A1","Table 19A.7")</f>
        <v>Table 19A.7</v>
      </c>
      <c r="B19" s="6" t="s">
        <v>2</v>
      </c>
      <c r="C19" s="2" t="s">
        <v>16</v>
      </c>
    </row>
    <row r="20" spans="1:3" ht="30.75" customHeight="1" x14ac:dyDescent="0.2">
      <c r="A20" s="5" t="str">
        <f>HYPERLINK("#'Table 19A.8'!A1","Table 19A.8")</f>
        <v>Table 19A.8</v>
      </c>
      <c r="B20" s="6" t="s">
        <v>2</v>
      </c>
      <c r="C20" s="2" t="s">
        <v>17</v>
      </c>
    </row>
    <row r="21" spans="1:3" ht="30.75" customHeight="1" x14ac:dyDescent="0.2">
      <c r="A21" s="5" t="str">
        <f>HYPERLINK("#'Table 19A.9'!A1","Table 19A.9")</f>
        <v>Table 19A.9</v>
      </c>
      <c r="B21" s="6" t="s">
        <v>2</v>
      </c>
      <c r="C21" s="2" t="s">
        <v>18</v>
      </c>
    </row>
    <row r="22" spans="1:3" ht="30.75" customHeight="1" x14ac:dyDescent="0.2">
      <c r="A22" s="5" t="str">
        <f>HYPERLINK("#'Table 19A.10'!A1","Table 19A.10")</f>
        <v>Table 19A.10</v>
      </c>
      <c r="B22" s="6" t="s">
        <v>2</v>
      </c>
      <c r="C22" s="2" t="s">
        <v>19</v>
      </c>
    </row>
    <row r="23" spans="1:3" ht="17.850000000000001" customHeight="1" x14ac:dyDescent="0.2">
      <c r="A23" s="5" t="str">
        <f>HYPERLINK("#'Table 19A.11'!A1","Table 19A.11")</f>
        <v>Table 19A.11</v>
      </c>
      <c r="B23" s="6" t="s">
        <v>2</v>
      </c>
      <c r="C23" s="2" t="s">
        <v>20</v>
      </c>
    </row>
    <row r="24" spans="1:3" ht="30.75" customHeight="1" x14ac:dyDescent="0.2">
      <c r="A24" s="5" t="str">
        <f>HYPERLINK("#'Table 19A.12'!A1","Table 19A.12")</f>
        <v>Table 19A.12</v>
      </c>
      <c r="B24" s="6" t="s">
        <v>2</v>
      </c>
      <c r="C24" s="2" t="s">
        <v>21</v>
      </c>
    </row>
    <row r="25" spans="1:3" ht="30.75" customHeight="1" x14ac:dyDescent="0.2">
      <c r="A25" s="5" t="str">
        <f>HYPERLINK("#'Table 19A.13'!A1","Table 19A.13")</f>
        <v>Table 19A.13</v>
      </c>
      <c r="B25" s="6" t="s">
        <v>2</v>
      </c>
      <c r="C25" s="2" t="s">
        <v>22</v>
      </c>
    </row>
    <row r="26" spans="1:3" ht="30.75" customHeight="1" x14ac:dyDescent="0.2">
      <c r="A26" s="5" t="str">
        <f>HYPERLINK("#'Table 19A.14'!A1","Table 19A.14")</f>
        <v>Table 19A.14</v>
      </c>
      <c r="B26" s="6" t="s">
        <v>2</v>
      </c>
      <c r="C26" s="2" t="s">
        <v>23</v>
      </c>
    </row>
    <row r="27" spans="1:3" ht="30.75" customHeight="1" x14ac:dyDescent="0.2">
      <c r="A27" s="5" t="str">
        <f>HYPERLINK("#'Table 19A.15'!A1","Table 19A.15")</f>
        <v>Table 19A.15</v>
      </c>
      <c r="B27" s="6" t="s">
        <v>2</v>
      </c>
      <c r="C27" s="2" t="s">
        <v>24</v>
      </c>
    </row>
    <row r="28" spans="1:3" ht="17.850000000000001" customHeight="1" x14ac:dyDescent="0.2">
      <c r="A28" s="5" t="str">
        <f>HYPERLINK("#'Table 19A.16'!A1","Table 19A.16")</f>
        <v>Table 19A.16</v>
      </c>
      <c r="B28" s="6" t="s">
        <v>2</v>
      </c>
      <c r="C28" s="2" t="s">
        <v>25</v>
      </c>
    </row>
    <row r="29" spans="1:3" ht="17.850000000000001" customHeight="1" x14ac:dyDescent="0.2">
      <c r="A29" s="5" t="str">
        <f>HYPERLINK("#'Table 19A.17'!A1","Table 19A.17")</f>
        <v>Table 19A.17</v>
      </c>
      <c r="B29" s="6" t="s">
        <v>2</v>
      </c>
      <c r="C29" s="2" t="s">
        <v>26</v>
      </c>
    </row>
    <row r="30" spans="1:3" ht="17.850000000000001" customHeight="1" x14ac:dyDescent="0.2">
      <c r="A30" s="5" t="str">
        <f>HYPERLINK("#'Table 19A.18'!A1","Table 19A.18")</f>
        <v>Table 19A.18</v>
      </c>
      <c r="B30" s="6" t="s">
        <v>2</v>
      </c>
      <c r="C30" s="2" t="s">
        <v>27</v>
      </c>
    </row>
    <row r="31" spans="1:3" ht="30.75" customHeight="1" x14ac:dyDescent="0.2">
      <c r="A31" s="5" t="str">
        <f>HYPERLINK("#'Table 19A.19'!A1","Table 19A.19")</f>
        <v>Table 19A.19</v>
      </c>
      <c r="B31" s="6" t="s">
        <v>2</v>
      </c>
      <c r="C31" s="2" t="s">
        <v>28</v>
      </c>
    </row>
    <row r="32" spans="1:3" ht="30.75" customHeight="1" x14ac:dyDescent="0.2">
      <c r="A32" s="5" t="str">
        <f>HYPERLINK("#'Table 19A.20'!A1","Table 19A.20")</f>
        <v>Table 19A.20</v>
      </c>
      <c r="B32" s="6" t="s">
        <v>2</v>
      </c>
      <c r="C32" s="2" t="s">
        <v>29</v>
      </c>
    </row>
    <row r="33" spans="1:3" ht="43.7" customHeight="1" x14ac:dyDescent="0.2">
      <c r="A33" s="5" t="str">
        <f>HYPERLINK("#'Table 19A.21'!A1","Table 19A.21")</f>
        <v>Table 19A.21</v>
      </c>
      <c r="B33" s="6" t="s">
        <v>2</v>
      </c>
      <c r="C33" s="2" t="s">
        <v>30</v>
      </c>
    </row>
    <row r="34" spans="1:3" ht="43.7" customHeight="1" x14ac:dyDescent="0.2">
      <c r="A34" s="5" t="str">
        <f>HYPERLINK("#'Table 19A.22'!A1","Table 19A.22")</f>
        <v>Table 19A.22</v>
      </c>
      <c r="B34" s="6" t="s">
        <v>2</v>
      </c>
      <c r="C34" s="2" t="s">
        <v>31</v>
      </c>
    </row>
    <row r="35" spans="1:3" ht="43.7" customHeight="1" x14ac:dyDescent="0.2">
      <c r="A35" s="5" t="str">
        <f>HYPERLINK("#'Table 19A.23'!A1","Table 19A.23")</f>
        <v>Table 19A.23</v>
      </c>
      <c r="B35" s="6" t="s">
        <v>2</v>
      </c>
      <c r="C35" s="2" t="s">
        <v>32</v>
      </c>
    </row>
    <row r="36" spans="1:3" ht="30.75" customHeight="1" x14ac:dyDescent="0.2">
      <c r="A36" s="5" t="str">
        <f>HYPERLINK("#'Table 19A.24'!A1","Table 19A.24")</f>
        <v>Table 19A.24</v>
      </c>
      <c r="B36" s="6" t="s">
        <v>2</v>
      </c>
      <c r="C36" s="2" t="s">
        <v>33</v>
      </c>
    </row>
    <row r="37" spans="1:3" ht="30.75" customHeight="1" x14ac:dyDescent="0.2">
      <c r="A37" s="5" t="str">
        <f>HYPERLINK("#'Table 19A.25'!A1","Table 19A.25")</f>
        <v>Table 19A.25</v>
      </c>
      <c r="B37" s="6" t="s">
        <v>2</v>
      </c>
      <c r="C37" s="2" t="s">
        <v>34</v>
      </c>
    </row>
    <row r="38" spans="1:3" ht="43.7" customHeight="1" x14ac:dyDescent="0.2">
      <c r="A38" s="5" t="str">
        <f>HYPERLINK("#'Table 19A.26'!A1","Table 19A.26")</f>
        <v>Table 19A.26</v>
      </c>
      <c r="B38" s="6" t="s">
        <v>2</v>
      </c>
      <c r="C38" s="2" t="s">
        <v>35</v>
      </c>
    </row>
    <row r="39" spans="1:3" ht="30.75" customHeight="1" x14ac:dyDescent="0.2">
      <c r="A39" s="5" t="str">
        <f>HYPERLINK("#'Table 19A.27'!A1","Table 19A.27")</f>
        <v>Table 19A.27</v>
      </c>
      <c r="B39" s="6" t="s">
        <v>2</v>
      </c>
      <c r="C39" s="2" t="s">
        <v>36</v>
      </c>
    </row>
    <row r="40" spans="1:3" ht="30.75" customHeight="1" x14ac:dyDescent="0.2">
      <c r="A40" s="5" t="str">
        <f>HYPERLINK("#'Table 19A.28'!A1","Table 19A.28")</f>
        <v>Table 19A.28</v>
      </c>
      <c r="B40" s="6" t="s">
        <v>2</v>
      </c>
      <c r="C40" s="2" t="s">
        <v>37</v>
      </c>
    </row>
    <row r="41" spans="1:3" ht="43.7" customHeight="1" x14ac:dyDescent="0.2">
      <c r="A41" s="5" t="str">
        <f>HYPERLINK("#'Table 19A.29'!A1","Table 19A.29")</f>
        <v>Table 19A.29</v>
      </c>
      <c r="B41" s="6" t="s">
        <v>2</v>
      </c>
      <c r="C41" s="2" t="s">
        <v>38</v>
      </c>
    </row>
    <row r="42" spans="1:3" ht="17.850000000000001" customHeight="1" x14ac:dyDescent="0.2">
      <c r="A42" s="5" t="str">
        <f>HYPERLINK("#'Table 19A.30'!A1","Table 19A.30")</f>
        <v>Table 19A.30</v>
      </c>
      <c r="B42" s="6" t="s">
        <v>2</v>
      </c>
      <c r="C42" s="2" t="s">
        <v>39</v>
      </c>
    </row>
    <row r="43" spans="1:3" ht="43.7" customHeight="1" x14ac:dyDescent="0.2">
      <c r="A43" s="5" t="str">
        <f>HYPERLINK("#'Table 19A.31'!A1","Table 19A.31")</f>
        <v>Table 19A.31</v>
      </c>
      <c r="B43" s="6" t="s">
        <v>2</v>
      </c>
      <c r="C43" s="2" t="s">
        <v>40</v>
      </c>
    </row>
    <row r="44" spans="1:3" ht="43.7" customHeight="1" x14ac:dyDescent="0.2">
      <c r="A44" s="5" t="str">
        <f>HYPERLINK("#'Table 19A.32'!A1","Table 19A.32")</f>
        <v>Table 19A.32</v>
      </c>
      <c r="B44" s="6" t="s">
        <v>2</v>
      </c>
      <c r="C44" s="2" t="s">
        <v>41</v>
      </c>
    </row>
    <row r="45" spans="1:3" ht="43.7" customHeight="1" x14ac:dyDescent="0.2">
      <c r="A45" s="5" t="str">
        <f>HYPERLINK("#'Table 19A.33'!A1","Table 19A.33")</f>
        <v>Table 19A.33</v>
      </c>
      <c r="B45" s="6" t="s">
        <v>2</v>
      </c>
      <c r="C45" s="2" t="s">
        <v>42</v>
      </c>
    </row>
    <row r="46" spans="1:3" ht="56.65" customHeight="1" x14ac:dyDescent="0.2">
      <c r="A46" s="5" t="str">
        <f>HYPERLINK("#'Table 19A.34'!A1","Table 19A.34")</f>
        <v>Table 19A.34</v>
      </c>
      <c r="B46" s="6" t="s">
        <v>2</v>
      </c>
      <c r="C46" s="2" t="s">
        <v>43</v>
      </c>
    </row>
    <row r="47" spans="1:3" ht="56.65" customHeight="1" x14ac:dyDescent="0.2">
      <c r="A47" s="5" t="str">
        <f>HYPERLINK("#'Table 19A.35'!A1","Table 19A.35")</f>
        <v>Table 19A.35</v>
      </c>
      <c r="B47" s="6" t="s">
        <v>2</v>
      </c>
      <c r="C47" s="2" t="s">
        <v>44</v>
      </c>
    </row>
    <row r="48" spans="1:3" ht="30.75" customHeight="1" x14ac:dyDescent="0.2">
      <c r="A48" s="5" t="str">
        <f>HYPERLINK("#'Table 19A.36'!A1","Table 19A.36")</f>
        <v>Table 19A.36</v>
      </c>
      <c r="B48" s="6" t="s">
        <v>2</v>
      </c>
      <c r="C48" s="2" t="s">
        <v>45</v>
      </c>
    </row>
    <row r="49" spans="1:3" ht="30.75" customHeight="1" x14ac:dyDescent="0.2">
      <c r="A49" s="5" t="str">
        <f>HYPERLINK("#'Table 19A.37'!A1","Table 19A.37")</f>
        <v>Table 19A.37</v>
      </c>
      <c r="B49" s="6" t="s">
        <v>2</v>
      </c>
      <c r="C49" s="2" t="s">
        <v>46</v>
      </c>
    </row>
  </sheetData>
  <mergeCells count="11">
    <mergeCell ref="B1:C1"/>
    <mergeCell ref="A2:C2"/>
    <mergeCell ref="A3:C3"/>
    <mergeCell ref="A4:C4"/>
    <mergeCell ref="A5:C5"/>
    <mergeCell ref="A11:C11"/>
    <mergeCell ref="A6:C6"/>
    <mergeCell ref="A7:C7"/>
    <mergeCell ref="A8:C8"/>
    <mergeCell ref="A9:C9"/>
    <mergeCell ref="A10:C10"/>
  </mergeCells>
  <pageMargins left="0.7" right="0.7" top="0.75" bottom="0.75" header="0.3" footer="0.3"/>
  <pageSetup paperSize="9" orientation="portrait" horizontalDpi="300" verticalDpi="300"/>
  <headerFooter scaleWithDoc="0" alignWithMargins="0">
    <oddHeader>&amp;C&amp;"Arial"&amp;8CONTENTS</oddHeader>
    <oddFooter>&amp;L&amp;"Arial"&amp;8REPORT ON
GOVERNMENT
SERVICES 2022&amp;R&amp;"Arial"&amp;8HOMELESSNESS
SERVICES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59"/>
  <sheetViews>
    <sheetView showGridLines="0" workbookViewId="0"/>
  </sheetViews>
  <sheetFormatPr defaultColWidth="11.42578125" defaultRowHeight="12.75" x14ac:dyDescent="0.2"/>
  <cols>
    <col min="1" max="10" width="1.85546875" customWidth="1"/>
    <col min="11" max="11" width="15.140625" customWidth="1"/>
    <col min="12" max="12" width="5.42578125" customWidth="1"/>
    <col min="13" max="21" width="8.5703125" customWidth="1"/>
  </cols>
  <sheetData>
    <row r="1" spans="1:21" ht="33.950000000000003" customHeight="1" x14ac:dyDescent="0.2">
      <c r="A1" s="8" t="s">
        <v>274</v>
      </c>
      <c r="B1" s="8"/>
      <c r="C1" s="8"/>
      <c r="D1" s="8"/>
      <c r="E1" s="8"/>
      <c r="F1" s="8"/>
      <c r="G1" s="8"/>
      <c r="H1" s="8"/>
      <c r="I1" s="8"/>
      <c r="J1" s="8"/>
      <c r="K1" s="314" t="s">
        <v>275</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276</v>
      </c>
      <c r="N2" s="13" t="s">
        <v>277</v>
      </c>
      <c r="O2" s="13" t="s">
        <v>278</v>
      </c>
      <c r="P2" s="13" t="s">
        <v>279</v>
      </c>
      <c r="Q2" s="13" t="s">
        <v>280</v>
      </c>
      <c r="R2" s="13" t="s">
        <v>281</v>
      </c>
      <c r="S2" s="13" t="s">
        <v>282</v>
      </c>
      <c r="T2" s="13" t="s">
        <v>283</v>
      </c>
      <c r="U2" s="13" t="s">
        <v>284</v>
      </c>
    </row>
    <row r="3" spans="1:21" ht="16.5" customHeight="1" x14ac:dyDescent="0.2">
      <c r="A3" s="7" t="s">
        <v>177</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16.5" customHeight="1" x14ac:dyDescent="0.2">
      <c r="A5" s="7"/>
      <c r="B5" s="7"/>
      <c r="C5" s="7" t="s">
        <v>285</v>
      </c>
      <c r="D5" s="7"/>
      <c r="E5" s="7"/>
      <c r="F5" s="7"/>
      <c r="G5" s="7"/>
      <c r="H5" s="7"/>
      <c r="I5" s="7"/>
      <c r="J5" s="7"/>
      <c r="K5" s="7"/>
      <c r="L5" s="9" t="s">
        <v>69</v>
      </c>
      <c r="M5" s="84">
        <v>63.6</v>
      </c>
      <c r="N5" s="84">
        <v>45.3</v>
      </c>
      <c r="O5" s="84">
        <v>87.5</v>
      </c>
      <c r="P5" s="84">
        <v>43.5</v>
      </c>
      <c r="Q5" s="84">
        <v>68.2</v>
      </c>
      <c r="R5" s="84">
        <v>49.4</v>
      </c>
      <c r="S5" s="84">
        <v>39.700000000000003</v>
      </c>
      <c r="T5" s="84">
        <v>57.9</v>
      </c>
      <c r="U5" s="84">
        <v>55.1</v>
      </c>
    </row>
    <row r="6" spans="1:21" ht="16.5" customHeight="1" x14ac:dyDescent="0.2">
      <c r="A6" s="7"/>
      <c r="B6" s="7"/>
      <c r="C6" s="7" t="s">
        <v>286</v>
      </c>
      <c r="D6" s="7"/>
      <c r="E6" s="7"/>
      <c r="F6" s="7"/>
      <c r="G6" s="7"/>
      <c r="H6" s="7"/>
      <c r="I6" s="7"/>
      <c r="J6" s="7"/>
      <c r="K6" s="7"/>
      <c r="L6" s="9"/>
      <c r="M6" s="10"/>
      <c r="N6" s="10"/>
      <c r="O6" s="10"/>
      <c r="P6" s="10"/>
      <c r="Q6" s="10"/>
      <c r="R6" s="10"/>
      <c r="S6" s="10"/>
      <c r="T6" s="10"/>
      <c r="U6" s="10"/>
    </row>
    <row r="7" spans="1:21" ht="16.5" customHeight="1" x14ac:dyDescent="0.2">
      <c r="A7" s="7"/>
      <c r="B7" s="7"/>
      <c r="C7" s="7"/>
      <c r="D7" s="7" t="s">
        <v>287</v>
      </c>
      <c r="E7" s="7"/>
      <c r="F7" s="7"/>
      <c r="G7" s="7"/>
      <c r="H7" s="7"/>
      <c r="I7" s="7"/>
      <c r="J7" s="7"/>
      <c r="K7" s="7"/>
      <c r="L7" s="9" t="s">
        <v>69</v>
      </c>
      <c r="M7" s="85">
        <v>6.8</v>
      </c>
      <c r="N7" s="85">
        <v>3.8</v>
      </c>
      <c r="O7" s="85">
        <v>3.7</v>
      </c>
      <c r="P7" s="85">
        <v>6.3</v>
      </c>
      <c r="Q7" s="85">
        <v>2.7</v>
      </c>
      <c r="R7" s="85">
        <v>3.2</v>
      </c>
      <c r="S7" s="85">
        <v>3.1</v>
      </c>
      <c r="T7" s="84">
        <v>19.5</v>
      </c>
      <c r="U7" s="85">
        <v>5</v>
      </c>
    </row>
    <row r="8" spans="1:21" ht="16.5" customHeight="1" x14ac:dyDescent="0.2">
      <c r="A8" s="7"/>
      <c r="B8" s="7"/>
      <c r="C8" s="7"/>
      <c r="D8" s="7" t="s">
        <v>288</v>
      </c>
      <c r="E8" s="7"/>
      <c r="F8" s="7"/>
      <c r="G8" s="7"/>
      <c r="H8" s="7"/>
      <c r="I8" s="7"/>
      <c r="J8" s="7"/>
      <c r="K8" s="7"/>
      <c r="L8" s="9" t="s">
        <v>69</v>
      </c>
      <c r="M8" s="84">
        <v>25</v>
      </c>
      <c r="N8" s="84">
        <v>37.200000000000003</v>
      </c>
      <c r="O8" s="85">
        <v>7.2</v>
      </c>
      <c r="P8" s="84">
        <v>22.2</v>
      </c>
      <c r="Q8" s="84">
        <v>25</v>
      </c>
      <c r="R8" s="84">
        <v>25.1</v>
      </c>
      <c r="S8" s="84">
        <v>35.299999999999997</v>
      </c>
      <c r="T8" s="84">
        <v>13.8</v>
      </c>
      <c r="U8" s="84">
        <v>28.6</v>
      </c>
    </row>
    <row r="9" spans="1:21" ht="16.5" customHeight="1" x14ac:dyDescent="0.2">
      <c r="A9" s="7"/>
      <c r="B9" s="7"/>
      <c r="C9" s="7"/>
      <c r="D9" s="7" t="s">
        <v>289</v>
      </c>
      <c r="E9" s="7"/>
      <c r="F9" s="7"/>
      <c r="G9" s="7"/>
      <c r="H9" s="7"/>
      <c r="I9" s="7"/>
      <c r="J9" s="7"/>
      <c r="K9" s="7"/>
      <c r="L9" s="9" t="s">
        <v>69</v>
      </c>
      <c r="M9" s="85">
        <v>4.5999999999999996</v>
      </c>
      <c r="N9" s="84">
        <v>13.7</v>
      </c>
      <c r="O9" s="85">
        <v>1.6</v>
      </c>
      <c r="P9" s="84">
        <v>28</v>
      </c>
      <c r="Q9" s="85">
        <v>4.0999999999999996</v>
      </c>
      <c r="R9" s="84">
        <v>22.2</v>
      </c>
      <c r="S9" s="84">
        <v>22</v>
      </c>
      <c r="T9" s="85">
        <v>8.9</v>
      </c>
      <c r="U9" s="84">
        <v>11.4</v>
      </c>
    </row>
    <row r="10" spans="1:21" ht="16.5" customHeight="1" x14ac:dyDescent="0.2">
      <c r="A10" s="7"/>
      <c r="B10" s="7"/>
      <c r="C10" s="7"/>
      <c r="D10" s="7" t="s">
        <v>290</v>
      </c>
      <c r="E10" s="7"/>
      <c r="F10" s="7"/>
      <c r="G10" s="7"/>
      <c r="H10" s="7"/>
      <c r="I10" s="7"/>
      <c r="J10" s="7"/>
      <c r="K10" s="7"/>
      <c r="L10" s="9" t="s">
        <v>69</v>
      </c>
      <c r="M10" s="86">
        <v>100</v>
      </c>
      <c r="N10" s="86">
        <v>100</v>
      </c>
      <c r="O10" s="86">
        <v>100</v>
      </c>
      <c r="P10" s="86">
        <v>100</v>
      </c>
      <c r="Q10" s="86">
        <v>100</v>
      </c>
      <c r="R10" s="86">
        <v>100</v>
      </c>
      <c r="S10" s="86">
        <v>100</v>
      </c>
      <c r="T10" s="86">
        <v>100</v>
      </c>
      <c r="U10" s="86">
        <v>100</v>
      </c>
    </row>
    <row r="11" spans="1:21" ht="29.45" customHeight="1" x14ac:dyDescent="0.2">
      <c r="A11" s="7"/>
      <c r="B11" s="7"/>
      <c r="C11" s="316" t="s">
        <v>291</v>
      </c>
      <c r="D11" s="316"/>
      <c r="E11" s="316"/>
      <c r="F11" s="316"/>
      <c r="G11" s="316"/>
      <c r="H11" s="316"/>
      <c r="I11" s="316"/>
      <c r="J11" s="316"/>
      <c r="K11" s="316"/>
      <c r="L11" s="9" t="s">
        <v>145</v>
      </c>
      <c r="M11" s="82">
        <v>80669</v>
      </c>
      <c r="N11" s="87">
        <v>211011</v>
      </c>
      <c r="O11" s="82">
        <v>49117</v>
      </c>
      <c r="P11" s="82">
        <v>32564</v>
      </c>
      <c r="Q11" s="82">
        <v>19351</v>
      </c>
      <c r="R11" s="82">
        <v>10775</v>
      </c>
      <c r="S11" s="80">
        <v>4207</v>
      </c>
      <c r="T11" s="82">
        <v>12720</v>
      </c>
      <c r="U11" s="87">
        <v>420414</v>
      </c>
    </row>
    <row r="12" spans="1:21" ht="16.5" customHeight="1" x14ac:dyDescent="0.2">
      <c r="A12" s="7"/>
      <c r="B12" s="7" t="s">
        <v>62</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285</v>
      </c>
      <c r="D13" s="7"/>
      <c r="E13" s="7"/>
      <c r="F13" s="7"/>
      <c r="G13" s="7"/>
      <c r="H13" s="7"/>
      <c r="I13" s="7"/>
      <c r="J13" s="7"/>
      <c r="K13" s="7"/>
      <c r="L13" s="9" t="s">
        <v>69</v>
      </c>
      <c r="M13" s="84">
        <v>60.5</v>
      </c>
      <c r="N13" s="84">
        <v>42.3</v>
      </c>
      <c r="O13" s="84">
        <v>89.7</v>
      </c>
      <c r="P13" s="84">
        <v>42.6</v>
      </c>
      <c r="Q13" s="84">
        <v>62.3</v>
      </c>
      <c r="R13" s="84">
        <v>47</v>
      </c>
      <c r="S13" s="84">
        <v>44.7</v>
      </c>
      <c r="T13" s="84">
        <v>57.3</v>
      </c>
      <c r="U13" s="84">
        <v>52.8</v>
      </c>
    </row>
    <row r="14" spans="1:21" ht="16.5" customHeight="1" x14ac:dyDescent="0.2">
      <c r="A14" s="7"/>
      <c r="B14" s="7"/>
      <c r="C14" s="7" t="s">
        <v>286</v>
      </c>
      <c r="D14" s="7"/>
      <c r="E14" s="7"/>
      <c r="F14" s="7"/>
      <c r="G14" s="7"/>
      <c r="H14" s="7"/>
      <c r="I14" s="7"/>
      <c r="J14" s="7"/>
      <c r="K14" s="7"/>
      <c r="L14" s="9"/>
      <c r="M14" s="10"/>
      <c r="N14" s="10"/>
      <c r="O14" s="10"/>
      <c r="P14" s="10"/>
      <c r="Q14" s="10"/>
      <c r="R14" s="10"/>
      <c r="S14" s="10"/>
      <c r="T14" s="10"/>
      <c r="U14" s="10"/>
    </row>
    <row r="15" spans="1:21" ht="16.5" customHeight="1" x14ac:dyDescent="0.2">
      <c r="A15" s="7"/>
      <c r="B15" s="7"/>
      <c r="C15" s="7"/>
      <c r="D15" s="7" t="s">
        <v>287</v>
      </c>
      <c r="E15" s="7"/>
      <c r="F15" s="7"/>
      <c r="G15" s="7"/>
      <c r="H15" s="7"/>
      <c r="I15" s="7"/>
      <c r="J15" s="7"/>
      <c r="K15" s="7"/>
      <c r="L15" s="9" t="s">
        <v>69</v>
      </c>
      <c r="M15" s="85">
        <v>7.5</v>
      </c>
      <c r="N15" s="85">
        <v>3.9</v>
      </c>
      <c r="O15" s="85">
        <v>2.7</v>
      </c>
      <c r="P15" s="85">
        <v>6</v>
      </c>
      <c r="Q15" s="85">
        <v>3.6</v>
      </c>
      <c r="R15" s="85">
        <v>4.4000000000000004</v>
      </c>
      <c r="S15" s="85">
        <v>5.4</v>
      </c>
      <c r="T15" s="84">
        <v>25.3</v>
      </c>
      <c r="U15" s="85">
        <v>5.2</v>
      </c>
    </row>
    <row r="16" spans="1:21" ht="16.5" customHeight="1" x14ac:dyDescent="0.2">
      <c r="A16" s="7"/>
      <c r="B16" s="7"/>
      <c r="C16" s="7"/>
      <c r="D16" s="7" t="s">
        <v>288</v>
      </c>
      <c r="E16" s="7"/>
      <c r="F16" s="7"/>
      <c r="G16" s="7"/>
      <c r="H16" s="7"/>
      <c r="I16" s="7"/>
      <c r="J16" s="7"/>
      <c r="K16" s="7"/>
      <c r="L16" s="9" t="s">
        <v>69</v>
      </c>
      <c r="M16" s="84">
        <v>26.6</v>
      </c>
      <c r="N16" s="84">
        <v>41.5</v>
      </c>
      <c r="O16" s="85">
        <v>6.6</v>
      </c>
      <c r="P16" s="84">
        <v>23.4</v>
      </c>
      <c r="Q16" s="84">
        <v>28.7</v>
      </c>
      <c r="R16" s="84">
        <v>27.7</v>
      </c>
      <c r="S16" s="84">
        <v>39.1</v>
      </c>
      <c r="T16" s="84">
        <v>13.9</v>
      </c>
      <c r="U16" s="84">
        <v>31.5</v>
      </c>
    </row>
    <row r="17" spans="1:21" ht="16.5" customHeight="1" x14ac:dyDescent="0.2">
      <c r="A17" s="7"/>
      <c r="B17" s="7"/>
      <c r="C17" s="7"/>
      <c r="D17" s="7" t="s">
        <v>289</v>
      </c>
      <c r="E17" s="7"/>
      <c r="F17" s="7"/>
      <c r="G17" s="7"/>
      <c r="H17" s="7"/>
      <c r="I17" s="7"/>
      <c r="J17" s="7"/>
      <c r="K17" s="7"/>
      <c r="L17" s="9" t="s">
        <v>69</v>
      </c>
      <c r="M17" s="85">
        <v>5.5</v>
      </c>
      <c r="N17" s="84">
        <v>12.3</v>
      </c>
      <c r="O17" s="85">
        <v>1</v>
      </c>
      <c r="P17" s="84">
        <v>28</v>
      </c>
      <c r="Q17" s="85">
        <v>5.3</v>
      </c>
      <c r="R17" s="84">
        <v>20.8</v>
      </c>
      <c r="S17" s="84">
        <v>10.8</v>
      </c>
      <c r="T17" s="85">
        <v>3.6</v>
      </c>
      <c r="U17" s="84">
        <v>10.5</v>
      </c>
    </row>
    <row r="18" spans="1:21" ht="16.5" customHeight="1" x14ac:dyDescent="0.2">
      <c r="A18" s="7"/>
      <c r="B18" s="7"/>
      <c r="C18" s="7"/>
      <c r="D18" s="7" t="s">
        <v>290</v>
      </c>
      <c r="E18" s="7"/>
      <c r="F18" s="7"/>
      <c r="G18" s="7"/>
      <c r="H18" s="7"/>
      <c r="I18" s="7"/>
      <c r="J18" s="7"/>
      <c r="K18" s="7"/>
      <c r="L18" s="9" t="s">
        <v>69</v>
      </c>
      <c r="M18" s="86">
        <v>100</v>
      </c>
      <c r="N18" s="86">
        <v>100</v>
      </c>
      <c r="O18" s="86">
        <v>100</v>
      </c>
      <c r="P18" s="86">
        <v>100</v>
      </c>
      <c r="Q18" s="86">
        <v>100</v>
      </c>
      <c r="R18" s="86">
        <v>100</v>
      </c>
      <c r="S18" s="86">
        <v>100</v>
      </c>
      <c r="T18" s="86">
        <v>100</v>
      </c>
      <c r="U18" s="86">
        <v>100</v>
      </c>
    </row>
    <row r="19" spans="1:21" ht="29.45" customHeight="1" x14ac:dyDescent="0.2">
      <c r="A19" s="7"/>
      <c r="B19" s="7"/>
      <c r="C19" s="316" t="s">
        <v>291</v>
      </c>
      <c r="D19" s="316"/>
      <c r="E19" s="316"/>
      <c r="F19" s="316"/>
      <c r="G19" s="316"/>
      <c r="H19" s="316"/>
      <c r="I19" s="316"/>
      <c r="J19" s="316"/>
      <c r="K19" s="316"/>
      <c r="L19" s="9" t="s">
        <v>145</v>
      </c>
      <c r="M19" s="82">
        <v>80710</v>
      </c>
      <c r="N19" s="87">
        <v>220927</v>
      </c>
      <c r="O19" s="82">
        <v>51096</v>
      </c>
      <c r="P19" s="82">
        <v>33471</v>
      </c>
      <c r="Q19" s="82">
        <v>18640</v>
      </c>
      <c r="R19" s="82">
        <v>10906</v>
      </c>
      <c r="S19" s="80">
        <v>4311</v>
      </c>
      <c r="T19" s="82">
        <v>12320</v>
      </c>
      <c r="U19" s="87">
        <v>432381</v>
      </c>
    </row>
    <row r="20" spans="1:21" ht="16.5" customHeight="1" x14ac:dyDescent="0.2">
      <c r="A20" s="7"/>
      <c r="B20" s="7" t="s">
        <v>63</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285</v>
      </c>
      <c r="D21" s="7"/>
      <c r="E21" s="7"/>
      <c r="F21" s="7"/>
      <c r="G21" s="7"/>
      <c r="H21" s="7"/>
      <c r="I21" s="7"/>
      <c r="J21" s="7"/>
      <c r="K21" s="7"/>
      <c r="L21" s="9" t="s">
        <v>69</v>
      </c>
      <c r="M21" s="84">
        <v>59.3</v>
      </c>
      <c r="N21" s="84">
        <v>43.8</v>
      </c>
      <c r="O21" s="84">
        <v>88</v>
      </c>
      <c r="P21" s="84">
        <v>46.4</v>
      </c>
      <c r="Q21" s="84">
        <v>56</v>
      </c>
      <c r="R21" s="84">
        <v>47.3</v>
      </c>
      <c r="S21" s="84">
        <v>49</v>
      </c>
      <c r="T21" s="84">
        <v>60.7</v>
      </c>
      <c r="U21" s="84">
        <v>53.8</v>
      </c>
    </row>
    <row r="22" spans="1:21" ht="16.5" customHeight="1" x14ac:dyDescent="0.2">
      <c r="A22" s="7"/>
      <c r="B22" s="7"/>
      <c r="C22" s="7" t="s">
        <v>286</v>
      </c>
      <c r="D22" s="7"/>
      <c r="E22" s="7"/>
      <c r="F22" s="7"/>
      <c r="G22" s="7"/>
      <c r="H22" s="7"/>
      <c r="I22" s="7"/>
      <c r="J22" s="7"/>
      <c r="K22" s="7"/>
      <c r="L22" s="9"/>
      <c r="M22" s="10"/>
      <c r="N22" s="10"/>
      <c r="O22" s="10"/>
      <c r="P22" s="10"/>
      <c r="Q22" s="10"/>
      <c r="R22" s="10"/>
      <c r="S22" s="10"/>
      <c r="T22" s="10"/>
      <c r="U22" s="10"/>
    </row>
    <row r="23" spans="1:21" ht="16.5" customHeight="1" x14ac:dyDescent="0.2">
      <c r="A23" s="7"/>
      <c r="B23" s="7"/>
      <c r="C23" s="7"/>
      <c r="D23" s="7" t="s">
        <v>287</v>
      </c>
      <c r="E23" s="7"/>
      <c r="F23" s="7"/>
      <c r="G23" s="7"/>
      <c r="H23" s="7"/>
      <c r="I23" s="7"/>
      <c r="J23" s="7"/>
      <c r="K23" s="7"/>
      <c r="L23" s="9" t="s">
        <v>69</v>
      </c>
      <c r="M23" s="85">
        <v>7.6</v>
      </c>
      <c r="N23" s="85">
        <v>4.0999999999999996</v>
      </c>
      <c r="O23" s="85">
        <v>2.5</v>
      </c>
      <c r="P23" s="85">
        <v>6.6</v>
      </c>
      <c r="Q23" s="85">
        <v>7.1</v>
      </c>
      <c r="R23" s="85">
        <v>4.7</v>
      </c>
      <c r="S23" s="85">
        <v>2.2999999999999998</v>
      </c>
      <c r="T23" s="84">
        <v>12.7</v>
      </c>
      <c r="U23" s="85">
        <v>5.2</v>
      </c>
    </row>
    <row r="24" spans="1:21" ht="16.5" customHeight="1" x14ac:dyDescent="0.2">
      <c r="A24" s="7"/>
      <c r="B24" s="7"/>
      <c r="C24" s="7"/>
      <c r="D24" s="7" t="s">
        <v>288</v>
      </c>
      <c r="E24" s="7"/>
      <c r="F24" s="7"/>
      <c r="G24" s="7"/>
      <c r="H24" s="7"/>
      <c r="I24" s="7"/>
      <c r="J24" s="7"/>
      <c r="K24" s="7"/>
      <c r="L24" s="9" t="s">
        <v>69</v>
      </c>
      <c r="M24" s="84">
        <v>27.6</v>
      </c>
      <c r="N24" s="84">
        <v>39.700000000000003</v>
      </c>
      <c r="O24" s="85">
        <v>8</v>
      </c>
      <c r="P24" s="84">
        <v>28.4</v>
      </c>
      <c r="Q24" s="84">
        <v>30.1</v>
      </c>
      <c r="R24" s="84">
        <v>29.9</v>
      </c>
      <c r="S24" s="84">
        <v>31.2</v>
      </c>
      <c r="T24" s="84">
        <v>19.7</v>
      </c>
      <c r="U24" s="84">
        <v>31.2</v>
      </c>
    </row>
    <row r="25" spans="1:21" ht="16.5" customHeight="1" x14ac:dyDescent="0.2">
      <c r="A25" s="7"/>
      <c r="B25" s="7"/>
      <c r="C25" s="7"/>
      <c r="D25" s="7" t="s">
        <v>289</v>
      </c>
      <c r="E25" s="7"/>
      <c r="F25" s="7"/>
      <c r="G25" s="7"/>
      <c r="H25" s="7"/>
      <c r="I25" s="7"/>
      <c r="J25" s="7"/>
      <c r="K25" s="7"/>
      <c r="L25" s="9" t="s">
        <v>69</v>
      </c>
      <c r="M25" s="85">
        <v>5.6</v>
      </c>
      <c r="N25" s="84">
        <v>12.3</v>
      </c>
      <c r="O25" s="85">
        <v>1.4</v>
      </c>
      <c r="P25" s="84">
        <v>18.600000000000001</v>
      </c>
      <c r="Q25" s="85">
        <v>6.8</v>
      </c>
      <c r="R25" s="84">
        <v>18.100000000000001</v>
      </c>
      <c r="S25" s="84">
        <v>17.5</v>
      </c>
      <c r="T25" s="85">
        <v>6.8</v>
      </c>
      <c r="U25" s="85">
        <v>9.9</v>
      </c>
    </row>
    <row r="26" spans="1:21" ht="16.5" customHeight="1" x14ac:dyDescent="0.2">
      <c r="A26" s="7"/>
      <c r="B26" s="7"/>
      <c r="C26" s="7"/>
      <c r="D26" s="7" t="s">
        <v>290</v>
      </c>
      <c r="E26" s="7"/>
      <c r="F26" s="7"/>
      <c r="G26" s="7"/>
      <c r="H26" s="7"/>
      <c r="I26" s="7"/>
      <c r="J26" s="7"/>
      <c r="K26" s="7"/>
      <c r="L26" s="9" t="s">
        <v>69</v>
      </c>
      <c r="M26" s="86">
        <v>100</v>
      </c>
      <c r="N26" s="86">
        <v>100</v>
      </c>
      <c r="O26" s="86">
        <v>100</v>
      </c>
      <c r="P26" s="86">
        <v>100</v>
      </c>
      <c r="Q26" s="86">
        <v>100</v>
      </c>
      <c r="R26" s="86">
        <v>100</v>
      </c>
      <c r="S26" s="86">
        <v>100</v>
      </c>
      <c r="T26" s="86">
        <v>100</v>
      </c>
      <c r="U26" s="86">
        <v>100</v>
      </c>
    </row>
    <row r="27" spans="1:21" ht="29.45" customHeight="1" x14ac:dyDescent="0.2">
      <c r="A27" s="7"/>
      <c r="B27" s="7"/>
      <c r="C27" s="316" t="s">
        <v>291</v>
      </c>
      <c r="D27" s="316"/>
      <c r="E27" s="316"/>
      <c r="F27" s="316"/>
      <c r="G27" s="316"/>
      <c r="H27" s="316"/>
      <c r="I27" s="316"/>
      <c r="J27" s="316"/>
      <c r="K27" s="316"/>
      <c r="L27" s="9" t="s">
        <v>145</v>
      </c>
      <c r="M27" s="82">
        <v>88415</v>
      </c>
      <c r="N27" s="87">
        <v>208252</v>
      </c>
      <c r="O27" s="82">
        <v>52270</v>
      </c>
      <c r="P27" s="82">
        <v>32922</v>
      </c>
      <c r="Q27" s="82">
        <v>21415</v>
      </c>
      <c r="R27" s="82">
        <v>11110</v>
      </c>
      <c r="S27" s="80">
        <v>4152</v>
      </c>
      <c r="T27" s="82">
        <v>11518</v>
      </c>
      <c r="U27" s="87">
        <v>430054</v>
      </c>
    </row>
    <row r="28" spans="1:21" ht="16.5" customHeight="1" x14ac:dyDescent="0.2">
      <c r="A28" s="7"/>
      <c r="B28" s="7" t="s">
        <v>64</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285</v>
      </c>
      <c r="D29" s="7"/>
      <c r="E29" s="7"/>
      <c r="F29" s="7"/>
      <c r="G29" s="7"/>
      <c r="H29" s="7"/>
      <c r="I29" s="7"/>
      <c r="J29" s="7"/>
      <c r="K29" s="7"/>
      <c r="L29" s="9" t="s">
        <v>69</v>
      </c>
      <c r="M29" s="84">
        <v>54.4</v>
      </c>
      <c r="N29" s="84">
        <v>42.2</v>
      </c>
      <c r="O29" s="84">
        <v>88.3</v>
      </c>
      <c r="P29" s="84">
        <v>50.3</v>
      </c>
      <c r="Q29" s="84">
        <v>50.6</v>
      </c>
      <c r="R29" s="84">
        <v>47.4</v>
      </c>
      <c r="S29" s="84">
        <v>44.4</v>
      </c>
      <c r="T29" s="84">
        <v>68.8</v>
      </c>
      <c r="U29" s="84">
        <v>52</v>
      </c>
    </row>
    <row r="30" spans="1:21" ht="16.5" customHeight="1" x14ac:dyDescent="0.2">
      <c r="A30" s="7"/>
      <c r="B30" s="7"/>
      <c r="C30" s="7" t="s">
        <v>286</v>
      </c>
      <c r="D30" s="7"/>
      <c r="E30" s="7"/>
      <c r="F30" s="7"/>
      <c r="G30" s="7"/>
      <c r="H30" s="7"/>
      <c r="I30" s="7"/>
      <c r="J30" s="7"/>
      <c r="K30" s="7"/>
      <c r="L30" s="9"/>
      <c r="M30" s="10"/>
      <c r="N30" s="10"/>
      <c r="O30" s="10"/>
      <c r="P30" s="10"/>
      <c r="Q30" s="10"/>
      <c r="R30" s="10"/>
      <c r="S30" s="10"/>
      <c r="T30" s="10"/>
      <c r="U30" s="10"/>
    </row>
    <row r="31" spans="1:21" ht="16.5" customHeight="1" x14ac:dyDescent="0.2">
      <c r="A31" s="7"/>
      <c r="B31" s="7"/>
      <c r="C31" s="7"/>
      <c r="D31" s="7" t="s">
        <v>287</v>
      </c>
      <c r="E31" s="7"/>
      <c r="F31" s="7"/>
      <c r="G31" s="7"/>
      <c r="H31" s="7"/>
      <c r="I31" s="7"/>
      <c r="J31" s="7"/>
      <c r="K31" s="7"/>
      <c r="L31" s="9" t="s">
        <v>69</v>
      </c>
      <c r="M31" s="85">
        <v>6.5</v>
      </c>
      <c r="N31" s="85">
        <v>5.6</v>
      </c>
      <c r="O31" s="85">
        <v>2.2000000000000002</v>
      </c>
      <c r="P31" s="85">
        <v>5.5</v>
      </c>
      <c r="Q31" s="85">
        <v>5.2</v>
      </c>
      <c r="R31" s="85">
        <v>6.1</v>
      </c>
      <c r="S31" s="85">
        <v>2.1</v>
      </c>
      <c r="T31" s="85">
        <v>7.2</v>
      </c>
      <c r="U31" s="85">
        <v>5.4</v>
      </c>
    </row>
    <row r="32" spans="1:21" ht="16.5" customHeight="1" x14ac:dyDescent="0.2">
      <c r="A32" s="7"/>
      <c r="B32" s="7"/>
      <c r="C32" s="7"/>
      <c r="D32" s="7" t="s">
        <v>288</v>
      </c>
      <c r="E32" s="7"/>
      <c r="F32" s="7"/>
      <c r="G32" s="7"/>
      <c r="H32" s="7"/>
      <c r="I32" s="7"/>
      <c r="J32" s="7"/>
      <c r="K32" s="7"/>
      <c r="L32" s="9" t="s">
        <v>69</v>
      </c>
      <c r="M32" s="84">
        <v>34.1</v>
      </c>
      <c r="N32" s="84">
        <v>39.1</v>
      </c>
      <c r="O32" s="85">
        <v>8.1</v>
      </c>
      <c r="P32" s="84">
        <v>27.7</v>
      </c>
      <c r="Q32" s="84">
        <v>36.200000000000003</v>
      </c>
      <c r="R32" s="84">
        <v>33</v>
      </c>
      <c r="S32" s="84">
        <v>27</v>
      </c>
      <c r="T32" s="84">
        <v>15</v>
      </c>
      <c r="U32" s="84">
        <v>32.5</v>
      </c>
    </row>
    <row r="33" spans="1:21" ht="16.5" customHeight="1" x14ac:dyDescent="0.2">
      <c r="A33" s="7"/>
      <c r="B33" s="7"/>
      <c r="C33" s="7"/>
      <c r="D33" s="7" t="s">
        <v>289</v>
      </c>
      <c r="E33" s="7"/>
      <c r="F33" s="7"/>
      <c r="G33" s="7"/>
      <c r="H33" s="7"/>
      <c r="I33" s="7"/>
      <c r="J33" s="7"/>
      <c r="K33" s="7"/>
      <c r="L33" s="9" t="s">
        <v>69</v>
      </c>
      <c r="M33" s="85">
        <v>5</v>
      </c>
      <c r="N33" s="84">
        <v>13.1</v>
      </c>
      <c r="O33" s="85">
        <v>1.5</v>
      </c>
      <c r="P33" s="84">
        <v>16.5</v>
      </c>
      <c r="Q33" s="85">
        <v>8</v>
      </c>
      <c r="R33" s="84">
        <v>13.5</v>
      </c>
      <c r="S33" s="84">
        <v>26.6</v>
      </c>
      <c r="T33" s="85">
        <v>8.9</v>
      </c>
      <c r="U33" s="84">
        <v>10.1</v>
      </c>
    </row>
    <row r="34" spans="1:21" ht="16.5" customHeight="1" x14ac:dyDescent="0.2">
      <c r="A34" s="7"/>
      <c r="B34" s="7"/>
      <c r="C34" s="7"/>
      <c r="D34" s="7" t="s">
        <v>290</v>
      </c>
      <c r="E34" s="7"/>
      <c r="F34" s="7"/>
      <c r="G34" s="7"/>
      <c r="H34" s="7"/>
      <c r="I34" s="7"/>
      <c r="J34" s="7"/>
      <c r="K34" s="7"/>
      <c r="L34" s="9" t="s">
        <v>69</v>
      </c>
      <c r="M34" s="86">
        <v>100</v>
      </c>
      <c r="N34" s="86">
        <v>100</v>
      </c>
      <c r="O34" s="86">
        <v>100</v>
      </c>
      <c r="P34" s="86">
        <v>100</v>
      </c>
      <c r="Q34" s="86">
        <v>100</v>
      </c>
      <c r="R34" s="86">
        <v>100</v>
      </c>
      <c r="S34" s="86">
        <v>100</v>
      </c>
      <c r="T34" s="86">
        <v>100</v>
      </c>
      <c r="U34" s="86">
        <v>100</v>
      </c>
    </row>
    <row r="35" spans="1:21" ht="29.45" customHeight="1" x14ac:dyDescent="0.2">
      <c r="A35" s="7"/>
      <c r="B35" s="7"/>
      <c r="C35" s="316" t="s">
        <v>291</v>
      </c>
      <c r="D35" s="316"/>
      <c r="E35" s="316"/>
      <c r="F35" s="316"/>
      <c r="G35" s="316"/>
      <c r="H35" s="316"/>
      <c r="I35" s="316"/>
      <c r="J35" s="316"/>
      <c r="K35" s="316"/>
      <c r="L35" s="9" t="s">
        <v>145</v>
      </c>
      <c r="M35" s="82">
        <v>92433</v>
      </c>
      <c r="N35" s="87">
        <v>208873</v>
      </c>
      <c r="O35" s="82">
        <v>50487</v>
      </c>
      <c r="P35" s="82">
        <v>31066</v>
      </c>
      <c r="Q35" s="82">
        <v>21949</v>
      </c>
      <c r="R35" s="82">
        <v>11099</v>
      </c>
      <c r="S35" s="80">
        <v>4755</v>
      </c>
      <c r="T35" s="82">
        <v>11482</v>
      </c>
      <c r="U35" s="87">
        <v>432144</v>
      </c>
    </row>
    <row r="36" spans="1:21" ht="16.5" customHeight="1" x14ac:dyDescent="0.2">
      <c r="A36" s="7"/>
      <c r="B36" s="7" t="s">
        <v>65</v>
      </c>
      <c r="C36" s="7"/>
      <c r="D36" s="7"/>
      <c r="E36" s="7"/>
      <c r="F36" s="7"/>
      <c r="G36" s="7"/>
      <c r="H36" s="7"/>
      <c r="I36" s="7"/>
      <c r="J36" s="7"/>
      <c r="K36" s="7"/>
      <c r="L36" s="9"/>
      <c r="M36" s="10"/>
      <c r="N36" s="10"/>
      <c r="O36" s="10"/>
      <c r="P36" s="10"/>
      <c r="Q36" s="10"/>
      <c r="R36" s="10"/>
      <c r="S36" s="10"/>
      <c r="T36" s="10"/>
      <c r="U36" s="10"/>
    </row>
    <row r="37" spans="1:21" ht="16.5" customHeight="1" x14ac:dyDescent="0.2">
      <c r="A37" s="7"/>
      <c r="B37" s="7"/>
      <c r="C37" s="7" t="s">
        <v>285</v>
      </c>
      <c r="D37" s="7"/>
      <c r="E37" s="7"/>
      <c r="F37" s="7"/>
      <c r="G37" s="7"/>
      <c r="H37" s="7"/>
      <c r="I37" s="7"/>
      <c r="J37" s="7"/>
      <c r="K37" s="7"/>
      <c r="L37" s="9" t="s">
        <v>69</v>
      </c>
      <c r="M37" s="84">
        <v>52</v>
      </c>
      <c r="N37" s="84">
        <v>42.2</v>
      </c>
      <c r="O37" s="84">
        <v>87.5</v>
      </c>
      <c r="P37" s="84">
        <v>46.7</v>
      </c>
      <c r="Q37" s="84">
        <v>45.2</v>
      </c>
      <c r="R37" s="84">
        <v>48</v>
      </c>
      <c r="S37" s="84">
        <v>51.7</v>
      </c>
      <c r="T37" s="84">
        <v>66.400000000000006</v>
      </c>
      <c r="U37" s="84">
        <v>51.2</v>
      </c>
    </row>
    <row r="38" spans="1:21" ht="16.5" customHeight="1" x14ac:dyDescent="0.2">
      <c r="A38" s="7"/>
      <c r="B38" s="7"/>
      <c r="C38" s="7" t="s">
        <v>286</v>
      </c>
      <c r="D38" s="7"/>
      <c r="E38" s="7"/>
      <c r="F38" s="7"/>
      <c r="G38" s="7"/>
      <c r="H38" s="7"/>
      <c r="I38" s="7"/>
      <c r="J38" s="7"/>
      <c r="K38" s="7"/>
      <c r="L38" s="9"/>
      <c r="M38" s="10"/>
      <c r="N38" s="10"/>
      <c r="O38" s="10"/>
      <c r="P38" s="10"/>
      <c r="Q38" s="10"/>
      <c r="R38" s="10"/>
      <c r="S38" s="10"/>
      <c r="T38" s="10"/>
      <c r="U38" s="10"/>
    </row>
    <row r="39" spans="1:21" ht="16.5" customHeight="1" x14ac:dyDescent="0.2">
      <c r="A39" s="7"/>
      <c r="B39" s="7"/>
      <c r="C39" s="7"/>
      <c r="D39" s="7" t="s">
        <v>287</v>
      </c>
      <c r="E39" s="7"/>
      <c r="F39" s="7"/>
      <c r="G39" s="7"/>
      <c r="H39" s="7"/>
      <c r="I39" s="7"/>
      <c r="J39" s="7"/>
      <c r="K39" s="7"/>
      <c r="L39" s="9" t="s">
        <v>69</v>
      </c>
      <c r="M39" s="85">
        <v>6.9</v>
      </c>
      <c r="N39" s="85">
        <v>7.7</v>
      </c>
      <c r="O39" s="85">
        <v>2.7</v>
      </c>
      <c r="P39" s="85">
        <v>5.3</v>
      </c>
      <c r="Q39" s="85">
        <v>5.2</v>
      </c>
      <c r="R39" s="85">
        <v>4.7</v>
      </c>
      <c r="S39" s="85">
        <v>2.7</v>
      </c>
      <c r="T39" s="85">
        <v>8.6999999999999993</v>
      </c>
      <c r="U39" s="85">
        <v>6.5</v>
      </c>
    </row>
    <row r="40" spans="1:21" ht="16.5" customHeight="1" x14ac:dyDescent="0.2">
      <c r="A40" s="7"/>
      <c r="B40" s="7"/>
      <c r="C40" s="7"/>
      <c r="D40" s="7" t="s">
        <v>288</v>
      </c>
      <c r="E40" s="7"/>
      <c r="F40" s="7"/>
      <c r="G40" s="7"/>
      <c r="H40" s="7"/>
      <c r="I40" s="7"/>
      <c r="J40" s="7"/>
      <c r="K40" s="7"/>
      <c r="L40" s="9" t="s">
        <v>69</v>
      </c>
      <c r="M40" s="84">
        <v>35.4</v>
      </c>
      <c r="N40" s="84">
        <v>37.6</v>
      </c>
      <c r="O40" s="85">
        <v>8.4</v>
      </c>
      <c r="P40" s="84">
        <v>30.3</v>
      </c>
      <c r="Q40" s="84">
        <v>43.2</v>
      </c>
      <c r="R40" s="84">
        <v>32.5</v>
      </c>
      <c r="S40" s="84">
        <v>20.100000000000001</v>
      </c>
      <c r="T40" s="84">
        <v>16.7</v>
      </c>
      <c r="U40" s="84">
        <v>32.5</v>
      </c>
    </row>
    <row r="41" spans="1:21" ht="16.5" customHeight="1" x14ac:dyDescent="0.2">
      <c r="A41" s="7"/>
      <c r="B41" s="7"/>
      <c r="C41" s="7"/>
      <c r="D41" s="7" t="s">
        <v>289</v>
      </c>
      <c r="E41" s="7"/>
      <c r="F41" s="7"/>
      <c r="G41" s="7"/>
      <c r="H41" s="7"/>
      <c r="I41" s="7"/>
      <c r="J41" s="7"/>
      <c r="K41" s="7"/>
      <c r="L41" s="9" t="s">
        <v>69</v>
      </c>
      <c r="M41" s="85">
        <v>5.8</v>
      </c>
      <c r="N41" s="84">
        <v>12.5</v>
      </c>
      <c r="O41" s="85">
        <v>1.4</v>
      </c>
      <c r="P41" s="84">
        <v>17.7</v>
      </c>
      <c r="Q41" s="85">
        <v>6.4</v>
      </c>
      <c r="R41" s="84">
        <v>14.8</v>
      </c>
      <c r="S41" s="84">
        <v>25.5</v>
      </c>
      <c r="T41" s="85">
        <v>8.1999999999999993</v>
      </c>
      <c r="U41" s="85">
        <v>9.9</v>
      </c>
    </row>
    <row r="42" spans="1:21" ht="16.5" customHeight="1" x14ac:dyDescent="0.2">
      <c r="A42" s="7"/>
      <c r="B42" s="7"/>
      <c r="C42" s="7"/>
      <c r="D42" s="7" t="s">
        <v>290</v>
      </c>
      <c r="E42" s="7"/>
      <c r="F42" s="7"/>
      <c r="G42" s="7"/>
      <c r="H42" s="7"/>
      <c r="I42" s="7"/>
      <c r="J42" s="7"/>
      <c r="K42" s="7"/>
      <c r="L42" s="9" t="s">
        <v>69</v>
      </c>
      <c r="M42" s="86">
        <v>100</v>
      </c>
      <c r="N42" s="86">
        <v>100</v>
      </c>
      <c r="O42" s="86">
        <v>100</v>
      </c>
      <c r="P42" s="86">
        <v>100</v>
      </c>
      <c r="Q42" s="86">
        <v>100</v>
      </c>
      <c r="R42" s="86">
        <v>100</v>
      </c>
      <c r="S42" s="86">
        <v>100</v>
      </c>
      <c r="T42" s="86">
        <v>100</v>
      </c>
      <c r="U42" s="86">
        <v>100</v>
      </c>
    </row>
    <row r="43" spans="1:21" ht="29.45" customHeight="1" x14ac:dyDescent="0.2">
      <c r="A43" s="14"/>
      <c r="B43" s="14"/>
      <c r="C43" s="317" t="s">
        <v>291</v>
      </c>
      <c r="D43" s="317"/>
      <c r="E43" s="317"/>
      <c r="F43" s="317"/>
      <c r="G43" s="317"/>
      <c r="H43" s="317"/>
      <c r="I43" s="317"/>
      <c r="J43" s="317"/>
      <c r="K43" s="317"/>
      <c r="L43" s="15" t="s">
        <v>145</v>
      </c>
      <c r="M43" s="83">
        <v>93298</v>
      </c>
      <c r="N43" s="88">
        <v>193220</v>
      </c>
      <c r="O43" s="83">
        <v>50165</v>
      </c>
      <c r="P43" s="83">
        <v>31761</v>
      </c>
      <c r="Q43" s="83">
        <v>24206</v>
      </c>
      <c r="R43" s="83">
        <v>13529</v>
      </c>
      <c r="S43" s="81">
        <v>5538</v>
      </c>
      <c r="T43" s="83">
        <v>11070</v>
      </c>
      <c r="U43" s="88">
        <v>422788</v>
      </c>
    </row>
    <row r="44" spans="1:21" ht="4.5" customHeight="1" x14ac:dyDescent="0.2">
      <c r="A44" s="23"/>
      <c r="B44" s="23"/>
      <c r="C44" s="2"/>
      <c r="D44" s="2"/>
      <c r="E44" s="2"/>
      <c r="F44" s="2"/>
      <c r="G44" s="2"/>
      <c r="H44" s="2"/>
      <c r="I44" s="2"/>
      <c r="J44" s="2"/>
      <c r="K44" s="2"/>
      <c r="L44" s="2"/>
      <c r="M44" s="2"/>
      <c r="N44" s="2"/>
      <c r="O44" s="2"/>
      <c r="P44" s="2"/>
      <c r="Q44" s="2"/>
      <c r="R44" s="2"/>
      <c r="S44" s="2"/>
      <c r="T44" s="2"/>
      <c r="U44" s="2"/>
    </row>
    <row r="45" spans="1:21" ht="16.5" customHeight="1" x14ac:dyDescent="0.2">
      <c r="A45" s="47"/>
      <c r="B45" s="47"/>
      <c r="C45" s="309" t="s">
        <v>184</v>
      </c>
      <c r="D45" s="309"/>
      <c r="E45" s="309"/>
      <c r="F45" s="309"/>
      <c r="G45" s="309"/>
      <c r="H45" s="309"/>
      <c r="I45" s="309"/>
      <c r="J45" s="309"/>
      <c r="K45" s="309"/>
      <c r="L45" s="309"/>
      <c r="M45" s="309"/>
      <c r="N45" s="309"/>
      <c r="O45" s="309"/>
      <c r="P45" s="309"/>
      <c r="Q45" s="309"/>
      <c r="R45" s="309"/>
      <c r="S45" s="309"/>
      <c r="T45" s="309"/>
      <c r="U45" s="309"/>
    </row>
    <row r="46" spans="1:21" ht="16.5" customHeight="1" x14ac:dyDescent="0.2">
      <c r="A46" s="47"/>
      <c r="B46" s="47"/>
      <c r="C46" s="309" t="s">
        <v>185</v>
      </c>
      <c r="D46" s="309"/>
      <c r="E46" s="309"/>
      <c r="F46" s="309"/>
      <c r="G46" s="309"/>
      <c r="H46" s="309"/>
      <c r="I46" s="309"/>
      <c r="J46" s="309"/>
      <c r="K46" s="309"/>
      <c r="L46" s="309"/>
      <c r="M46" s="309"/>
      <c r="N46" s="309"/>
      <c r="O46" s="309"/>
      <c r="P46" s="309"/>
      <c r="Q46" s="309"/>
      <c r="R46" s="309"/>
      <c r="S46" s="309"/>
      <c r="T46" s="309"/>
      <c r="U46" s="309"/>
    </row>
    <row r="47" spans="1:21" ht="4.5" customHeight="1" x14ac:dyDescent="0.2">
      <c r="A47" s="23"/>
      <c r="B47" s="23"/>
      <c r="C47" s="2"/>
      <c r="D47" s="2"/>
      <c r="E47" s="2"/>
      <c r="F47" s="2"/>
      <c r="G47" s="2"/>
      <c r="H47" s="2"/>
      <c r="I47" s="2"/>
      <c r="J47" s="2"/>
      <c r="K47" s="2"/>
      <c r="L47" s="2"/>
      <c r="M47" s="2"/>
      <c r="N47" s="2"/>
      <c r="O47" s="2"/>
      <c r="P47" s="2"/>
      <c r="Q47" s="2"/>
      <c r="R47" s="2"/>
      <c r="S47" s="2"/>
      <c r="T47" s="2"/>
      <c r="U47" s="2"/>
    </row>
    <row r="48" spans="1:21" ht="29.45" customHeight="1" x14ac:dyDescent="0.2">
      <c r="A48" s="23" t="s">
        <v>71</v>
      </c>
      <c r="B48" s="23"/>
      <c r="C48" s="309" t="s">
        <v>151</v>
      </c>
      <c r="D48" s="309"/>
      <c r="E48" s="309"/>
      <c r="F48" s="309"/>
      <c r="G48" s="309"/>
      <c r="H48" s="309"/>
      <c r="I48" s="309"/>
      <c r="J48" s="309"/>
      <c r="K48" s="309"/>
      <c r="L48" s="309"/>
      <c r="M48" s="309"/>
      <c r="N48" s="309"/>
      <c r="O48" s="309"/>
      <c r="P48" s="309"/>
      <c r="Q48" s="309"/>
      <c r="R48" s="309"/>
      <c r="S48" s="309"/>
      <c r="T48" s="309"/>
      <c r="U48" s="309"/>
    </row>
    <row r="49" spans="1:21" ht="16.5" customHeight="1" x14ac:dyDescent="0.2">
      <c r="A49" s="23" t="s">
        <v>72</v>
      </c>
      <c r="B49" s="23"/>
      <c r="C49" s="309" t="s">
        <v>292</v>
      </c>
      <c r="D49" s="309"/>
      <c r="E49" s="309"/>
      <c r="F49" s="309"/>
      <c r="G49" s="309"/>
      <c r="H49" s="309"/>
      <c r="I49" s="309"/>
      <c r="J49" s="309"/>
      <c r="K49" s="309"/>
      <c r="L49" s="309"/>
      <c r="M49" s="309"/>
      <c r="N49" s="309"/>
      <c r="O49" s="309"/>
      <c r="P49" s="309"/>
      <c r="Q49" s="309"/>
      <c r="R49" s="309"/>
      <c r="S49" s="309"/>
      <c r="T49" s="309"/>
      <c r="U49" s="309"/>
    </row>
    <row r="50" spans="1:21" ht="29.45" customHeight="1" x14ac:dyDescent="0.2">
      <c r="A50" s="23" t="s">
        <v>73</v>
      </c>
      <c r="B50" s="23"/>
      <c r="C50" s="309" t="s">
        <v>293</v>
      </c>
      <c r="D50" s="309"/>
      <c r="E50" s="309"/>
      <c r="F50" s="309"/>
      <c r="G50" s="309"/>
      <c r="H50" s="309"/>
      <c r="I50" s="309"/>
      <c r="J50" s="309"/>
      <c r="K50" s="309"/>
      <c r="L50" s="309"/>
      <c r="M50" s="309"/>
      <c r="N50" s="309"/>
      <c r="O50" s="309"/>
      <c r="P50" s="309"/>
      <c r="Q50" s="309"/>
      <c r="R50" s="309"/>
      <c r="S50" s="309"/>
      <c r="T50" s="309"/>
      <c r="U50" s="309"/>
    </row>
    <row r="51" spans="1:21" ht="55.15" customHeight="1" x14ac:dyDescent="0.2">
      <c r="A51" s="23" t="s">
        <v>74</v>
      </c>
      <c r="B51" s="23"/>
      <c r="C51" s="309" t="s">
        <v>294</v>
      </c>
      <c r="D51" s="309"/>
      <c r="E51" s="309"/>
      <c r="F51" s="309"/>
      <c r="G51" s="309"/>
      <c r="H51" s="309"/>
      <c r="I51" s="309"/>
      <c r="J51" s="309"/>
      <c r="K51" s="309"/>
      <c r="L51" s="309"/>
      <c r="M51" s="309"/>
      <c r="N51" s="309"/>
      <c r="O51" s="309"/>
      <c r="P51" s="309"/>
      <c r="Q51" s="309"/>
      <c r="R51" s="309"/>
      <c r="S51" s="309"/>
      <c r="T51" s="309"/>
      <c r="U51" s="309"/>
    </row>
    <row r="52" spans="1:21" ht="29.45" customHeight="1" x14ac:dyDescent="0.2">
      <c r="A52" s="23" t="s">
        <v>75</v>
      </c>
      <c r="B52" s="23"/>
      <c r="C52" s="309" t="s">
        <v>154</v>
      </c>
      <c r="D52" s="309"/>
      <c r="E52" s="309"/>
      <c r="F52" s="309"/>
      <c r="G52" s="309"/>
      <c r="H52" s="309"/>
      <c r="I52" s="309"/>
      <c r="J52" s="309"/>
      <c r="K52" s="309"/>
      <c r="L52" s="309"/>
      <c r="M52" s="309"/>
      <c r="N52" s="309"/>
      <c r="O52" s="309"/>
      <c r="P52" s="309"/>
      <c r="Q52" s="309"/>
      <c r="R52" s="309"/>
      <c r="S52" s="309"/>
      <c r="T52" s="309"/>
      <c r="U52" s="309"/>
    </row>
    <row r="53" spans="1:21" ht="29.45" customHeight="1" x14ac:dyDescent="0.2">
      <c r="A53" s="23"/>
      <c r="B53" s="23"/>
      <c r="C53" s="309" t="s">
        <v>155</v>
      </c>
      <c r="D53" s="309"/>
      <c r="E53" s="309"/>
      <c r="F53" s="309"/>
      <c r="G53" s="309"/>
      <c r="H53" s="309"/>
      <c r="I53" s="309"/>
      <c r="J53" s="309"/>
      <c r="K53" s="309"/>
      <c r="L53" s="309"/>
      <c r="M53" s="309"/>
      <c r="N53" s="309"/>
      <c r="O53" s="309"/>
      <c r="P53" s="309"/>
      <c r="Q53" s="309"/>
      <c r="R53" s="309"/>
      <c r="S53" s="309"/>
      <c r="T53" s="309"/>
      <c r="U53" s="309"/>
    </row>
    <row r="54" spans="1:21" ht="16.5" customHeight="1" x14ac:dyDescent="0.2">
      <c r="A54" s="23"/>
      <c r="B54" s="23"/>
      <c r="C54" s="309" t="s">
        <v>156</v>
      </c>
      <c r="D54" s="309"/>
      <c r="E54" s="309"/>
      <c r="F54" s="309"/>
      <c r="G54" s="309"/>
      <c r="H54" s="309"/>
      <c r="I54" s="309"/>
      <c r="J54" s="309"/>
      <c r="K54" s="309"/>
      <c r="L54" s="309"/>
      <c r="M54" s="309"/>
      <c r="N54" s="309"/>
      <c r="O54" s="309"/>
      <c r="P54" s="309"/>
      <c r="Q54" s="309"/>
      <c r="R54" s="309"/>
      <c r="S54" s="309"/>
      <c r="T54" s="309"/>
      <c r="U54" s="309"/>
    </row>
    <row r="55" spans="1:21" ht="55.15" customHeight="1" x14ac:dyDescent="0.2">
      <c r="A55" s="23" t="s">
        <v>76</v>
      </c>
      <c r="B55" s="23"/>
      <c r="C55" s="309" t="s">
        <v>295</v>
      </c>
      <c r="D55" s="309"/>
      <c r="E55" s="309"/>
      <c r="F55" s="309"/>
      <c r="G55" s="309"/>
      <c r="H55" s="309"/>
      <c r="I55" s="309"/>
      <c r="J55" s="309"/>
      <c r="K55" s="309"/>
      <c r="L55" s="309"/>
      <c r="M55" s="309"/>
      <c r="N55" s="309"/>
      <c r="O55" s="309"/>
      <c r="P55" s="309"/>
      <c r="Q55" s="309"/>
      <c r="R55" s="309"/>
      <c r="S55" s="309"/>
      <c r="T55" s="309"/>
      <c r="U55" s="309"/>
    </row>
    <row r="56" spans="1:21" ht="29.45" customHeight="1" x14ac:dyDescent="0.2">
      <c r="A56" s="23" t="s">
        <v>77</v>
      </c>
      <c r="B56" s="23"/>
      <c r="C56" s="309" t="s">
        <v>296</v>
      </c>
      <c r="D56" s="309"/>
      <c r="E56" s="309"/>
      <c r="F56" s="309"/>
      <c r="G56" s="309"/>
      <c r="H56" s="309"/>
      <c r="I56" s="309"/>
      <c r="J56" s="309"/>
      <c r="K56" s="309"/>
      <c r="L56" s="309"/>
      <c r="M56" s="309"/>
      <c r="N56" s="309"/>
      <c r="O56" s="309"/>
      <c r="P56" s="309"/>
      <c r="Q56" s="309"/>
      <c r="R56" s="309"/>
      <c r="S56" s="309"/>
      <c r="T56" s="309"/>
      <c r="U56" s="309"/>
    </row>
    <row r="57" spans="1:21" ht="29.45" customHeight="1" x14ac:dyDescent="0.2">
      <c r="A57" s="23" t="s">
        <v>78</v>
      </c>
      <c r="B57" s="23"/>
      <c r="C57" s="309" t="s">
        <v>297</v>
      </c>
      <c r="D57" s="309"/>
      <c r="E57" s="309"/>
      <c r="F57" s="309"/>
      <c r="G57" s="309"/>
      <c r="H57" s="309"/>
      <c r="I57" s="309"/>
      <c r="J57" s="309"/>
      <c r="K57" s="309"/>
      <c r="L57" s="309"/>
      <c r="M57" s="309"/>
      <c r="N57" s="309"/>
      <c r="O57" s="309"/>
      <c r="P57" s="309"/>
      <c r="Q57" s="309"/>
      <c r="R57" s="309"/>
      <c r="S57" s="309"/>
      <c r="T57" s="309"/>
      <c r="U57" s="309"/>
    </row>
    <row r="58" spans="1:21" ht="4.5" customHeight="1" x14ac:dyDescent="0.2"/>
    <row r="59" spans="1:21" ht="16.5" customHeight="1" x14ac:dyDescent="0.2">
      <c r="A59" s="24" t="s">
        <v>90</v>
      </c>
      <c r="B59" s="23"/>
      <c r="C59" s="23"/>
      <c r="D59" s="23"/>
      <c r="E59" s="309" t="s">
        <v>298</v>
      </c>
      <c r="F59" s="309"/>
      <c r="G59" s="309"/>
      <c r="H59" s="309"/>
      <c r="I59" s="309"/>
      <c r="J59" s="309"/>
      <c r="K59" s="309"/>
      <c r="L59" s="309"/>
      <c r="M59" s="309"/>
      <c r="N59" s="309"/>
      <c r="O59" s="309"/>
      <c r="P59" s="309"/>
      <c r="Q59" s="309"/>
      <c r="R59" s="309"/>
      <c r="S59" s="309"/>
      <c r="T59" s="309"/>
      <c r="U59" s="309"/>
    </row>
  </sheetData>
  <mergeCells count="19">
    <mergeCell ref="K1:U1"/>
    <mergeCell ref="C45:U45"/>
    <mergeCell ref="C46:U46"/>
    <mergeCell ref="C48:U48"/>
    <mergeCell ref="C49:U49"/>
    <mergeCell ref="C11:K11"/>
    <mergeCell ref="C19:K19"/>
    <mergeCell ref="C27:K27"/>
    <mergeCell ref="C35:K35"/>
    <mergeCell ref="C43:K43"/>
    <mergeCell ref="C55:U55"/>
    <mergeCell ref="C56:U56"/>
    <mergeCell ref="C57:U57"/>
    <mergeCell ref="E59:U59"/>
    <mergeCell ref="C50:U50"/>
    <mergeCell ref="C51:U51"/>
    <mergeCell ref="C52:U52"/>
    <mergeCell ref="C53:U53"/>
    <mergeCell ref="C54:U54"/>
  </mergeCells>
  <pageMargins left="0.7" right="0.7" top="0.75" bottom="0.75" header="0.3" footer="0.3"/>
  <pageSetup paperSize="9" fitToHeight="0" orientation="landscape" horizontalDpi="300" verticalDpi="300"/>
  <headerFooter scaleWithDoc="0" alignWithMargins="0">
    <oddHeader>&amp;C&amp;"Arial"&amp;8TABLE 19A.9</oddHeader>
    <oddFooter>&amp;L&amp;"Arial"&amp;8REPORT ON
GOVERNMENT
SERVICES 2022&amp;R&amp;"Arial"&amp;8HOMELESSNESS
SERVICES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56"/>
  <sheetViews>
    <sheetView showGridLines="0" workbookViewId="0"/>
  </sheetViews>
  <sheetFormatPr defaultColWidth="11.42578125" defaultRowHeight="12.75" x14ac:dyDescent="0.2"/>
  <cols>
    <col min="1" max="10" width="1.85546875" customWidth="1"/>
    <col min="11" max="11" width="15.140625" customWidth="1"/>
    <col min="12" max="12" width="5.42578125" customWidth="1"/>
    <col min="13" max="21" width="7.5703125" customWidth="1"/>
  </cols>
  <sheetData>
    <row r="1" spans="1:21" ht="33.950000000000003" customHeight="1" x14ac:dyDescent="0.2">
      <c r="A1" s="8" t="s">
        <v>299</v>
      </c>
      <c r="B1" s="8"/>
      <c r="C1" s="8"/>
      <c r="D1" s="8"/>
      <c r="E1" s="8"/>
      <c r="F1" s="8"/>
      <c r="G1" s="8"/>
      <c r="H1" s="8"/>
      <c r="I1" s="8"/>
      <c r="J1" s="8"/>
      <c r="K1" s="314" t="s">
        <v>300</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301</v>
      </c>
      <c r="N2" s="13" t="s">
        <v>302</v>
      </c>
      <c r="O2" s="13" t="s">
        <v>303</v>
      </c>
      <c r="P2" s="13" t="s">
        <v>304</v>
      </c>
      <c r="Q2" s="13" t="s">
        <v>305</v>
      </c>
      <c r="R2" s="13" t="s">
        <v>306</v>
      </c>
      <c r="S2" s="13" t="s">
        <v>307</v>
      </c>
      <c r="T2" s="13" t="s">
        <v>308</v>
      </c>
      <c r="U2" s="13" t="s">
        <v>309</v>
      </c>
    </row>
    <row r="3" spans="1:21" ht="16.5" customHeight="1" x14ac:dyDescent="0.2">
      <c r="A3" s="7" t="s">
        <v>176</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16.5" customHeight="1" x14ac:dyDescent="0.2">
      <c r="A5" s="7"/>
      <c r="B5" s="7"/>
      <c r="C5" s="7" t="s">
        <v>310</v>
      </c>
      <c r="D5" s="7"/>
      <c r="E5" s="7"/>
      <c r="F5" s="7"/>
      <c r="G5" s="7"/>
      <c r="H5" s="7"/>
      <c r="I5" s="7"/>
      <c r="J5" s="7"/>
      <c r="K5" s="7"/>
      <c r="L5" s="9" t="s">
        <v>69</v>
      </c>
      <c r="M5" s="93">
        <v>66</v>
      </c>
      <c r="N5" s="93">
        <v>47.2</v>
      </c>
      <c r="O5" s="93">
        <v>85.3</v>
      </c>
      <c r="P5" s="93">
        <v>34.4</v>
      </c>
      <c r="Q5" s="93">
        <v>71.400000000000006</v>
      </c>
      <c r="R5" s="93">
        <v>48</v>
      </c>
      <c r="S5" s="93">
        <v>44</v>
      </c>
      <c r="T5" s="93">
        <v>59.2</v>
      </c>
      <c r="U5" s="93">
        <v>59.4</v>
      </c>
    </row>
    <row r="6" spans="1:21" ht="16.5" customHeight="1" x14ac:dyDescent="0.2">
      <c r="A6" s="7"/>
      <c r="B6" s="7"/>
      <c r="C6" s="7" t="s">
        <v>286</v>
      </c>
      <c r="D6" s="7"/>
      <c r="E6" s="7"/>
      <c r="F6" s="7"/>
      <c r="G6" s="7"/>
      <c r="H6" s="7"/>
      <c r="I6" s="7"/>
      <c r="J6" s="7"/>
      <c r="K6" s="7"/>
      <c r="L6" s="9"/>
      <c r="M6" s="10"/>
      <c r="N6" s="10"/>
      <c r="O6" s="10"/>
      <c r="P6" s="10"/>
      <c r="Q6" s="10"/>
      <c r="R6" s="10"/>
      <c r="S6" s="10"/>
      <c r="T6" s="10"/>
      <c r="U6" s="10"/>
    </row>
    <row r="7" spans="1:21" ht="16.5" customHeight="1" x14ac:dyDescent="0.2">
      <c r="A7" s="7"/>
      <c r="B7" s="7"/>
      <c r="C7" s="7"/>
      <c r="D7" s="7" t="s">
        <v>287</v>
      </c>
      <c r="E7" s="7"/>
      <c r="F7" s="7"/>
      <c r="G7" s="7"/>
      <c r="H7" s="7"/>
      <c r="I7" s="7"/>
      <c r="J7" s="7"/>
      <c r="K7" s="7"/>
      <c r="L7" s="9" t="s">
        <v>69</v>
      </c>
      <c r="M7" s="94">
        <v>6.8</v>
      </c>
      <c r="N7" s="94">
        <v>7.6</v>
      </c>
      <c r="O7" s="94">
        <v>4.7</v>
      </c>
      <c r="P7" s="94">
        <v>8.5</v>
      </c>
      <c r="Q7" s="94">
        <v>2.9</v>
      </c>
      <c r="R7" s="94">
        <v>5</v>
      </c>
      <c r="S7" s="94">
        <v>3.3</v>
      </c>
      <c r="T7" s="93">
        <v>21.7</v>
      </c>
      <c r="U7" s="94">
        <v>8.1999999999999993</v>
      </c>
    </row>
    <row r="8" spans="1:21" ht="16.5" customHeight="1" x14ac:dyDescent="0.2">
      <c r="A8" s="7"/>
      <c r="B8" s="7"/>
      <c r="C8" s="7"/>
      <c r="D8" s="7" t="s">
        <v>288</v>
      </c>
      <c r="E8" s="7"/>
      <c r="F8" s="7"/>
      <c r="G8" s="7"/>
      <c r="H8" s="7"/>
      <c r="I8" s="7"/>
      <c r="J8" s="7"/>
      <c r="K8" s="7"/>
      <c r="L8" s="9" t="s">
        <v>69</v>
      </c>
      <c r="M8" s="93">
        <v>23.1</v>
      </c>
      <c r="N8" s="93">
        <v>33.200000000000003</v>
      </c>
      <c r="O8" s="94">
        <v>8.6999999999999993</v>
      </c>
      <c r="P8" s="93">
        <v>16.399999999999999</v>
      </c>
      <c r="Q8" s="93">
        <v>22.7</v>
      </c>
      <c r="R8" s="93">
        <v>24.3</v>
      </c>
      <c r="S8" s="93">
        <v>30.6</v>
      </c>
      <c r="T8" s="93">
        <v>14</v>
      </c>
      <c r="U8" s="93">
        <v>20</v>
      </c>
    </row>
    <row r="9" spans="1:21" ht="16.5" customHeight="1" x14ac:dyDescent="0.2">
      <c r="A9" s="7"/>
      <c r="B9" s="7"/>
      <c r="C9" s="7"/>
      <c r="D9" s="7" t="s">
        <v>289</v>
      </c>
      <c r="E9" s="7"/>
      <c r="F9" s="7"/>
      <c r="G9" s="7"/>
      <c r="H9" s="7"/>
      <c r="I9" s="7"/>
      <c r="J9" s="7"/>
      <c r="K9" s="7"/>
      <c r="L9" s="9" t="s">
        <v>69</v>
      </c>
      <c r="M9" s="94">
        <v>4.0999999999999996</v>
      </c>
      <c r="N9" s="93">
        <v>11.9</v>
      </c>
      <c r="O9" s="94">
        <v>1.4</v>
      </c>
      <c r="P9" s="93">
        <v>40.6</v>
      </c>
      <c r="Q9" s="94">
        <v>3</v>
      </c>
      <c r="R9" s="93">
        <v>22.7</v>
      </c>
      <c r="S9" s="93">
        <v>22.1</v>
      </c>
      <c r="T9" s="94">
        <v>5.0999999999999996</v>
      </c>
      <c r="U9" s="93">
        <v>12.4</v>
      </c>
    </row>
    <row r="10" spans="1:21" ht="16.5" customHeight="1" x14ac:dyDescent="0.2">
      <c r="A10" s="7"/>
      <c r="B10" s="7"/>
      <c r="C10" s="7"/>
      <c r="D10" s="7" t="s">
        <v>290</v>
      </c>
      <c r="E10" s="7"/>
      <c r="F10" s="7"/>
      <c r="G10" s="7"/>
      <c r="H10" s="7"/>
      <c r="I10" s="7"/>
      <c r="J10" s="7"/>
      <c r="K10" s="7"/>
      <c r="L10" s="9" t="s">
        <v>69</v>
      </c>
      <c r="M10" s="95">
        <v>100</v>
      </c>
      <c r="N10" s="95">
        <v>100</v>
      </c>
      <c r="O10" s="95">
        <v>100</v>
      </c>
      <c r="P10" s="95">
        <v>100</v>
      </c>
      <c r="Q10" s="95">
        <v>100</v>
      </c>
      <c r="R10" s="95">
        <v>100</v>
      </c>
      <c r="S10" s="95">
        <v>100</v>
      </c>
      <c r="T10" s="95">
        <v>100</v>
      </c>
      <c r="U10" s="95">
        <v>100</v>
      </c>
    </row>
    <row r="11" spans="1:21" ht="29.45" customHeight="1" x14ac:dyDescent="0.2">
      <c r="A11" s="7"/>
      <c r="B11" s="7"/>
      <c r="C11" s="316" t="s">
        <v>311</v>
      </c>
      <c r="D11" s="316"/>
      <c r="E11" s="316"/>
      <c r="F11" s="316"/>
      <c r="G11" s="316"/>
      <c r="H11" s="316"/>
      <c r="I11" s="316"/>
      <c r="J11" s="316"/>
      <c r="K11" s="316"/>
      <c r="L11" s="9" t="s">
        <v>145</v>
      </c>
      <c r="M11" s="96">
        <v>24494</v>
      </c>
      <c r="N11" s="96">
        <v>18396</v>
      </c>
      <c r="O11" s="96">
        <v>18989</v>
      </c>
      <c r="P11" s="96">
        <v>18547</v>
      </c>
      <c r="Q11" s="91">
        <v>5086</v>
      </c>
      <c r="R11" s="91">
        <v>1630</v>
      </c>
      <c r="S11" s="89">
        <v>666</v>
      </c>
      <c r="T11" s="96">
        <v>10607</v>
      </c>
      <c r="U11" s="96">
        <v>98415</v>
      </c>
    </row>
    <row r="12" spans="1:21" ht="16.5" customHeight="1" x14ac:dyDescent="0.2">
      <c r="A12" s="7"/>
      <c r="B12" s="7" t="s">
        <v>62</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310</v>
      </c>
      <c r="D13" s="7"/>
      <c r="E13" s="7"/>
      <c r="F13" s="7"/>
      <c r="G13" s="7"/>
      <c r="H13" s="7"/>
      <c r="I13" s="7"/>
      <c r="J13" s="7"/>
      <c r="K13" s="7"/>
      <c r="L13" s="9" t="s">
        <v>69</v>
      </c>
      <c r="M13" s="93">
        <v>64.8</v>
      </c>
      <c r="N13" s="93">
        <v>46.5</v>
      </c>
      <c r="O13" s="93">
        <v>90.1</v>
      </c>
      <c r="P13" s="93">
        <v>35.1</v>
      </c>
      <c r="Q13" s="93">
        <v>66.400000000000006</v>
      </c>
      <c r="R13" s="93">
        <v>45.6</v>
      </c>
      <c r="S13" s="93">
        <v>45</v>
      </c>
      <c r="T13" s="93">
        <v>54.6</v>
      </c>
      <c r="U13" s="93">
        <v>59.1</v>
      </c>
    </row>
    <row r="14" spans="1:21" ht="16.5" customHeight="1" x14ac:dyDescent="0.2">
      <c r="A14" s="7"/>
      <c r="B14" s="7"/>
      <c r="C14" s="7" t="s">
        <v>286</v>
      </c>
      <c r="D14" s="7"/>
      <c r="E14" s="7"/>
      <c r="F14" s="7"/>
      <c r="G14" s="7"/>
      <c r="H14" s="7"/>
      <c r="I14" s="7"/>
      <c r="J14" s="7"/>
      <c r="K14" s="7"/>
      <c r="L14" s="9"/>
      <c r="M14" s="10"/>
      <c r="N14" s="10"/>
      <c r="O14" s="10"/>
      <c r="P14" s="10"/>
      <c r="Q14" s="10"/>
      <c r="R14" s="10"/>
      <c r="S14" s="10"/>
      <c r="T14" s="10"/>
      <c r="U14" s="10"/>
    </row>
    <row r="15" spans="1:21" ht="16.5" customHeight="1" x14ac:dyDescent="0.2">
      <c r="A15" s="7"/>
      <c r="B15" s="7"/>
      <c r="C15" s="7"/>
      <c r="D15" s="7" t="s">
        <v>287</v>
      </c>
      <c r="E15" s="7"/>
      <c r="F15" s="7"/>
      <c r="G15" s="7"/>
      <c r="H15" s="7"/>
      <c r="I15" s="7"/>
      <c r="J15" s="7"/>
      <c r="K15" s="7"/>
      <c r="L15" s="9" t="s">
        <v>69</v>
      </c>
      <c r="M15" s="94">
        <v>7.4</v>
      </c>
      <c r="N15" s="94">
        <v>7.2</v>
      </c>
      <c r="O15" s="94">
        <v>2.8</v>
      </c>
      <c r="P15" s="94">
        <v>7.7</v>
      </c>
      <c r="Q15" s="94">
        <v>2.9</v>
      </c>
      <c r="R15" s="94">
        <v>5.0999999999999996</v>
      </c>
      <c r="S15" s="94">
        <v>5.5</v>
      </c>
      <c r="T15" s="93">
        <v>27.9</v>
      </c>
      <c r="U15" s="94">
        <v>8.6</v>
      </c>
    </row>
    <row r="16" spans="1:21" ht="16.5" customHeight="1" x14ac:dyDescent="0.2">
      <c r="A16" s="7"/>
      <c r="B16" s="7"/>
      <c r="C16" s="7"/>
      <c r="D16" s="7" t="s">
        <v>288</v>
      </c>
      <c r="E16" s="7"/>
      <c r="F16" s="7"/>
      <c r="G16" s="7"/>
      <c r="H16" s="7"/>
      <c r="I16" s="7"/>
      <c r="J16" s="7"/>
      <c r="K16" s="7"/>
      <c r="L16" s="9" t="s">
        <v>69</v>
      </c>
      <c r="M16" s="93">
        <v>22.4</v>
      </c>
      <c r="N16" s="93">
        <v>36</v>
      </c>
      <c r="O16" s="94">
        <v>6.2</v>
      </c>
      <c r="P16" s="93">
        <v>16.3</v>
      </c>
      <c r="Q16" s="93">
        <v>28.2</v>
      </c>
      <c r="R16" s="93">
        <v>28.9</v>
      </c>
      <c r="S16" s="93">
        <v>38.200000000000003</v>
      </c>
      <c r="T16" s="93">
        <v>14.1</v>
      </c>
      <c r="U16" s="93">
        <v>20</v>
      </c>
    </row>
    <row r="17" spans="1:21" ht="16.5" customHeight="1" x14ac:dyDescent="0.2">
      <c r="A17" s="7"/>
      <c r="B17" s="7"/>
      <c r="C17" s="7"/>
      <c r="D17" s="7" t="s">
        <v>289</v>
      </c>
      <c r="E17" s="7"/>
      <c r="F17" s="7"/>
      <c r="G17" s="7"/>
      <c r="H17" s="7"/>
      <c r="I17" s="7"/>
      <c r="J17" s="7"/>
      <c r="K17" s="7"/>
      <c r="L17" s="9" t="s">
        <v>69</v>
      </c>
      <c r="M17" s="94">
        <v>5.4</v>
      </c>
      <c r="N17" s="93">
        <v>10.3</v>
      </c>
      <c r="O17" s="94">
        <v>0.9</v>
      </c>
      <c r="P17" s="93">
        <v>40.799999999999997</v>
      </c>
      <c r="Q17" s="94">
        <v>2.6</v>
      </c>
      <c r="R17" s="93">
        <v>20.399999999999999</v>
      </c>
      <c r="S17" s="93">
        <v>11.4</v>
      </c>
      <c r="T17" s="94">
        <v>3.3</v>
      </c>
      <c r="U17" s="93">
        <v>12.2</v>
      </c>
    </row>
    <row r="18" spans="1:21" ht="16.5" customHeight="1" x14ac:dyDescent="0.2">
      <c r="A18" s="7"/>
      <c r="B18" s="7"/>
      <c r="C18" s="7"/>
      <c r="D18" s="7" t="s">
        <v>290</v>
      </c>
      <c r="E18" s="7"/>
      <c r="F18" s="7"/>
      <c r="G18" s="7"/>
      <c r="H18" s="7"/>
      <c r="I18" s="7"/>
      <c r="J18" s="7"/>
      <c r="K18" s="7"/>
      <c r="L18" s="9" t="s">
        <v>69</v>
      </c>
      <c r="M18" s="95">
        <v>100</v>
      </c>
      <c r="N18" s="95">
        <v>100</v>
      </c>
      <c r="O18" s="95">
        <v>100</v>
      </c>
      <c r="P18" s="95">
        <v>100</v>
      </c>
      <c r="Q18" s="95">
        <v>100</v>
      </c>
      <c r="R18" s="95">
        <v>100</v>
      </c>
      <c r="S18" s="95">
        <v>100</v>
      </c>
      <c r="T18" s="95">
        <v>100</v>
      </c>
      <c r="U18" s="95">
        <v>100</v>
      </c>
    </row>
    <row r="19" spans="1:21" ht="29.45" customHeight="1" x14ac:dyDescent="0.2">
      <c r="A19" s="7"/>
      <c r="B19" s="7"/>
      <c r="C19" s="316" t="s">
        <v>311</v>
      </c>
      <c r="D19" s="316"/>
      <c r="E19" s="316"/>
      <c r="F19" s="316"/>
      <c r="G19" s="316"/>
      <c r="H19" s="316"/>
      <c r="I19" s="316"/>
      <c r="J19" s="316"/>
      <c r="K19" s="316"/>
      <c r="L19" s="9" t="s">
        <v>145</v>
      </c>
      <c r="M19" s="96">
        <v>23163</v>
      </c>
      <c r="N19" s="96">
        <v>16666</v>
      </c>
      <c r="O19" s="96">
        <v>18257</v>
      </c>
      <c r="P19" s="96">
        <v>18337</v>
      </c>
      <c r="Q19" s="91">
        <v>4449</v>
      </c>
      <c r="R19" s="91">
        <v>1650</v>
      </c>
      <c r="S19" s="89">
        <v>634</v>
      </c>
      <c r="T19" s="96">
        <v>10609</v>
      </c>
      <c r="U19" s="96">
        <v>93765</v>
      </c>
    </row>
    <row r="20" spans="1:21" ht="16.5" customHeight="1" x14ac:dyDescent="0.2">
      <c r="A20" s="7"/>
      <c r="B20" s="7" t="s">
        <v>63</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310</v>
      </c>
      <c r="D21" s="7"/>
      <c r="E21" s="7"/>
      <c r="F21" s="7"/>
      <c r="G21" s="7"/>
      <c r="H21" s="7"/>
      <c r="I21" s="7"/>
      <c r="J21" s="7"/>
      <c r="K21" s="7"/>
      <c r="L21" s="9" t="s">
        <v>69</v>
      </c>
      <c r="M21" s="93">
        <v>66.099999999999994</v>
      </c>
      <c r="N21" s="93">
        <v>47.6</v>
      </c>
      <c r="O21" s="93">
        <v>87.3</v>
      </c>
      <c r="P21" s="93">
        <v>43.1</v>
      </c>
      <c r="Q21" s="93">
        <v>61.7</v>
      </c>
      <c r="R21" s="93">
        <v>47.2</v>
      </c>
      <c r="S21" s="93">
        <v>54.2</v>
      </c>
      <c r="T21" s="93">
        <v>58.5</v>
      </c>
      <c r="U21" s="93">
        <v>61.6</v>
      </c>
    </row>
    <row r="22" spans="1:21" ht="16.5" customHeight="1" x14ac:dyDescent="0.2">
      <c r="A22" s="7"/>
      <c r="B22" s="7"/>
      <c r="C22" s="7" t="s">
        <v>286</v>
      </c>
      <c r="D22" s="7"/>
      <c r="E22" s="7"/>
      <c r="F22" s="7"/>
      <c r="G22" s="7"/>
      <c r="H22" s="7"/>
      <c r="I22" s="7"/>
      <c r="J22" s="7"/>
      <c r="K22" s="7"/>
      <c r="L22" s="9"/>
      <c r="M22" s="10"/>
      <c r="N22" s="10"/>
      <c r="O22" s="10"/>
      <c r="P22" s="10"/>
      <c r="Q22" s="10"/>
      <c r="R22" s="10"/>
      <c r="S22" s="10"/>
      <c r="T22" s="10"/>
      <c r="U22" s="10"/>
    </row>
    <row r="23" spans="1:21" ht="16.5" customHeight="1" x14ac:dyDescent="0.2">
      <c r="A23" s="7"/>
      <c r="B23" s="7"/>
      <c r="C23" s="7"/>
      <c r="D23" s="7" t="s">
        <v>287</v>
      </c>
      <c r="E23" s="7"/>
      <c r="F23" s="7"/>
      <c r="G23" s="7"/>
      <c r="H23" s="7"/>
      <c r="I23" s="7"/>
      <c r="J23" s="7"/>
      <c r="K23" s="7"/>
      <c r="L23" s="9" t="s">
        <v>69</v>
      </c>
      <c r="M23" s="94">
        <v>6.4</v>
      </c>
      <c r="N23" s="94">
        <v>6.7</v>
      </c>
      <c r="O23" s="94">
        <v>2.6</v>
      </c>
      <c r="P23" s="94">
        <v>8.5</v>
      </c>
      <c r="Q23" s="94">
        <v>6.1</v>
      </c>
      <c r="R23" s="94">
        <v>4.3</v>
      </c>
      <c r="S23" s="94">
        <v>3.1</v>
      </c>
      <c r="T23" s="93">
        <v>14.2</v>
      </c>
      <c r="U23" s="94">
        <v>6.8</v>
      </c>
    </row>
    <row r="24" spans="1:21" ht="16.5" customHeight="1" x14ac:dyDescent="0.2">
      <c r="A24" s="7"/>
      <c r="B24" s="7"/>
      <c r="C24" s="7"/>
      <c r="D24" s="7" t="s">
        <v>288</v>
      </c>
      <c r="E24" s="7"/>
      <c r="F24" s="7"/>
      <c r="G24" s="7"/>
      <c r="H24" s="7"/>
      <c r="I24" s="7"/>
      <c r="J24" s="7"/>
      <c r="K24" s="7"/>
      <c r="L24" s="9" t="s">
        <v>69</v>
      </c>
      <c r="M24" s="93">
        <v>22.4</v>
      </c>
      <c r="N24" s="93">
        <v>34.6</v>
      </c>
      <c r="O24" s="94">
        <v>8.3000000000000007</v>
      </c>
      <c r="P24" s="93">
        <v>19.399999999999999</v>
      </c>
      <c r="Q24" s="93">
        <v>29</v>
      </c>
      <c r="R24" s="93">
        <v>29</v>
      </c>
      <c r="S24" s="93">
        <v>28.8</v>
      </c>
      <c r="T24" s="93">
        <v>20.3</v>
      </c>
      <c r="U24" s="93">
        <v>21.6</v>
      </c>
    </row>
    <row r="25" spans="1:21" ht="16.5" customHeight="1" x14ac:dyDescent="0.2">
      <c r="A25" s="7"/>
      <c r="B25" s="7"/>
      <c r="C25" s="7"/>
      <c r="D25" s="7" t="s">
        <v>289</v>
      </c>
      <c r="E25" s="7"/>
      <c r="F25" s="7"/>
      <c r="G25" s="7"/>
      <c r="H25" s="7"/>
      <c r="I25" s="7"/>
      <c r="J25" s="7"/>
      <c r="K25" s="7"/>
      <c r="L25" s="9" t="s">
        <v>69</v>
      </c>
      <c r="M25" s="94">
        <v>5.0999999999999996</v>
      </c>
      <c r="N25" s="93">
        <v>11.1</v>
      </c>
      <c r="O25" s="94">
        <v>1.8</v>
      </c>
      <c r="P25" s="93">
        <v>29</v>
      </c>
      <c r="Q25" s="94">
        <v>3.2</v>
      </c>
      <c r="R25" s="93">
        <v>19.5</v>
      </c>
      <c r="S25" s="93">
        <v>14</v>
      </c>
      <c r="T25" s="94">
        <v>7.1</v>
      </c>
      <c r="U25" s="93">
        <v>10</v>
      </c>
    </row>
    <row r="26" spans="1:21" ht="16.5" customHeight="1" x14ac:dyDescent="0.2">
      <c r="A26" s="7"/>
      <c r="B26" s="7"/>
      <c r="C26" s="7"/>
      <c r="D26" s="7" t="s">
        <v>290</v>
      </c>
      <c r="E26" s="7"/>
      <c r="F26" s="7"/>
      <c r="G26" s="7"/>
      <c r="H26" s="7"/>
      <c r="I26" s="7"/>
      <c r="J26" s="7"/>
      <c r="K26" s="7"/>
      <c r="L26" s="9" t="s">
        <v>69</v>
      </c>
      <c r="M26" s="95">
        <v>100</v>
      </c>
      <c r="N26" s="95">
        <v>100</v>
      </c>
      <c r="O26" s="95">
        <v>100</v>
      </c>
      <c r="P26" s="95">
        <v>100</v>
      </c>
      <c r="Q26" s="95">
        <v>100</v>
      </c>
      <c r="R26" s="95">
        <v>100</v>
      </c>
      <c r="S26" s="95">
        <v>100</v>
      </c>
      <c r="T26" s="95">
        <v>100</v>
      </c>
      <c r="U26" s="95">
        <v>100</v>
      </c>
    </row>
    <row r="27" spans="1:21" ht="29.45" customHeight="1" x14ac:dyDescent="0.2">
      <c r="A27" s="7"/>
      <c r="B27" s="7"/>
      <c r="C27" s="316" t="s">
        <v>311</v>
      </c>
      <c r="D27" s="316"/>
      <c r="E27" s="316"/>
      <c r="F27" s="316"/>
      <c r="G27" s="316"/>
      <c r="H27" s="316"/>
      <c r="I27" s="316"/>
      <c r="J27" s="316"/>
      <c r="K27" s="316"/>
      <c r="L27" s="9" t="s">
        <v>145</v>
      </c>
      <c r="M27" s="96">
        <v>24089</v>
      </c>
      <c r="N27" s="96">
        <v>16152</v>
      </c>
      <c r="O27" s="96">
        <v>17833</v>
      </c>
      <c r="P27" s="96">
        <v>15628</v>
      </c>
      <c r="Q27" s="91">
        <v>5076</v>
      </c>
      <c r="R27" s="91">
        <v>1569</v>
      </c>
      <c r="S27" s="89">
        <v>650</v>
      </c>
      <c r="T27" s="91">
        <v>9418</v>
      </c>
      <c r="U27" s="96">
        <v>90415</v>
      </c>
    </row>
    <row r="28" spans="1:21" ht="16.5" customHeight="1" x14ac:dyDescent="0.2">
      <c r="A28" s="7"/>
      <c r="B28" s="7" t="s">
        <v>64</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310</v>
      </c>
      <c r="D29" s="7"/>
      <c r="E29" s="7"/>
      <c r="F29" s="7"/>
      <c r="G29" s="7"/>
      <c r="H29" s="7"/>
      <c r="I29" s="7"/>
      <c r="J29" s="7"/>
      <c r="K29" s="7"/>
      <c r="L29" s="9" t="s">
        <v>69</v>
      </c>
      <c r="M29" s="93">
        <v>62.7</v>
      </c>
      <c r="N29" s="93">
        <v>47.2</v>
      </c>
      <c r="O29" s="93">
        <v>87.5</v>
      </c>
      <c r="P29" s="93">
        <v>48.2</v>
      </c>
      <c r="Q29" s="93">
        <v>55.8</v>
      </c>
      <c r="R29" s="93">
        <v>47.5</v>
      </c>
      <c r="S29" s="93">
        <v>46.5</v>
      </c>
      <c r="T29" s="93">
        <v>69.3</v>
      </c>
      <c r="U29" s="93">
        <v>62.5</v>
      </c>
    </row>
    <row r="30" spans="1:21" ht="16.5" customHeight="1" x14ac:dyDescent="0.2">
      <c r="A30" s="7"/>
      <c r="B30" s="7"/>
      <c r="C30" s="7" t="s">
        <v>286</v>
      </c>
      <c r="D30" s="7"/>
      <c r="E30" s="7"/>
      <c r="F30" s="7"/>
      <c r="G30" s="7"/>
      <c r="H30" s="7"/>
      <c r="I30" s="7"/>
      <c r="J30" s="7"/>
      <c r="K30" s="7"/>
      <c r="L30" s="9"/>
      <c r="M30" s="10"/>
      <c r="N30" s="10"/>
      <c r="O30" s="10"/>
      <c r="P30" s="10"/>
      <c r="Q30" s="10"/>
      <c r="R30" s="10"/>
      <c r="S30" s="10"/>
      <c r="T30" s="10"/>
      <c r="U30" s="10"/>
    </row>
    <row r="31" spans="1:21" ht="16.5" customHeight="1" x14ac:dyDescent="0.2">
      <c r="A31" s="7"/>
      <c r="B31" s="7"/>
      <c r="C31" s="7"/>
      <c r="D31" s="7" t="s">
        <v>287</v>
      </c>
      <c r="E31" s="7"/>
      <c r="F31" s="7"/>
      <c r="G31" s="7"/>
      <c r="H31" s="7"/>
      <c r="I31" s="7"/>
      <c r="J31" s="7"/>
      <c r="K31" s="7"/>
      <c r="L31" s="9" t="s">
        <v>69</v>
      </c>
      <c r="M31" s="94">
        <v>6</v>
      </c>
      <c r="N31" s="94">
        <v>6.7</v>
      </c>
      <c r="O31" s="94">
        <v>2.1</v>
      </c>
      <c r="P31" s="94">
        <v>7</v>
      </c>
      <c r="Q31" s="94">
        <v>4.3</v>
      </c>
      <c r="R31" s="94">
        <v>7.4</v>
      </c>
      <c r="S31" s="94">
        <v>3</v>
      </c>
      <c r="T31" s="94">
        <v>7.3</v>
      </c>
      <c r="U31" s="94">
        <v>5.5</v>
      </c>
    </row>
    <row r="32" spans="1:21" ht="16.5" customHeight="1" x14ac:dyDescent="0.2">
      <c r="A32" s="7"/>
      <c r="B32" s="7"/>
      <c r="C32" s="7"/>
      <c r="D32" s="7" t="s">
        <v>288</v>
      </c>
      <c r="E32" s="7"/>
      <c r="F32" s="7"/>
      <c r="G32" s="7"/>
      <c r="H32" s="7"/>
      <c r="I32" s="7"/>
      <c r="J32" s="7"/>
      <c r="K32" s="7"/>
      <c r="L32" s="9" t="s">
        <v>69</v>
      </c>
      <c r="M32" s="93">
        <v>27</v>
      </c>
      <c r="N32" s="93">
        <v>35.799999999999997</v>
      </c>
      <c r="O32" s="94">
        <v>8.6999999999999993</v>
      </c>
      <c r="P32" s="93">
        <v>21</v>
      </c>
      <c r="Q32" s="93">
        <v>35.5</v>
      </c>
      <c r="R32" s="93">
        <v>31.9</v>
      </c>
      <c r="S32" s="93">
        <v>25.8</v>
      </c>
      <c r="T32" s="93">
        <v>14.6</v>
      </c>
      <c r="U32" s="93">
        <v>23.2</v>
      </c>
    </row>
    <row r="33" spans="1:21" ht="16.5" customHeight="1" x14ac:dyDescent="0.2">
      <c r="A33" s="7"/>
      <c r="B33" s="7"/>
      <c r="C33" s="7"/>
      <c r="D33" s="7" t="s">
        <v>289</v>
      </c>
      <c r="E33" s="7"/>
      <c r="F33" s="7"/>
      <c r="G33" s="7"/>
      <c r="H33" s="7"/>
      <c r="I33" s="7"/>
      <c r="J33" s="7"/>
      <c r="K33" s="7"/>
      <c r="L33" s="9" t="s">
        <v>69</v>
      </c>
      <c r="M33" s="94">
        <v>4.3</v>
      </c>
      <c r="N33" s="93">
        <v>10.3</v>
      </c>
      <c r="O33" s="94">
        <v>1.7</v>
      </c>
      <c r="P33" s="93">
        <v>23.8</v>
      </c>
      <c r="Q33" s="94">
        <v>4.4000000000000004</v>
      </c>
      <c r="R33" s="93">
        <v>13.2</v>
      </c>
      <c r="S33" s="93">
        <v>24.7</v>
      </c>
      <c r="T33" s="94">
        <v>8.8000000000000007</v>
      </c>
      <c r="U33" s="94">
        <v>8.6999999999999993</v>
      </c>
    </row>
    <row r="34" spans="1:21" ht="16.5" customHeight="1" x14ac:dyDescent="0.2">
      <c r="A34" s="7"/>
      <c r="B34" s="7"/>
      <c r="C34" s="7"/>
      <c r="D34" s="7" t="s">
        <v>290</v>
      </c>
      <c r="E34" s="7"/>
      <c r="F34" s="7"/>
      <c r="G34" s="7"/>
      <c r="H34" s="7"/>
      <c r="I34" s="7"/>
      <c r="J34" s="7"/>
      <c r="K34" s="7"/>
      <c r="L34" s="9" t="s">
        <v>69</v>
      </c>
      <c r="M34" s="95">
        <v>100</v>
      </c>
      <c r="N34" s="95">
        <v>100</v>
      </c>
      <c r="O34" s="95">
        <v>100</v>
      </c>
      <c r="P34" s="95">
        <v>100</v>
      </c>
      <c r="Q34" s="95">
        <v>100</v>
      </c>
      <c r="R34" s="95">
        <v>100</v>
      </c>
      <c r="S34" s="95">
        <v>100</v>
      </c>
      <c r="T34" s="95">
        <v>100</v>
      </c>
      <c r="U34" s="95">
        <v>100</v>
      </c>
    </row>
    <row r="35" spans="1:21" ht="29.45" customHeight="1" x14ac:dyDescent="0.2">
      <c r="A35" s="7"/>
      <c r="B35" s="7"/>
      <c r="C35" s="316" t="s">
        <v>311</v>
      </c>
      <c r="D35" s="316"/>
      <c r="E35" s="316"/>
      <c r="F35" s="316"/>
      <c r="G35" s="316"/>
      <c r="H35" s="316"/>
      <c r="I35" s="316"/>
      <c r="J35" s="316"/>
      <c r="K35" s="316"/>
      <c r="L35" s="9" t="s">
        <v>145</v>
      </c>
      <c r="M35" s="96">
        <v>23913</v>
      </c>
      <c r="N35" s="96">
        <v>15610</v>
      </c>
      <c r="O35" s="96">
        <v>17692</v>
      </c>
      <c r="P35" s="96">
        <v>13770</v>
      </c>
      <c r="Q35" s="91">
        <v>5074</v>
      </c>
      <c r="R35" s="91">
        <v>1509</v>
      </c>
      <c r="S35" s="89">
        <v>770</v>
      </c>
      <c r="T35" s="91">
        <v>9327</v>
      </c>
      <c r="U35" s="96">
        <v>87665</v>
      </c>
    </row>
    <row r="36" spans="1:21" ht="16.5" customHeight="1" x14ac:dyDescent="0.2">
      <c r="A36" s="7"/>
      <c r="B36" s="7" t="s">
        <v>65</v>
      </c>
      <c r="C36" s="7"/>
      <c r="D36" s="7"/>
      <c r="E36" s="7"/>
      <c r="F36" s="7"/>
      <c r="G36" s="7"/>
      <c r="H36" s="7"/>
      <c r="I36" s="7"/>
      <c r="J36" s="7"/>
      <c r="K36" s="7"/>
      <c r="L36" s="9"/>
      <c r="M36" s="10"/>
      <c r="N36" s="10"/>
      <c r="O36" s="10"/>
      <c r="P36" s="10"/>
      <c r="Q36" s="10"/>
      <c r="R36" s="10"/>
      <c r="S36" s="10"/>
      <c r="T36" s="10"/>
      <c r="U36" s="10"/>
    </row>
    <row r="37" spans="1:21" ht="16.5" customHeight="1" x14ac:dyDescent="0.2">
      <c r="A37" s="7"/>
      <c r="B37" s="7"/>
      <c r="C37" s="7" t="s">
        <v>310</v>
      </c>
      <c r="D37" s="7"/>
      <c r="E37" s="7"/>
      <c r="F37" s="7"/>
      <c r="G37" s="7"/>
      <c r="H37" s="7"/>
      <c r="I37" s="7"/>
      <c r="J37" s="7"/>
      <c r="K37" s="7"/>
      <c r="L37" s="9" t="s">
        <v>69</v>
      </c>
      <c r="M37" s="93">
        <v>60.4</v>
      </c>
      <c r="N37" s="93">
        <v>44</v>
      </c>
      <c r="O37" s="93">
        <v>85.5</v>
      </c>
      <c r="P37" s="93">
        <v>44.6</v>
      </c>
      <c r="Q37" s="93">
        <v>51.6</v>
      </c>
      <c r="R37" s="93">
        <v>48.4</v>
      </c>
      <c r="S37" s="93">
        <v>59.6</v>
      </c>
      <c r="T37" s="93">
        <v>67.599999999999994</v>
      </c>
      <c r="U37" s="93">
        <v>60</v>
      </c>
    </row>
    <row r="38" spans="1:21" ht="16.5" customHeight="1" x14ac:dyDescent="0.2">
      <c r="A38" s="7"/>
      <c r="B38" s="7"/>
      <c r="C38" s="7" t="s">
        <v>286</v>
      </c>
      <c r="D38" s="7"/>
      <c r="E38" s="7"/>
      <c r="F38" s="7"/>
      <c r="G38" s="7"/>
      <c r="H38" s="7"/>
      <c r="I38" s="7"/>
      <c r="J38" s="7"/>
      <c r="K38" s="7"/>
      <c r="L38" s="9"/>
      <c r="M38" s="10"/>
      <c r="N38" s="10"/>
      <c r="O38" s="10"/>
      <c r="P38" s="10"/>
      <c r="Q38" s="10"/>
      <c r="R38" s="10"/>
      <c r="S38" s="10"/>
      <c r="T38" s="10"/>
      <c r="U38" s="10"/>
    </row>
    <row r="39" spans="1:21" ht="16.5" customHeight="1" x14ac:dyDescent="0.2">
      <c r="A39" s="7"/>
      <c r="B39" s="7"/>
      <c r="C39" s="7"/>
      <c r="D39" s="7" t="s">
        <v>287</v>
      </c>
      <c r="E39" s="7"/>
      <c r="F39" s="7"/>
      <c r="G39" s="7"/>
      <c r="H39" s="7"/>
      <c r="I39" s="7"/>
      <c r="J39" s="7"/>
      <c r="K39" s="7"/>
      <c r="L39" s="9" t="s">
        <v>69</v>
      </c>
      <c r="M39" s="94">
        <v>6.8</v>
      </c>
      <c r="N39" s="94">
        <v>8.3000000000000007</v>
      </c>
      <c r="O39" s="94">
        <v>2.2999999999999998</v>
      </c>
      <c r="P39" s="94">
        <v>6.5</v>
      </c>
      <c r="Q39" s="94">
        <v>4.0999999999999996</v>
      </c>
      <c r="R39" s="94">
        <v>4.3</v>
      </c>
      <c r="S39" s="94">
        <v>1.9</v>
      </c>
      <c r="T39" s="93">
        <v>10</v>
      </c>
      <c r="U39" s="94">
        <v>6.2</v>
      </c>
    </row>
    <row r="40" spans="1:21" ht="16.5" customHeight="1" x14ac:dyDescent="0.2">
      <c r="A40" s="7"/>
      <c r="B40" s="7"/>
      <c r="C40" s="7"/>
      <c r="D40" s="7" t="s">
        <v>288</v>
      </c>
      <c r="E40" s="7"/>
      <c r="F40" s="7"/>
      <c r="G40" s="7"/>
      <c r="H40" s="7"/>
      <c r="I40" s="7"/>
      <c r="J40" s="7"/>
      <c r="K40" s="7"/>
      <c r="L40" s="9" t="s">
        <v>69</v>
      </c>
      <c r="M40" s="93">
        <v>28</v>
      </c>
      <c r="N40" s="93">
        <v>36</v>
      </c>
      <c r="O40" s="93">
        <v>10.6</v>
      </c>
      <c r="P40" s="93">
        <v>22.9</v>
      </c>
      <c r="Q40" s="93">
        <v>39.9</v>
      </c>
      <c r="R40" s="93">
        <v>31.3</v>
      </c>
      <c r="S40" s="93">
        <v>16.8</v>
      </c>
      <c r="T40" s="93">
        <v>14.9</v>
      </c>
      <c r="U40" s="93">
        <v>24.4</v>
      </c>
    </row>
    <row r="41" spans="1:21" ht="16.5" customHeight="1" x14ac:dyDescent="0.2">
      <c r="A41" s="7"/>
      <c r="B41" s="7"/>
      <c r="C41" s="7"/>
      <c r="D41" s="7" t="s">
        <v>289</v>
      </c>
      <c r="E41" s="7"/>
      <c r="F41" s="7"/>
      <c r="G41" s="7"/>
      <c r="H41" s="7"/>
      <c r="I41" s="7"/>
      <c r="J41" s="7"/>
      <c r="K41" s="7"/>
      <c r="L41" s="9" t="s">
        <v>69</v>
      </c>
      <c r="M41" s="94">
        <v>4.8</v>
      </c>
      <c r="N41" s="93">
        <v>11.7</v>
      </c>
      <c r="O41" s="94">
        <v>1.6</v>
      </c>
      <c r="P41" s="93">
        <v>26</v>
      </c>
      <c r="Q41" s="94">
        <v>4.5</v>
      </c>
      <c r="R41" s="93">
        <v>16</v>
      </c>
      <c r="S41" s="93">
        <v>21.8</v>
      </c>
      <c r="T41" s="94">
        <v>7.6</v>
      </c>
      <c r="U41" s="94">
        <v>9.3000000000000007</v>
      </c>
    </row>
    <row r="42" spans="1:21" ht="16.5" customHeight="1" x14ac:dyDescent="0.2">
      <c r="A42" s="7"/>
      <c r="B42" s="7"/>
      <c r="C42" s="7"/>
      <c r="D42" s="7" t="s">
        <v>290</v>
      </c>
      <c r="E42" s="7"/>
      <c r="F42" s="7"/>
      <c r="G42" s="7"/>
      <c r="H42" s="7"/>
      <c r="I42" s="7"/>
      <c r="J42" s="7"/>
      <c r="K42" s="7"/>
      <c r="L42" s="9" t="s">
        <v>69</v>
      </c>
      <c r="M42" s="95">
        <v>100</v>
      </c>
      <c r="N42" s="95">
        <v>100</v>
      </c>
      <c r="O42" s="95">
        <v>100</v>
      </c>
      <c r="P42" s="95">
        <v>100</v>
      </c>
      <c r="Q42" s="95">
        <v>100</v>
      </c>
      <c r="R42" s="95">
        <v>100</v>
      </c>
      <c r="S42" s="95">
        <v>100</v>
      </c>
      <c r="T42" s="95">
        <v>100</v>
      </c>
      <c r="U42" s="95">
        <v>100</v>
      </c>
    </row>
    <row r="43" spans="1:21" ht="29.45" customHeight="1" x14ac:dyDescent="0.2">
      <c r="A43" s="14"/>
      <c r="B43" s="14"/>
      <c r="C43" s="317" t="s">
        <v>311</v>
      </c>
      <c r="D43" s="317"/>
      <c r="E43" s="317"/>
      <c r="F43" s="317"/>
      <c r="G43" s="317"/>
      <c r="H43" s="317"/>
      <c r="I43" s="317"/>
      <c r="J43" s="317"/>
      <c r="K43" s="317"/>
      <c r="L43" s="15" t="s">
        <v>145</v>
      </c>
      <c r="M43" s="97">
        <v>23570</v>
      </c>
      <c r="N43" s="97">
        <v>14206</v>
      </c>
      <c r="O43" s="97">
        <v>16793</v>
      </c>
      <c r="P43" s="97">
        <v>13350</v>
      </c>
      <c r="Q43" s="92">
        <v>5402</v>
      </c>
      <c r="R43" s="92">
        <v>1925</v>
      </c>
      <c r="S43" s="90">
        <v>847</v>
      </c>
      <c r="T43" s="92">
        <v>8776</v>
      </c>
      <c r="U43" s="97">
        <v>84868</v>
      </c>
    </row>
    <row r="44" spans="1:21" ht="4.5" customHeight="1" x14ac:dyDescent="0.2">
      <c r="A44" s="23"/>
      <c r="B44" s="23"/>
      <c r="C44" s="2"/>
      <c r="D44" s="2"/>
      <c r="E44" s="2"/>
      <c r="F44" s="2"/>
      <c r="G44" s="2"/>
      <c r="H44" s="2"/>
      <c r="I44" s="2"/>
      <c r="J44" s="2"/>
      <c r="K44" s="2"/>
      <c r="L44" s="2"/>
      <c r="M44" s="2"/>
      <c r="N44" s="2"/>
      <c r="O44" s="2"/>
      <c r="P44" s="2"/>
      <c r="Q44" s="2"/>
      <c r="R44" s="2"/>
      <c r="S44" s="2"/>
      <c r="T44" s="2"/>
      <c r="U44" s="2"/>
    </row>
    <row r="45" spans="1:21" ht="16.5" customHeight="1" x14ac:dyDescent="0.2">
      <c r="A45" s="47"/>
      <c r="B45" s="47"/>
      <c r="C45" s="309" t="s">
        <v>184</v>
      </c>
      <c r="D45" s="309"/>
      <c r="E45" s="309"/>
      <c r="F45" s="309"/>
      <c r="G45" s="309"/>
      <c r="H45" s="309"/>
      <c r="I45" s="309"/>
      <c r="J45" s="309"/>
      <c r="K45" s="309"/>
      <c r="L45" s="309"/>
      <c r="M45" s="309"/>
      <c r="N45" s="309"/>
      <c r="O45" s="309"/>
      <c r="P45" s="309"/>
      <c r="Q45" s="309"/>
      <c r="R45" s="309"/>
      <c r="S45" s="309"/>
      <c r="T45" s="309"/>
      <c r="U45" s="309"/>
    </row>
    <row r="46" spans="1:21" ht="16.5" customHeight="1" x14ac:dyDescent="0.2">
      <c r="A46" s="47"/>
      <c r="B46" s="47"/>
      <c r="C46" s="309" t="s">
        <v>185</v>
      </c>
      <c r="D46" s="309"/>
      <c r="E46" s="309"/>
      <c r="F46" s="309"/>
      <c r="G46" s="309"/>
      <c r="H46" s="309"/>
      <c r="I46" s="309"/>
      <c r="J46" s="309"/>
      <c r="K46" s="309"/>
      <c r="L46" s="309"/>
      <c r="M46" s="309"/>
      <c r="N46" s="309"/>
      <c r="O46" s="309"/>
      <c r="P46" s="309"/>
      <c r="Q46" s="309"/>
      <c r="R46" s="309"/>
      <c r="S46" s="309"/>
      <c r="T46" s="309"/>
      <c r="U46" s="309"/>
    </row>
    <row r="47" spans="1:21" ht="4.5" customHeight="1" x14ac:dyDescent="0.2">
      <c r="A47" s="23"/>
      <c r="B47" s="23"/>
      <c r="C47" s="2"/>
      <c r="D47" s="2"/>
      <c r="E47" s="2"/>
      <c r="F47" s="2"/>
      <c r="G47" s="2"/>
      <c r="H47" s="2"/>
      <c r="I47" s="2"/>
      <c r="J47" s="2"/>
      <c r="K47" s="2"/>
      <c r="L47" s="2"/>
      <c r="M47" s="2"/>
      <c r="N47" s="2"/>
      <c r="O47" s="2"/>
      <c r="P47" s="2"/>
      <c r="Q47" s="2"/>
      <c r="R47" s="2"/>
      <c r="S47" s="2"/>
      <c r="T47" s="2"/>
      <c r="U47" s="2"/>
    </row>
    <row r="48" spans="1:21" ht="29.45" customHeight="1" x14ac:dyDescent="0.2">
      <c r="A48" s="23" t="s">
        <v>71</v>
      </c>
      <c r="B48" s="23"/>
      <c r="C48" s="309" t="s">
        <v>151</v>
      </c>
      <c r="D48" s="309"/>
      <c r="E48" s="309"/>
      <c r="F48" s="309"/>
      <c r="G48" s="309"/>
      <c r="H48" s="309"/>
      <c r="I48" s="309"/>
      <c r="J48" s="309"/>
      <c r="K48" s="309"/>
      <c r="L48" s="309"/>
      <c r="M48" s="309"/>
      <c r="N48" s="309"/>
      <c r="O48" s="309"/>
      <c r="P48" s="309"/>
      <c r="Q48" s="309"/>
      <c r="R48" s="309"/>
      <c r="S48" s="309"/>
      <c r="T48" s="309"/>
      <c r="U48" s="309"/>
    </row>
    <row r="49" spans="1:21" ht="16.5" customHeight="1" x14ac:dyDescent="0.2">
      <c r="A49" s="23" t="s">
        <v>72</v>
      </c>
      <c r="B49" s="23"/>
      <c r="C49" s="309" t="s">
        <v>292</v>
      </c>
      <c r="D49" s="309"/>
      <c r="E49" s="309"/>
      <c r="F49" s="309"/>
      <c r="G49" s="309"/>
      <c r="H49" s="309"/>
      <c r="I49" s="309"/>
      <c r="J49" s="309"/>
      <c r="K49" s="309"/>
      <c r="L49" s="309"/>
      <c r="M49" s="309"/>
      <c r="N49" s="309"/>
      <c r="O49" s="309"/>
      <c r="P49" s="309"/>
      <c r="Q49" s="309"/>
      <c r="R49" s="309"/>
      <c r="S49" s="309"/>
      <c r="T49" s="309"/>
      <c r="U49" s="309"/>
    </row>
    <row r="50" spans="1:21" ht="29.45" customHeight="1" x14ac:dyDescent="0.2">
      <c r="A50" s="23" t="s">
        <v>73</v>
      </c>
      <c r="B50" s="23"/>
      <c r="C50" s="309" t="s">
        <v>293</v>
      </c>
      <c r="D50" s="309"/>
      <c r="E50" s="309"/>
      <c r="F50" s="309"/>
      <c r="G50" s="309"/>
      <c r="H50" s="309"/>
      <c r="I50" s="309"/>
      <c r="J50" s="309"/>
      <c r="K50" s="309"/>
      <c r="L50" s="309"/>
      <c r="M50" s="309"/>
      <c r="N50" s="309"/>
      <c r="O50" s="309"/>
      <c r="P50" s="309"/>
      <c r="Q50" s="309"/>
      <c r="R50" s="309"/>
      <c r="S50" s="309"/>
      <c r="T50" s="309"/>
      <c r="U50" s="309"/>
    </row>
    <row r="51" spans="1:21" ht="55.15" customHeight="1" x14ac:dyDescent="0.2">
      <c r="A51" s="23" t="s">
        <v>74</v>
      </c>
      <c r="B51" s="23"/>
      <c r="C51" s="309" t="s">
        <v>294</v>
      </c>
      <c r="D51" s="309"/>
      <c r="E51" s="309"/>
      <c r="F51" s="309"/>
      <c r="G51" s="309"/>
      <c r="H51" s="309"/>
      <c r="I51" s="309"/>
      <c r="J51" s="309"/>
      <c r="K51" s="309"/>
      <c r="L51" s="309"/>
      <c r="M51" s="309"/>
      <c r="N51" s="309"/>
      <c r="O51" s="309"/>
      <c r="P51" s="309"/>
      <c r="Q51" s="309"/>
      <c r="R51" s="309"/>
      <c r="S51" s="309"/>
      <c r="T51" s="309"/>
      <c r="U51" s="309"/>
    </row>
    <row r="52" spans="1:21" ht="55.15" customHeight="1" x14ac:dyDescent="0.2">
      <c r="A52" s="23" t="s">
        <v>75</v>
      </c>
      <c r="B52" s="23"/>
      <c r="C52" s="309" t="s">
        <v>295</v>
      </c>
      <c r="D52" s="309"/>
      <c r="E52" s="309"/>
      <c r="F52" s="309"/>
      <c r="G52" s="309"/>
      <c r="H52" s="309"/>
      <c r="I52" s="309"/>
      <c r="J52" s="309"/>
      <c r="K52" s="309"/>
      <c r="L52" s="309"/>
      <c r="M52" s="309"/>
      <c r="N52" s="309"/>
      <c r="O52" s="309"/>
      <c r="P52" s="309"/>
      <c r="Q52" s="309"/>
      <c r="R52" s="309"/>
      <c r="S52" s="309"/>
      <c r="T52" s="309"/>
      <c r="U52" s="309"/>
    </row>
    <row r="53" spans="1:21" ht="29.45" customHeight="1" x14ac:dyDescent="0.2">
      <c r="A53" s="23" t="s">
        <v>76</v>
      </c>
      <c r="B53" s="23"/>
      <c r="C53" s="309" t="s">
        <v>296</v>
      </c>
      <c r="D53" s="309"/>
      <c r="E53" s="309"/>
      <c r="F53" s="309"/>
      <c r="G53" s="309"/>
      <c r="H53" s="309"/>
      <c r="I53" s="309"/>
      <c r="J53" s="309"/>
      <c r="K53" s="309"/>
      <c r="L53" s="309"/>
      <c r="M53" s="309"/>
      <c r="N53" s="309"/>
      <c r="O53" s="309"/>
      <c r="P53" s="309"/>
      <c r="Q53" s="309"/>
      <c r="R53" s="309"/>
      <c r="S53" s="309"/>
      <c r="T53" s="309"/>
      <c r="U53" s="309"/>
    </row>
    <row r="54" spans="1:21" ht="29.45" customHeight="1" x14ac:dyDescent="0.2">
      <c r="A54" s="23" t="s">
        <v>77</v>
      </c>
      <c r="B54" s="23"/>
      <c r="C54" s="309" t="s">
        <v>297</v>
      </c>
      <c r="D54" s="309"/>
      <c r="E54" s="309"/>
      <c r="F54" s="309"/>
      <c r="G54" s="309"/>
      <c r="H54" s="309"/>
      <c r="I54" s="309"/>
      <c r="J54" s="309"/>
      <c r="K54" s="309"/>
      <c r="L54" s="309"/>
      <c r="M54" s="309"/>
      <c r="N54" s="309"/>
      <c r="O54" s="309"/>
      <c r="P54" s="309"/>
      <c r="Q54" s="309"/>
      <c r="R54" s="309"/>
      <c r="S54" s="309"/>
      <c r="T54" s="309"/>
      <c r="U54" s="309"/>
    </row>
    <row r="55" spans="1:21" ht="4.5" customHeight="1" x14ac:dyDescent="0.2"/>
    <row r="56" spans="1:21" ht="16.5" customHeight="1" x14ac:dyDescent="0.2">
      <c r="A56" s="24" t="s">
        <v>90</v>
      </c>
      <c r="B56" s="23"/>
      <c r="C56" s="23"/>
      <c r="D56" s="23"/>
      <c r="E56" s="309" t="s">
        <v>312</v>
      </c>
      <c r="F56" s="309"/>
      <c r="G56" s="309"/>
      <c r="H56" s="309"/>
      <c r="I56" s="309"/>
      <c r="J56" s="309"/>
      <c r="K56" s="309"/>
      <c r="L56" s="309"/>
      <c r="M56" s="309"/>
      <c r="N56" s="309"/>
      <c r="O56" s="309"/>
      <c r="P56" s="309"/>
      <c r="Q56" s="309"/>
      <c r="R56" s="309"/>
      <c r="S56" s="309"/>
      <c r="T56" s="309"/>
      <c r="U56" s="309"/>
    </row>
  </sheetData>
  <mergeCells count="16">
    <mergeCell ref="K1:U1"/>
    <mergeCell ref="C45:U45"/>
    <mergeCell ref="C46:U46"/>
    <mergeCell ref="C48:U48"/>
    <mergeCell ref="C49:U49"/>
    <mergeCell ref="C11:K11"/>
    <mergeCell ref="C19:K19"/>
    <mergeCell ref="C27:K27"/>
    <mergeCell ref="C35:K35"/>
    <mergeCell ref="C43:K43"/>
    <mergeCell ref="E56:U56"/>
    <mergeCell ref="C50:U50"/>
    <mergeCell ref="C51:U51"/>
    <mergeCell ref="C52:U52"/>
    <mergeCell ref="C53:U53"/>
    <mergeCell ref="C54:U54"/>
  </mergeCells>
  <pageMargins left="0.7" right="0.7" top="0.75" bottom="0.75" header="0.3" footer="0.3"/>
  <pageSetup paperSize="9" fitToHeight="0" orientation="landscape" horizontalDpi="300" verticalDpi="300"/>
  <headerFooter scaleWithDoc="0" alignWithMargins="0">
    <oddHeader>&amp;C&amp;"Arial"&amp;8TABLE 19A.10</oddHeader>
    <oddFooter>&amp;L&amp;"Arial"&amp;8REPORT ON
GOVERNMENT
SERVICES 2022&amp;R&amp;"Arial"&amp;8HOMELESSNESS
SERVICES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129"/>
  <sheetViews>
    <sheetView showGridLines="0" workbookViewId="0"/>
  </sheetViews>
  <sheetFormatPr defaultColWidth="11.42578125" defaultRowHeight="12.75" x14ac:dyDescent="0.2"/>
  <cols>
    <col min="1" max="10" width="1.85546875" customWidth="1"/>
    <col min="11" max="11" width="9.5703125" customWidth="1"/>
    <col min="12" max="12" width="5.42578125" customWidth="1"/>
    <col min="13" max="20" width="7.5703125" customWidth="1"/>
    <col min="21" max="21" width="8.5703125" customWidth="1"/>
  </cols>
  <sheetData>
    <row r="1" spans="1:21" ht="17.45" customHeight="1" x14ac:dyDescent="0.2">
      <c r="A1" s="8" t="s">
        <v>313</v>
      </c>
      <c r="B1" s="8"/>
      <c r="C1" s="8"/>
      <c r="D1" s="8"/>
      <c r="E1" s="8"/>
      <c r="F1" s="8"/>
      <c r="G1" s="8"/>
      <c r="H1" s="8"/>
      <c r="I1" s="8"/>
      <c r="J1" s="8"/>
      <c r="K1" s="314" t="s">
        <v>314</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315</v>
      </c>
      <c r="N2" s="13" t="s">
        <v>316</v>
      </c>
      <c r="O2" s="13" t="s">
        <v>317</v>
      </c>
      <c r="P2" s="13" t="s">
        <v>318</v>
      </c>
      <c r="Q2" s="13" t="s">
        <v>319</v>
      </c>
      <c r="R2" s="13" t="s">
        <v>320</v>
      </c>
      <c r="S2" s="13" t="s">
        <v>321</v>
      </c>
      <c r="T2" s="13" t="s">
        <v>322</v>
      </c>
      <c r="U2" s="13" t="s">
        <v>323</v>
      </c>
    </row>
    <row r="3" spans="1:21" ht="16.5" customHeight="1" x14ac:dyDescent="0.2">
      <c r="A3" s="7" t="s">
        <v>20</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16.5" customHeight="1" x14ac:dyDescent="0.2">
      <c r="A5" s="7"/>
      <c r="B5" s="7"/>
      <c r="C5" s="7" t="s">
        <v>177</v>
      </c>
      <c r="D5" s="7"/>
      <c r="E5" s="7"/>
      <c r="F5" s="7"/>
      <c r="G5" s="7"/>
      <c r="H5" s="7"/>
      <c r="I5" s="7"/>
      <c r="J5" s="7"/>
      <c r="K5" s="7"/>
      <c r="L5" s="9"/>
      <c r="M5" s="10"/>
      <c r="N5" s="10"/>
      <c r="O5" s="10"/>
      <c r="P5" s="10"/>
      <c r="Q5" s="10"/>
      <c r="R5" s="10"/>
      <c r="S5" s="10"/>
      <c r="T5" s="10"/>
      <c r="U5" s="10"/>
    </row>
    <row r="6" spans="1:21" ht="16.5" customHeight="1" x14ac:dyDescent="0.2">
      <c r="A6" s="7"/>
      <c r="B6" s="7"/>
      <c r="C6" s="7"/>
      <c r="D6" s="7" t="s">
        <v>324</v>
      </c>
      <c r="E6" s="7"/>
      <c r="F6" s="7"/>
      <c r="G6" s="7"/>
      <c r="H6" s="7"/>
      <c r="I6" s="7"/>
      <c r="J6" s="7"/>
      <c r="K6" s="7"/>
      <c r="L6" s="9" t="s">
        <v>69</v>
      </c>
      <c r="M6" s="104">
        <v>96</v>
      </c>
      <c r="N6" s="104">
        <v>95.7</v>
      </c>
      <c r="O6" s="104">
        <v>98</v>
      </c>
      <c r="P6" s="104">
        <v>99.4</v>
      </c>
      <c r="Q6" s="103">
        <v>100</v>
      </c>
      <c r="R6" s="104">
        <v>95.5</v>
      </c>
      <c r="S6" s="104">
        <v>96</v>
      </c>
      <c r="T6" s="104">
        <v>98.7</v>
      </c>
      <c r="U6" s="104">
        <v>96.8</v>
      </c>
    </row>
    <row r="7" spans="1:21" ht="29.45" customHeight="1" x14ac:dyDescent="0.2">
      <c r="A7" s="7"/>
      <c r="B7" s="7"/>
      <c r="C7" s="7"/>
      <c r="D7" s="316" t="s">
        <v>325</v>
      </c>
      <c r="E7" s="316"/>
      <c r="F7" s="316"/>
      <c r="G7" s="316"/>
      <c r="H7" s="316"/>
      <c r="I7" s="316"/>
      <c r="J7" s="316"/>
      <c r="K7" s="316"/>
      <c r="L7" s="9" t="s">
        <v>69</v>
      </c>
      <c r="M7" s="105">
        <v>4</v>
      </c>
      <c r="N7" s="105">
        <v>4.3</v>
      </c>
      <c r="O7" s="105">
        <v>2</v>
      </c>
      <c r="P7" s="105">
        <v>0.6</v>
      </c>
      <c r="Q7" s="105" t="s">
        <v>137</v>
      </c>
      <c r="R7" s="105">
        <v>4.5</v>
      </c>
      <c r="S7" s="105">
        <v>4</v>
      </c>
      <c r="T7" s="105">
        <v>1.3</v>
      </c>
      <c r="U7" s="105">
        <v>3.2</v>
      </c>
    </row>
    <row r="8" spans="1:21" ht="16.5" customHeight="1" x14ac:dyDescent="0.2">
      <c r="A8" s="7"/>
      <c r="B8" s="7"/>
      <c r="C8" s="7"/>
      <c r="D8" s="7" t="s">
        <v>326</v>
      </c>
      <c r="E8" s="7"/>
      <c r="F8" s="7"/>
      <c r="G8" s="7"/>
      <c r="H8" s="7"/>
      <c r="I8" s="7"/>
      <c r="J8" s="7"/>
      <c r="K8" s="7"/>
      <c r="L8" s="9" t="s">
        <v>69</v>
      </c>
      <c r="M8" s="103">
        <v>100</v>
      </c>
      <c r="N8" s="103">
        <v>100</v>
      </c>
      <c r="O8" s="103">
        <v>100</v>
      </c>
      <c r="P8" s="103">
        <v>100</v>
      </c>
      <c r="Q8" s="103">
        <v>100</v>
      </c>
      <c r="R8" s="103">
        <v>100</v>
      </c>
      <c r="S8" s="103">
        <v>100</v>
      </c>
      <c r="T8" s="103">
        <v>100</v>
      </c>
      <c r="U8" s="103">
        <v>100</v>
      </c>
    </row>
    <row r="9" spans="1:21" ht="16.5" customHeight="1" x14ac:dyDescent="0.2">
      <c r="A9" s="7"/>
      <c r="B9" s="7"/>
      <c r="C9" s="7"/>
      <c r="D9" s="7" t="s">
        <v>327</v>
      </c>
      <c r="E9" s="7"/>
      <c r="F9" s="7"/>
      <c r="G9" s="7"/>
      <c r="H9" s="7"/>
      <c r="I9" s="7"/>
      <c r="J9" s="7"/>
      <c r="K9" s="7"/>
      <c r="L9" s="9" t="s">
        <v>69</v>
      </c>
      <c r="M9" s="104">
        <v>61.6</v>
      </c>
      <c r="N9" s="104">
        <v>67.5</v>
      </c>
      <c r="O9" s="104">
        <v>65.3</v>
      </c>
      <c r="P9" s="104">
        <v>62.4</v>
      </c>
      <c r="Q9" s="104">
        <v>53.9</v>
      </c>
      <c r="R9" s="104">
        <v>38.700000000000003</v>
      </c>
      <c r="S9" s="104">
        <v>37.700000000000003</v>
      </c>
      <c r="T9" s="104">
        <v>76.2</v>
      </c>
      <c r="U9" s="104">
        <v>64</v>
      </c>
    </row>
    <row r="10" spans="1:21" ht="16.5" customHeight="1" x14ac:dyDescent="0.2">
      <c r="A10" s="7"/>
      <c r="B10" s="7"/>
      <c r="C10" s="7"/>
      <c r="D10" s="7" t="s">
        <v>328</v>
      </c>
      <c r="E10" s="7"/>
      <c r="F10" s="7"/>
      <c r="G10" s="7"/>
      <c r="H10" s="7"/>
      <c r="I10" s="7"/>
      <c r="J10" s="7"/>
      <c r="K10" s="7"/>
      <c r="L10" s="9" t="s">
        <v>69</v>
      </c>
      <c r="M10" s="105">
        <v>0.9</v>
      </c>
      <c r="N10" s="105">
        <v>1</v>
      </c>
      <c r="O10" s="105">
        <v>2.2000000000000002</v>
      </c>
      <c r="P10" s="105">
        <v>1.4</v>
      </c>
      <c r="Q10" s="105">
        <v>0.6</v>
      </c>
      <c r="R10" s="105">
        <v>5.9</v>
      </c>
      <c r="S10" s="105">
        <v>5.8</v>
      </c>
      <c r="T10" s="105">
        <v>0.4</v>
      </c>
      <c r="U10" s="105">
        <v>1.3</v>
      </c>
    </row>
    <row r="11" spans="1:21" ht="29.45" customHeight="1" x14ac:dyDescent="0.2">
      <c r="A11" s="7"/>
      <c r="B11" s="7"/>
      <c r="C11" s="7"/>
      <c r="D11" s="316" t="s">
        <v>329</v>
      </c>
      <c r="E11" s="316"/>
      <c r="F11" s="316"/>
      <c r="G11" s="316"/>
      <c r="H11" s="316"/>
      <c r="I11" s="316"/>
      <c r="J11" s="316"/>
      <c r="K11" s="316"/>
      <c r="L11" s="9" t="s">
        <v>145</v>
      </c>
      <c r="M11" s="106">
        <v>50605</v>
      </c>
      <c r="N11" s="106">
        <v>80647</v>
      </c>
      <c r="O11" s="106">
        <v>29924</v>
      </c>
      <c r="P11" s="106">
        <v>19519</v>
      </c>
      <c r="Q11" s="106">
        <v>14577</v>
      </c>
      <c r="R11" s="98">
        <v>4360</v>
      </c>
      <c r="S11" s="98">
        <v>2345</v>
      </c>
      <c r="T11" s="98">
        <v>7195</v>
      </c>
      <c r="U11" s="102">
        <v>207463</v>
      </c>
    </row>
    <row r="12" spans="1:21" ht="16.5" customHeight="1" x14ac:dyDescent="0.2">
      <c r="A12" s="7"/>
      <c r="B12" s="7"/>
      <c r="C12" s="7" t="s">
        <v>176</v>
      </c>
      <c r="D12" s="7"/>
      <c r="E12" s="7"/>
      <c r="F12" s="7"/>
      <c r="G12" s="7"/>
      <c r="H12" s="7"/>
      <c r="I12" s="7"/>
      <c r="J12" s="7"/>
      <c r="K12" s="7"/>
      <c r="L12" s="9"/>
      <c r="M12" s="10"/>
      <c r="N12" s="10"/>
      <c r="O12" s="10"/>
      <c r="P12" s="10"/>
      <c r="Q12" s="10"/>
      <c r="R12" s="10"/>
      <c r="S12" s="10"/>
      <c r="T12" s="10"/>
      <c r="U12" s="10"/>
    </row>
    <row r="13" spans="1:21" ht="16.5" customHeight="1" x14ac:dyDescent="0.2">
      <c r="A13" s="7"/>
      <c r="B13" s="7"/>
      <c r="C13" s="7"/>
      <c r="D13" s="7" t="s">
        <v>324</v>
      </c>
      <c r="E13" s="7"/>
      <c r="F13" s="7"/>
      <c r="G13" s="7"/>
      <c r="H13" s="7"/>
      <c r="I13" s="7"/>
      <c r="J13" s="7"/>
      <c r="K13" s="7"/>
      <c r="L13" s="9" t="s">
        <v>69</v>
      </c>
      <c r="M13" s="104">
        <v>94.4</v>
      </c>
      <c r="N13" s="104">
        <v>97.3</v>
      </c>
      <c r="O13" s="104">
        <v>98.2</v>
      </c>
      <c r="P13" s="104">
        <v>99.5</v>
      </c>
      <c r="Q13" s="103">
        <v>100</v>
      </c>
      <c r="R13" s="104">
        <v>96.1</v>
      </c>
      <c r="S13" s="104">
        <v>98.4</v>
      </c>
      <c r="T13" s="104">
        <v>98.9</v>
      </c>
      <c r="U13" s="104">
        <v>97.4</v>
      </c>
    </row>
    <row r="14" spans="1:21" ht="16.5" customHeight="1" x14ac:dyDescent="0.2">
      <c r="A14" s="7"/>
      <c r="B14" s="7"/>
      <c r="C14" s="7"/>
      <c r="D14" s="7" t="s">
        <v>330</v>
      </c>
      <c r="E14" s="7"/>
      <c r="F14" s="7"/>
      <c r="G14" s="7"/>
      <c r="H14" s="7"/>
      <c r="I14" s="7"/>
      <c r="J14" s="7"/>
      <c r="K14" s="7"/>
      <c r="L14" s="9" t="s">
        <v>69</v>
      </c>
      <c r="M14" s="105">
        <v>5.6</v>
      </c>
      <c r="N14" s="105">
        <v>2.7</v>
      </c>
      <c r="O14" s="105">
        <v>1.8</v>
      </c>
      <c r="P14" s="105">
        <v>0.5</v>
      </c>
      <c r="Q14" s="105" t="s">
        <v>137</v>
      </c>
      <c r="R14" s="105">
        <v>3.9</v>
      </c>
      <c r="S14" s="105">
        <v>1.6</v>
      </c>
      <c r="T14" s="105">
        <v>1.1000000000000001</v>
      </c>
      <c r="U14" s="105">
        <v>2.6</v>
      </c>
    </row>
    <row r="15" spans="1:21" ht="16.5" customHeight="1" x14ac:dyDescent="0.2">
      <c r="A15" s="7"/>
      <c r="B15" s="7"/>
      <c r="C15" s="7"/>
      <c r="D15" s="7" t="s">
        <v>326</v>
      </c>
      <c r="E15" s="7"/>
      <c r="F15" s="7"/>
      <c r="G15" s="7"/>
      <c r="H15" s="7"/>
      <c r="I15" s="7"/>
      <c r="J15" s="7"/>
      <c r="K15" s="7"/>
      <c r="L15" s="9" t="s">
        <v>69</v>
      </c>
      <c r="M15" s="103">
        <v>100</v>
      </c>
      <c r="N15" s="103">
        <v>100</v>
      </c>
      <c r="O15" s="103">
        <v>100</v>
      </c>
      <c r="P15" s="103">
        <v>100</v>
      </c>
      <c r="Q15" s="103">
        <v>100</v>
      </c>
      <c r="R15" s="103">
        <v>100</v>
      </c>
      <c r="S15" s="103">
        <v>100</v>
      </c>
      <c r="T15" s="103">
        <v>100</v>
      </c>
      <c r="U15" s="103">
        <v>100</v>
      </c>
    </row>
    <row r="16" spans="1:21" ht="16.5" customHeight="1" x14ac:dyDescent="0.2">
      <c r="A16" s="7"/>
      <c r="B16" s="7"/>
      <c r="C16" s="7"/>
      <c r="D16" s="7" t="s">
        <v>327</v>
      </c>
      <c r="E16" s="7"/>
      <c r="F16" s="7"/>
      <c r="G16" s="7"/>
      <c r="H16" s="7"/>
      <c r="I16" s="7"/>
      <c r="J16" s="7"/>
      <c r="K16" s="7"/>
      <c r="L16" s="9" t="s">
        <v>69</v>
      </c>
      <c r="M16" s="104">
        <v>60.3</v>
      </c>
      <c r="N16" s="104">
        <v>62.2</v>
      </c>
      <c r="O16" s="104">
        <v>67.7</v>
      </c>
      <c r="P16" s="104">
        <v>70.599999999999994</v>
      </c>
      <c r="Q16" s="104">
        <v>52.5</v>
      </c>
      <c r="R16" s="104">
        <v>38.9</v>
      </c>
      <c r="S16" s="104">
        <v>35.200000000000003</v>
      </c>
      <c r="T16" s="104">
        <v>75.900000000000006</v>
      </c>
      <c r="U16" s="104">
        <v>65.2</v>
      </c>
    </row>
    <row r="17" spans="1:21" ht="16.5" customHeight="1" x14ac:dyDescent="0.2">
      <c r="A17" s="7"/>
      <c r="B17" s="7"/>
      <c r="C17" s="7"/>
      <c r="D17" s="7" t="s">
        <v>328</v>
      </c>
      <c r="E17" s="7"/>
      <c r="F17" s="7"/>
      <c r="G17" s="7"/>
      <c r="H17" s="7"/>
      <c r="I17" s="7"/>
      <c r="J17" s="7"/>
      <c r="K17" s="7"/>
      <c r="L17" s="9" t="s">
        <v>69</v>
      </c>
      <c r="M17" s="105">
        <v>1.1000000000000001</v>
      </c>
      <c r="N17" s="105">
        <v>1.4</v>
      </c>
      <c r="O17" s="105">
        <v>1.7</v>
      </c>
      <c r="P17" s="105">
        <v>0.9</v>
      </c>
      <c r="Q17" s="105">
        <v>0.8</v>
      </c>
      <c r="R17" s="105">
        <v>5.2</v>
      </c>
      <c r="S17" s="105">
        <v>3.3</v>
      </c>
      <c r="T17" s="105">
        <v>0.4</v>
      </c>
      <c r="U17" s="105">
        <v>1.2</v>
      </c>
    </row>
    <row r="18" spans="1:21" ht="29.45" customHeight="1" x14ac:dyDescent="0.2">
      <c r="A18" s="7"/>
      <c r="B18" s="7"/>
      <c r="C18" s="7"/>
      <c r="D18" s="316" t="s">
        <v>329</v>
      </c>
      <c r="E18" s="316"/>
      <c r="F18" s="316"/>
      <c r="G18" s="316"/>
      <c r="H18" s="316"/>
      <c r="I18" s="316"/>
      <c r="J18" s="316"/>
      <c r="K18" s="316"/>
      <c r="L18" s="9" t="s">
        <v>145</v>
      </c>
      <c r="M18" s="106">
        <v>15597</v>
      </c>
      <c r="N18" s="98">
        <v>8398</v>
      </c>
      <c r="O18" s="106">
        <v>11277</v>
      </c>
      <c r="P18" s="106">
        <v>10572</v>
      </c>
      <c r="Q18" s="98">
        <v>4121</v>
      </c>
      <c r="R18" s="100">
        <v>666</v>
      </c>
      <c r="S18" s="100">
        <v>371</v>
      </c>
      <c r="T18" s="98">
        <v>6302</v>
      </c>
      <c r="U18" s="106">
        <v>58070</v>
      </c>
    </row>
    <row r="19" spans="1:21" ht="16.5" customHeight="1" x14ac:dyDescent="0.2">
      <c r="A19" s="7"/>
      <c r="B19" s="7"/>
      <c r="C19" s="7" t="s">
        <v>331</v>
      </c>
      <c r="D19" s="7"/>
      <c r="E19" s="7"/>
      <c r="F19" s="7"/>
      <c r="G19" s="7"/>
      <c r="H19" s="7"/>
      <c r="I19" s="7"/>
      <c r="J19" s="7"/>
      <c r="K19" s="7"/>
      <c r="L19" s="9"/>
      <c r="M19" s="10"/>
      <c r="N19" s="10"/>
      <c r="O19" s="10"/>
      <c r="P19" s="10"/>
      <c r="Q19" s="10"/>
      <c r="R19" s="10"/>
      <c r="S19" s="10"/>
      <c r="T19" s="10"/>
      <c r="U19" s="10"/>
    </row>
    <row r="20" spans="1:21" ht="16.5" customHeight="1" x14ac:dyDescent="0.2">
      <c r="A20" s="7"/>
      <c r="B20" s="7"/>
      <c r="C20" s="7"/>
      <c r="D20" s="7" t="s">
        <v>324</v>
      </c>
      <c r="E20" s="7"/>
      <c r="F20" s="7"/>
      <c r="G20" s="7"/>
      <c r="H20" s="7"/>
      <c r="I20" s="7"/>
      <c r="J20" s="7"/>
      <c r="K20" s="7"/>
      <c r="L20" s="9" t="s">
        <v>69</v>
      </c>
      <c r="M20" s="104">
        <v>97</v>
      </c>
      <c r="N20" s="104">
        <v>94.1</v>
      </c>
      <c r="O20" s="104">
        <v>97.6</v>
      </c>
      <c r="P20" s="104">
        <v>99.3</v>
      </c>
      <c r="Q20" s="103">
        <v>100</v>
      </c>
      <c r="R20" s="104">
        <v>95.9</v>
      </c>
      <c r="S20" s="104">
        <v>94.5</v>
      </c>
      <c r="T20" s="104">
        <v>98.9</v>
      </c>
      <c r="U20" s="104">
        <v>95.7</v>
      </c>
    </row>
    <row r="21" spans="1:21" ht="16.5" customHeight="1" x14ac:dyDescent="0.2">
      <c r="A21" s="7"/>
      <c r="B21" s="7"/>
      <c r="C21" s="7"/>
      <c r="D21" s="7" t="s">
        <v>330</v>
      </c>
      <c r="E21" s="7"/>
      <c r="F21" s="7"/>
      <c r="G21" s="7"/>
      <c r="H21" s="7"/>
      <c r="I21" s="7"/>
      <c r="J21" s="7"/>
      <c r="K21" s="7"/>
      <c r="L21" s="9" t="s">
        <v>69</v>
      </c>
      <c r="M21" s="105">
        <v>3</v>
      </c>
      <c r="N21" s="105">
        <v>5.9</v>
      </c>
      <c r="O21" s="105">
        <v>2.4</v>
      </c>
      <c r="P21" s="105">
        <v>0.7</v>
      </c>
      <c r="Q21" s="105" t="s">
        <v>137</v>
      </c>
      <c r="R21" s="105">
        <v>4.0999999999999996</v>
      </c>
      <c r="S21" s="105">
        <v>5.5</v>
      </c>
      <c r="T21" s="105">
        <v>1.1000000000000001</v>
      </c>
      <c r="U21" s="105">
        <v>4.3</v>
      </c>
    </row>
    <row r="22" spans="1:21" ht="16.5" customHeight="1" x14ac:dyDescent="0.2">
      <c r="A22" s="7"/>
      <c r="B22" s="7"/>
      <c r="C22" s="7"/>
      <c r="D22" s="7" t="s">
        <v>326</v>
      </c>
      <c r="E22" s="7"/>
      <c r="F22" s="7"/>
      <c r="G22" s="7"/>
      <c r="H22" s="7"/>
      <c r="I22" s="7"/>
      <c r="J22" s="7"/>
      <c r="K22" s="7"/>
      <c r="L22" s="9" t="s">
        <v>69</v>
      </c>
      <c r="M22" s="103">
        <v>100</v>
      </c>
      <c r="N22" s="103">
        <v>100</v>
      </c>
      <c r="O22" s="103">
        <v>100</v>
      </c>
      <c r="P22" s="103">
        <v>100</v>
      </c>
      <c r="Q22" s="103">
        <v>100</v>
      </c>
      <c r="R22" s="103">
        <v>100</v>
      </c>
      <c r="S22" s="103">
        <v>100</v>
      </c>
      <c r="T22" s="103">
        <v>100</v>
      </c>
      <c r="U22" s="103">
        <v>100</v>
      </c>
    </row>
    <row r="23" spans="1:21" ht="16.5" customHeight="1" x14ac:dyDescent="0.2">
      <c r="A23" s="7"/>
      <c r="B23" s="7"/>
      <c r="C23" s="7"/>
      <c r="D23" s="7" t="s">
        <v>327</v>
      </c>
      <c r="E23" s="7"/>
      <c r="F23" s="7"/>
      <c r="G23" s="7"/>
      <c r="H23" s="7"/>
      <c r="I23" s="7"/>
      <c r="J23" s="7"/>
      <c r="K23" s="7"/>
      <c r="L23" s="9" t="s">
        <v>69</v>
      </c>
      <c r="M23" s="104">
        <v>56</v>
      </c>
      <c r="N23" s="104">
        <v>59.4</v>
      </c>
      <c r="O23" s="104">
        <v>59.6</v>
      </c>
      <c r="P23" s="104">
        <v>43.1</v>
      </c>
      <c r="Q23" s="104">
        <v>56.2</v>
      </c>
      <c r="R23" s="104">
        <v>32.5</v>
      </c>
      <c r="S23" s="104">
        <v>34.1</v>
      </c>
      <c r="T23" s="104">
        <v>54.9</v>
      </c>
      <c r="U23" s="104">
        <v>56.9</v>
      </c>
    </row>
    <row r="24" spans="1:21" ht="16.5" customHeight="1" x14ac:dyDescent="0.2">
      <c r="A24" s="7"/>
      <c r="B24" s="7"/>
      <c r="C24" s="7"/>
      <c r="D24" s="7" t="s">
        <v>328</v>
      </c>
      <c r="E24" s="7"/>
      <c r="F24" s="7"/>
      <c r="G24" s="7"/>
      <c r="H24" s="7"/>
      <c r="I24" s="7"/>
      <c r="J24" s="7"/>
      <c r="K24" s="7"/>
      <c r="L24" s="9" t="s">
        <v>69</v>
      </c>
      <c r="M24" s="105">
        <v>0.9</v>
      </c>
      <c r="N24" s="105">
        <v>1.5</v>
      </c>
      <c r="O24" s="105">
        <v>1.7</v>
      </c>
      <c r="P24" s="105">
        <v>3.9</v>
      </c>
      <c r="Q24" s="105">
        <v>0.4</v>
      </c>
      <c r="R24" s="104">
        <v>11.9</v>
      </c>
      <c r="S24" s="105">
        <v>4.5999999999999996</v>
      </c>
      <c r="T24" s="105" t="s">
        <v>137</v>
      </c>
      <c r="U24" s="105">
        <v>1.7</v>
      </c>
    </row>
    <row r="25" spans="1:21" ht="29.45" customHeight="1" x14ac:dyDescent="0.2">
      <c r="A25" s="7"/>
      <c r="B25" s="7"/>
      <c r="C25" s="7"/>
      <c r="D25" s="316" t="s">
        <v>329</v>
      </c>
      <c r="E25" s="316"/>
      <c r="F25" s="316"/>
      <c r="G25" s="316"/>
      <c r="H25" s="316"/>
      <c r="I25" s="316"/>
      <c r="J25" s="316"/>
      <c r="K25" s="316"/>
      <c r="L25" s="9" t="s">
        <v>145</v>
      </c>
      <c r="M25" s="98">
        <v>4298</v>
      </c>
      <c r="N25" s="106">
        <v>10651</v>
      </c>
      <c r="O25" s="98">
        <v>1829</v>
      </c>
      <c r="P25" s="98">
        <v>1203</v>
      </c>
      <c r="Q25" s="100">
        <v>785</v>
      </c>
      <c r="R25" s="100">
        <v>194</v>
      </c>
      <c r="S25" s="100">
        <v>452</v>
      </c>
      <c r="T25" s="100">
        <v>175</v>
      </c>
      <c r="U25" s="106">
        <v>19481</v>
      </c>
    </row>
    <row r="26" spans="1:21" ht="16.5" customHeight="1" x14ac:dyDescent="0.2">
      <c r="A26" s="7"/>
      <c r="B26" s="7" t="s">
        <v>62</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177</v>
      </c>
      <c r="D27" s="7"/>
      <c r="E27" s="7"/>
      <c r="F27" s="7"/>
      <c r="G27" s="7"/>
      <c r="H27" s="7"/>
      <c r="I27" s="7"/>
      <c r="J27" s="7"/>
      <c r="K27" s="7"/>
      <c r="L27" s="9"/>
      <c r="M27" s="10"/>
      <c r="N27" s="10"/>
      <c r="O27" s="10"/>
      <c r="P27" s="10"/>
      <c r="Q27" s="10"/>
      <c r="R27" s="10"/>
      <c r="S27" s="10"/>
      <c r="T27" s="10"/>
      <c r="U27" s="10"/>
    </row>
    <row r="28" spans="1:21" ht="16.5" customHeight="1" x14ac:dyDescent="0.2">
      <c r="A28" s="7"/>
      <c r="B28" s="7"/>
      <c r="C28" s="7"/>
      <c r="D28" s="7" t="s">
        <v>324</v>
      </c>
      <c r="E28" s="7"/>
      <c r="F28" s="7"/>
      <c r="G28" s="7"/>
      <c r="H28" s="7"/>
      <c r="I28" s="7"/>
      <c r="J28" s="7"/>
      <c r="K28" s="7"/>
      <c r="L28" s="9" t="s">
        <v>69</v>
      </c>
      <c r="M28" s="104">
        <v>95.5</v>
      </c>
      <c r="N28" s="104">
        <v>95</v>
      </c>
      <c r="O28" s="104">
        <v>98.1</v>
      </c>
      <c r="P28" s="104">
        <v>99.3</v>
      </c>
      <c r="Q28" s="103">
        <v>100</v>
      </c>
      <c r="R28" s="104">
        <v>98.6</v>
      </c>
      <c r="S28" s="104">
        <v>86.5</v>
      </c>
      <c r="T28" s="104">
        <v>99.1</v>
      </c>
      <c r="U28" s="104">
        <v>96.4</v>
      </c>
    </row>
    <row r="29" spans="1:21" ht="29.45" customHeight="1" x14ac:dyDescent="0.2">
      <c r="A29" s="7"/>
      <c r="B29" s="7"/>
      <c r="C29" s="7"/>
      <c r="D29" s="316" t="s">
        <v>325</v>
      </c>
      <c r="E29" s="316"/>
      <c r="F29" s="316"/>
      <c r="G29" s="316"/>
      <c r="H29" s="316"/>
      <c r="I29" s="316"/>
      <c r="J29" s="316"/>
      <c r="K29" s="316"/>
      <c r="L29" s="9" t="s">
        <v>69</v>
      </c>
      <c r="M29" s="105">
        <v>4.5</v>
      </c>
      <c r="N29" s="105">
        <v>5</v>
      </c>
      <c r="O29" s="105">
        <v>1.9</v>
      </c>
      <c r="P29" s="105">
        <v>0.7</v>
      </c>
      <c r="Q29" s="105" t="s">
        <v>137</v>
      </c>
      <c r="R29" s="105">
        <v>1.4</v>
      </c>
      <c r="S29" s="104">
        <v>13.5</v>
      </c>
      <c r="T29" s="105">
        <v>0.9</v>
      </c>
      <c r="U29" s="105">
        <v>3.6</v>
      </c>
    </row>
    <row r="30" spans="1:21" ht="16.5" customHeight="1" x14ac:dyDescent="0.2">
      <c r="A30" s="7"/>
      <c r="B30" s="7"/>
      <c r="C30" s="7"/>
      <c r="D30" s="7" t="s">
        <v>326</v>
      </c>
      <c r="E30" s="7"/>
      <c r="F30" s="7"/>
      <c r="G30" s="7"/>
      <c r="H30" s="7"/>
      <c r="I30" s="7"/>
      <c r="J30" s="7"/>
      <c r="K30" s="7"/>
      <c r="L30" s="9" t="s">
        <v>69</v>
      </c>
      <c r="M30" s="103">
        <v>100</v>
      </c>
      <c r="N30" s="103">
        <v>100</v>
      </c>
      <c r="O30" s="103">
        <v>100</v>
      </c>
      <c r="P30" s="103">
        <v>100</v>
      </c>
      <c r="Q30" s="103">
        <v>100</v>
      </c>
      <c r="R30" s="103">
        <v>100</v>
      </c>
      <c r="S30" s="103">
        <v>100</v>
      </c>
      <c r="T30" s="103">
        <v>100</v>
      </c>
      <c r="U30" s="103">
        <v>100</v>
      </c>
    </row>
    <row r="31" spans="1:21" ht="16.5" customHeight="1" x14ac:dyDescent="0.2">
      <c r="A31" s="7"/>
      <c r="B31" s="7"/>
      <c r="C31" s="7"/>
      <c r="D31" s="7" t="s">
        <v>327</v>
      </c>
      <c r="E31" s="7"/>
      <c r="F31" s="7"/>
      <c r="G31" s="7"/>
      <c r="H31" s="7"/>
      <c r="I31" s="7"/>
      <c r="J31" s="7"/>
      <c r="K31" s="7"/>
      <c r="L31" s="9" t="s">
        <v>69</v>
      </c>
      <c r="M31" s="104">
        <v>61.2</v>
      </c>
      <c r="N31" s="104">
        <v>67.2</v>
      </c>
      <c r="O31" s="104">
        <v>64.8</v>
      </c>
      <c r="P31" s="104">
        <v>61.2</v>
      </c>
      <c r="Q31" s="104">
        <v>56.1</v>
      </c>
      <c r="R31" s="104">
        <v>41.9</v>
      </c>
      <c r="S31" s="104">
        <v>36.9</v>
      </c>
      <c r="T31" s="104">
        <v>77.900000000000006</v>
      </c>
      <c r="U31" s="104">
        <v>64</v>
      </c>
    </row>
    <row r="32" spans="1:21" ht="16.5" customHeight="1" x14ac:dyDescent="0.2">
      <c r="A32" s="7"/>
      <c r="B32" s="7"/>
      <c r="C32" s="7"/>
      <c r="D32" s="7" t="s">
        <v>328</v>
      </c>
      <c r="E32" s="7"/>
      <c r="F32" s="7"/>
      <c r="G32" s="7"/>
      <c r="H32" s="7"/>
      <c r="I32" s="7"/>
      <c r="J32" s="7"/>
      <c r="K32" s="7"/>
      <c r="L32" s="9" t="s">
        <v>69</v>
      </c>
      <c r="M32" s="105">
        <v>0.7</v>
      </c>
      <c r="N32" s="105">
        <v>1.2</v>
      </c>
      <c r="O32" s="105">
        <v>1.7</v>
      </c>
      <c r="P32" s="105">
        <v>0.9</v>
      </c>
      <c r="Q32" s="105">
        <v>0.4</v>
      </c>
      <c r="R32" s="105">
        <v>3.8</v>
      </c>
      <c r="S32" s="105">
        <v>4.5</v>
      </c>
      <c r="T32" s="105">
        <v>0.4</v>
      </c>
      <c r="U32" s="105">
        <v>1.2</v>
      </c>
    </row>
    <row r="33" spans="1:21" ht="29.45" customHeight="1" x14ac:dyDescent="0.2">
      <c r="A33" s="7"/>
      <c r="B33" s="7"/>
      <c r="C33" s="7"/>
      <c r="D33" s="316" t="s">
        <v>329</v>
      </c>
      <c r="E33" s="316"/>
      <c r="F33" s="316"/>
      <c r="G33" s="316"/>
      <c r="H33" s="316"/>
      <c r="I33" s="316"/>
      <c r="J33" s="316"/>
      <c r="K33" s="316"/>
      <c r="L33" s="9" t="s">
        <v>145</v>
      </c>
      <c r="M33" s="106">
        <v>51359</v>
      </c>
      <c r="N33" s="106">
        <v>91157</v>
      </c>
      <c r="O33" s="106">
        <v>33161</v>
      </c>
      <c r="P33" s="106">
        <v>20740</v>
      </c>
      <c r="Q33" s="106">
        <v>13661</v>
      </c>
      <c r="R33" s="98">
        <v>4557</v>
      </c>
      <c r="S33" s="98">
        <v>2438</v>
      </c>
      <c r="T33" s="98">
        <v>7618</v>
      </c>
      <c r="U33" s="102">
        <v>222647</v>
      </c>
    </row>
    <row r="34" spans="1:21" ht="16.5" customHeight="1" x14ac:dyDescent="0.2">
      <c r="A34" s="7"/>
      <c r="B34" s="7"/>
      <c r="C34" s="7" t="s">
        <v>176</v>
      </c>
      <c r="D34" s="7"/>
      <c r="E34" s="7"/>
      <c r="F34" s="7"/>
      <c r="G34" s="7"/>
      <c r="H34" s="7"/>
      <c r="I34" s="7"/>
      <c r="J34" s="7"/>
      <c r="K34" s="7"/>
      <c r="L34" s="9"/>
      <c r="M34" s="10"/>
      <c r="N34" s="10"/>
      <c r="O34" s="10"/>
      <c r="P34" s="10"/>
      <c r="Q34" s="10"/>
      <c r="R34" s="10"/>
      <c r="S34" s="10"/>
      <c r="T34" s="10"/>
      <c r="U34" s="10"/>
    </row>
    <row r="35" spans="1:21" ht="16.5" customHeight="1" x14ac:dyDescent="0.2">
      <c r="A35" s="7"/>
      <c r="B35" s="7"/>
      <c r="C35" s="7"/>
      <c r="D35" s="7" t="s">
        <v>324</v>
      </c>
      <c r="E35" s="7"/>
      <c r="F35" s="7"/>
      <c r="G35" s="7"/>
      <c r="H35" s="7"/>
      <c r="I35" s="7"/>
      <c r="J35" s="7"/>
      <c r="K35" s="7"/>
      <c r="L35" s="9" t="s">
        <v>69</v>
      </c>
      <c r="M35" s="104">
        <v>94.5</v>
      </c>
      <c r="N35" s="104">
        <v>96.4</v>
      </c>
      <c r="O35" s="104">
        <v>98.3</v>
      </c>
      <c r="P35" s="104">
        <v>99.7</v>
      </c>
      <c r="Q35" s="103">
        <v>100</v>
      </c>
      <c r="R35" s="104">
        <v>98.6</v>
      </c>
      <c r="S35" s="104">
        <v>88.4</v>
      </c>
      <c r="T35" s="104">
        <v>99.1</v>
      </c>
      <c r="U35" s="104">
        <v>97.4</v>
      </c>
    </row>
    <row r="36" spans="1:21" ht="16.5" customHeight="1" x14ac:dyDescent="0.2">
      <c r="A36" s="7"/>
      <c r="B36" s="7"/>
      <c r="C36" s="7"/>
      <c r="D36" s="7" t="s">
        <v>330</v>
      </c>
      <c r="E36" s="7"/>
      <c r="F36" s="7"/>
      <c r="G36" s="7"/>
      <c r="H36" s="7"/>
      <c r="I36" s="7"/>
      <c r="J36" s="7"/>
      <c r="K36" s="7"/>
      <c r="L36" s="9" t="s">
        <v>69</v>
      </c>
      <c r="M36" s="105">
        <v>5.5</v>
      </c>
      <c r="N36" s="105">
        <v>3.6</v>
      </c>
      <c r="O36" s="105">
        <v>1.7</v>
      </c>
      <c r="P36" s="105">
        <v>0.3</v>
      </c>
      <c r="Q36" s="105" t="s">
        <v>137</v>
      </c>
      <c r="R36" s="105">
        <v>1.4</v>
      </c>
      <c r="S36" s="104">
        <v>11.6</v>
      </c>
      <c r="T36" s="105">
        <v>0.9</v>
      </c>
      <c r="U36" s="105">
        <v>2.6</v>
      </c>
    </row>
    <row r="37" spans="1:21" ht="16.5" customHeight="1" x14ac:dyDescent="0.2">
      <c r="A37" s="7"/>
      <c r="B37" s="7"/>
      <c r="C37" s="7"/>
      <c r="D37" s="7" t="s">
        <v>326</v>
      </c>
      <c r="E37" s="7"/>
      <c r="F37" s="7"/>
      <c r="G37" s="7"/>
      <c r="H37" s="7"/>
      <c r="I37" s="7"/>
      <c r="J37" s="7"/>
      <c r="K37" s="7"/>
      <c r="L37" s="9" t="s">
        <v>69</v>
      </c>
      <c r="M37" s="103">
        <v>100</v>
      </c>
      <c r="N37" s="103">
        <v>100</v>
      </c>
      <c r="O37" s="103">
        <v>100</v>
      </c>
      <c r="P37" s="103">
        <v>100</v>
      </c>
      <c r="Q37" s="103">
        <v>100</v>
      </c>
      <c r="R37" s="103">
        <v>100</v>
      </c>
      <c r="S37" s="103">
        <v>100</v>
      </c>
      <c r="T37" s="103">
        <v>100</v>
      </c>
      <c r="U37" s="103">
        <v>100</v>
      </c>
    </row>
    <row r="38" spans="1:21" ht="16.5" customHeight="1" x14ac:dyDescent="0.2">
      <c r="A38" s="7"/>
      <c r="B38" s="7"/>
      <c r="C38" s="7"/>
      <c r="D38" s="7" t="s">
        <v>327</v>
      </c>
      <c r="E38" s="7"/>
      <c r="F38" s="7"/>
      <c r="G38" s="7"/>
      <c r="H38" s="7"/>
      <c r="I38" s="7"/>
      <c r="J38" s="7"/>
      <c r="K38" s="7"/>
      <c r="L38" s="9" t="s">
        <v>69</v>
      </c>
      <c r="M38" s="104">
        <v>60.5</v>
      </c>
      <c r="N38" s="104">
        <v>61.4</v>
      </c>
      <c r="O38" s="104">
        <v>66.400000000000006</v>
      </c>
      <c r="P38" s="104">
        <v>66.8</v>
      </c>
      <c r="Q38" s="104">
        <v>53.5</v>
      </c>
      <c r="R38" s="104">
        <v>42.4</v>
      </c>
      <c r="S38" s="104">
        <v>33.700000000000003</v>
      </c>
      <c r="T38" s="104">
        <v>79</v>
      </c>
      <c r="U38" s="104">
        <v>64.900000000000006</v>
      </c>
    </row>
    <row r="39" spans="1:21" ht="16.5" customHeight="1" x14ac:dyDescent="0.2">
      <c r="A39" s="7"/>
      <c r="B39" s="7"/>
      <c r="C39" s="7"/>
      <c r="D39" s="7" t="s">
        <v>328</v>
      </c>
      <c r="E39" s="7"/>
      <c r="F39" s="7"/>
      <c r="G39" s="7"/>
      <c r="H39" s="7"/>
      <c r="I39" s="7"/>
      <c r="J39" s="7"/>
      <c r="K39" s="7"/>
      <c r="L39" s="9" t="s">
        <v>69</v>
      </c>
      <c r="M39" s="105">
        <v>0.6</v>
      </c>
      <c r="N39" s="105">
        <v>1.4</v>
      </c>
      <c r="O39" s="105">
        <v>1.7</v>
      </c>
      <c r="P39" s="105">
        <v>0.5</v>
      </c>
      <c r="Q39" s="105">
        <v>0.9</v>
      </c>
      <c r="R39" s="105">
        <v>3.1</v>
      </c>
      <c r="S39" s="105">
        <v>2.9</v>
      </c>
      <c r="T39" s="105">
        <v>0.4</v>
      </c>
      <c r="U39" s="105">
        <v>1</v>
      </c>
    </row>
    <row r="40" spans="1:21" ht="29.45" customHeight="1" x14ac:dyDescent="0.2">
      <c r="A40" s="7"/>
      <c r="B40" s="7"/>
      <c r="C40" s="7"/>
      <c r="D40" s="316" t="s">
        <v>329</v>
      </c>
      <c r="E40" s="316"/>
      <c r="F40" s="316"/>
      <c r="G40" s="316"/>
      <c r="H40" s="316"/>
      <c r="I40" s="316"/>
      <c r="J40" s="316"/>
      <c r="K40" s="316"/>
      <c r="L40" s="9" t="s">
        <v>145</v>
      </c>
      <c r="M40" s="106">
        <v>15528</v>
      </c>
      <c r="N40" s="98">
        <v>8480</v>
      </c>
      <c r="O40" s="106">
        <v>11984</v>
      </c>
      <c r="P40" s="106">
        <v>10654</v>
      </c>
      <c r="Q40" s="98">
        <v>3666</v>
      </c>
      <c r="R40" s="100">
        <v>720</v>
      </c>
      <c r="S40" s="100">
        <v>359</v>
      </c>
      <c r="T40" s="98">
        <v>6594</v>
      </c>
      <c r="U40" s="106">
        <v>59050</v>
      </c>
    </row>
    <row r="41" spans="1:21" ht="16.5" customHeight="1" x14ac:dyDescent="0.2">
      <c r="A41" s="7"/>
      <c r="B41" s="7"/>
      <c r="C41" s="7" t="s">
        <v>331</v>
      </c>
      <c r="D41" s="7"/>
      <c r="E41" s="7"/>
      <c r="F41" s="7"/>
      <c r="G41" s="7"/>
      <c r="H41" s="7"/>
      <c r="I41" s="7"/>
      <c r="J41" s="7"/>
      <c r="K41" s="7"/>
      <c r="L41" s="9"/>
      <c r="M41" s="10"/>
      <c r="N41" s="10"/>
      <c r="O41" s="10"/>
      <c r="P41" s="10"/>
      <c r="Q41" s="10"/>
      <c r="R41" s="10"/>
      <c r="S41" s="10"/>
      <c r="T41" s="10"/>
      <c r="U41" s="10"/>
    </row>
    <row r="42" spans="1:21" ht="16.5" customHeight="1" x14ac:dyDescent="0.2">
      <c r="A42" s="7"/>
      <c r="B42" s="7"/>
      <c r="C42" s="7"/>
      <c r="D42" s="7" t="s">
        <v>324</v>
      </c>
      <c r="E42" s="7"/>
      <c r="F42" s="7"/>
      <c r="G42" s="7"/>
      <c r="H42" s="7"/>
      <c r="I42" s="7"/>
      <c r="J42" s="7"/>
      <c r="K42" s="7"/>
      <c r="L42" s="9" t="s">
        <v>69</v>
      </c>
      <c r="M42" s="104">
        <v>96.9</v>
      </c>
      <c r="N42" s="104">
        <v>93.9</v>
      </c>
      <c r="O42" s="104">
        <v>98.5</v>
      </c>
      <c r="P42" s="104">
        <v>99.5</v>
      </c>
      <c r="Q42" s="103">
        <v>100</v>
      </c>
      <c r="R42" s="104">
        <v>98.7</v>
      </c>
      <c r="S42" s="104">
        <v>85</v>
      </c>
      <c r="T42" s="104">
        <v>97.1</v>
      </c>
      <c r="U42" s="104">
        <v>95.3</v>
      </c>
    </row>
    <row r="43" spans="1:21" ht="16.5" customHeight="1" x14ac:dyDescent="0.2">
      <c r="A43" s="7"/>
      <c r="B43" s="7"/>
      <c r="C43" s="7"/>
      <c r="D43" s="7" t="s">
        <v>330</v>
      </c>
      <c r="E43" s="7"/>
      <c r="F43" s="7"/>
      <c r="G43" s="7"/>
      <c r="H43" s="7"/>
      <c r="I43" s="7"/>
      <c r="J43" s="7"/>
      <c r="K43" s="7"/>
      <c r="L43" s="9" t="s">
        <v>69</v>
      </c>
      <c r="M43" s="105">
        <v>3.1</v>
      </c>
      <c r="N43" s="105">
        <v>6.1</v>
      </c>
      <c r="O43" s="105">
        <v>1.5</v>
      </c>
      <c r="P43" s="105">
        <v>0.5</v>
      </c>
      <c r="Q43" s="105" t="s">
        <v>137</v>
      </c>
      <c r="R43" s="105">
        <v>1.3</v>
      </c>
      <c r="S43" s="104">
        <v>15</v>
      </c>
      <c r="T43" s="105">
        <v>2.9</v>
      </c>
      <c r="U43" s="105">
        <v>4.7</v>
      </c>
    </row>
    <row r="44" spans="1:21" ht="16.5" customHeight="1" x14ac:dyDescent="0.2">
      <c r="A44" s="7"/>
      <c r="B44" s="7"/>
      <c r="C44" s="7"/>
      <c r="D44" s="7" t="s">
        <v>326</v>
      </c>
      <c r="E44" s="7"/>
      <c r="F44" s="7"/>
      <c r="G44" s="7"/>
      <c r="H44" s="7"/>
      <c r="I44" s="7"/>
      <c r="J44" s="7"/>
      <c r="K44" s="7"/>
      <c r="L44" s="9" t="s">
        <v>69</v>
      </c>
      <c r="M44" s="103">
        <v>100</v>
      </c>
      <c r="N44" s="103">
        <v>100</v>
      </c>
      <c r="O44" s="103">
        <v>100</v>
      </c>
      <c r="P44" s="103">
        <v>100</v>
      </c>
      <c r="Q44" s="103">
        <v>100</v>
      </c>
      <c r="R44" s="103">
        <v>100</v>
      </c>
      <c r="S44" s="103">
        <v>100</v>
      </c>
      <c r="T44" s="103">
        <v>100</v>
      </c>
      <c r="U44" s="103">
        <v>100</v>
      </c>
    </row>
    <row r="45" spans="1:21" ht="16.5" customHeight="1" x14ac:dyDescent="0.2">
      <c r="A45" s="7"/>
      <c r="B45" s="7"/>
      <c r="C45" s="7"/>
      <c r="D45" s="7" t="s">
        <v>327</v>
      </c>
      <c r="E45" s="7"/>
      <c r="F45" s="7"/>
      <c r="G45" s="7"/>
      <c r="H45" s="7"/>
      <c r="I45" s="7"/>
      <c r="J45" s="7"/>
      <c r="K45" s="7"/>
      <c r="L45" s="9" t="s">
        <v>69</v>
      </c>
      <c r="M45" s="104">
        <v>59.8</v>
      </c>
      <c r="N45" s="104">
        <v>59.8</v>
      </c>
      <c r="O45" s="104">
        <v>58.2</v>
      </c>
      <c r="P45" s="104">
        <v>40</v>
      </c>
      <c r="Q45" s="104">
        <v>58.8</v>
      </c>
      <c r="R45" s="104">
        <v>39.6</v>
      </c>
      <c r="S45" s="104">
        <v>33.5</v>
      </c>
      <c r="T45" s="104">
        <v>65.099999999999994</v>
      </c>
      <c r="U45" s="104">
        <v>57.8</v>
      </c>
    </row>
    <row r="46" spans="1:21" ht="16.5" customHeight="1" x14ac:dyDescent="0.2">
      <c r="A46" s="7"/>
      <c r="B46" s="7"/>
      <c r="C46" s="7"/>
      <c r="D46" s="7" t="s">
        <v>328</v>
      </c>
      <c r="E46" s="7"/>
      <c r="F46" s="7"/>
      <c r="G46" s="7"/>
      <c r="H46" s="7"/>
      <c r="I46" s="7"/>
      <c r="J46" s="7"/>
      <c r="K46" s="7"/>
      <c r="L46" s="9" t="s">
        <v>69</v>
      </c>
      <c r="M46" s="105">
        <v>0.8</v>
      </c>
      <c r="N46" s="105">
        <v>2.1</v>
      </c>
      <c r="O46" s="105">
        <v>1.4</v>
      </c>
      <c r="P46" s="105">
        <v>2.8</v>
      </c>
      <c r="Q46" s="105" t="s">
        <v>137</v>
      </c>
      <c r="R46" s="105">
        <v>7.7</v>
      </c>
      <c r="S46" s="105">
        <v>6.1</v>
      </c>
      <c r="T46" s="105">
        <v>0.6</v>
      </c>
      <c r="U46" s="105">
        <v>1.9</v>
      </c>
    </row>
    <row r="47" spans="1:21" ht="29.45" customHeight="1" x14ac:dyDescent="0.2">
      <c r="A47" s="7"/>
      <c r="B47" s="7"/>
      <c r="C47" s="7"/>
      <c r="D47" s="316" t="s">
        <v>329</v>
      </c>
      <c r="E47" s="316"/>
      <c r="F47" s="316"/>
      <c r="G47" s="316"/>
      <c r="H47" s="316"/>
      <c r="I47" s="316"/>
      <c r="J47" s="316"/>
      <c r="K47" s="316"/>
      <c r="L47" s="9" t="s">
        <v>145</v>
      </c>
      <c r="M47" s="98">
        <v>4353</v>
      </c>
      <c r="N47" s="106">
        <v>12455</v>
      </c>
      <c r="O47" s="98">
        <v>1994</v>
      </c>
      <c r="P47" s="98">
        <v>1413</v>
      </c>
      <c r="Q47" s="100">
        <v>753</v>
      </c>
      <c r="R47" s="100">
        <v>235</v>
      </c>
      <c r="S47" s="100">
        <v>474</v>
      </c>
      <c r="T47" s="100">
        <v>175</v>
      </c>
      <c r="U47" s="106">
        <v>21716</v>
      </c>
    </row>
    <row r="48" spans="1:21" ht="16.5" customHeight="1" x14ac:dyDescent="0.2">
      <c r="A48" s="7"/>
      <c r="B48" s="7" t="s">
        <v>63</v>
      </c>
      <c r="C48" s="7"/>
      <c r="D48" s="7"/>
      <c r="E48" s="7"/>
      <c r="F48" s="7"/>
      <c r="G48" s="7"/>
      <c r="H48" s="7"/>
      <c r="I48" s="7"/>
      <c r="J48" s="7"/>
      <c r="K48" s="7"/>
      <c r="L48" s="9"/>
      <c r="M48" s="10"/>
      <c r="N48" s="10"/>
      <c r="O48" s="10"/>
      <c r="P48" s="10"/>
      <c r="Q48" s="10"/>
      <c r="R48" s="10"/>
      <c r="S48" s="10"/>
      <c r="T48" s="10"/>
      <c r="U48" s="10"/>
    </row>
    <row r="49" spans="1:21" ht="16.5" customHeight="1" x14ac:dyDescent="0.2">
      <c r="A49" s="7"/>
      <c r="B49" s="7"/>
      <c r="C49" s="7" t="s">
        <v>177</v>
      </c>
      <c r="D49" s="7"/>
      <c r="E49" s="7"/>
      <c r="F49" s="7"/>
      <c r="G49" s="7"/>
      <c r="H49" s="7"/>
      <c r="I49" s="7"/>
      <c r="J49" s="7"/>
      <c r="K49" s="7"/>
      <c r="L49" s="9"/>
      <c r="M49" s="10"/>
      <c r="N49" s="10"/>
      <c r="O49" s="10"/>
      <c r="P49" s="10"/>
      <c r="Q49" s="10"/>
      <c r="R49" s="10"/>
      <c r="S49" s="10"/>
      <c r="T49" s="10"/>
      <c r="U49" s="10"/>
    </row>
    <row r="50" spans="1:21" ht="16.5" customHeight="1" x14ac:dyDescent="0.2">
      <c r="A50" s="7"/>
      <c r="B50" s="7"/>
      <c r="C50" s="7"/>
      <c r="D50" s="7" t="s">
        <v>324</v>
      </c>
      <c r="E50" s="7"/>
      <c r="F50" s="7"/>
      <c r="G50" s="7"/>
      <c r="H50" s="7"/>
      <c r="I50" s="7"/>
      <c r="J50" s="7"/>
      <c r="K50" s="7"/>
      <c r="L50" s="9" t="s">
        <v>69</v>
      </c>
      <c r="M50" s="104">
        <v>95.4</v>
      </c>
      <c r="N50" s="104">
        <v>92.8</v>
      </c>
      <c r="O50" s="104">
        <v>98.4</v>
      </c>
      <c r="P50" s="104">
        <v>99.5</v>
      </c>
      <c r="Q50" s="103">
        <v>100</v>
      </c>
      <c r="R50" s="104">
        <v>97.3</v>
      </c>
      <c r="S50" s="104">
        <v>92.6</v>
      </c>
      <c r="T50" s="104">
        <v>98.6</v>
      </c>
      <c r="U50" s="104">
        <v>95.5</v>
      </c>
    </row>
    <row r="51" spans="1:21" ht="29.45" customHeight="1" x14ac:dyDescent="0.2">
      <c r="A51" s="7"/>
      <c r="B51" s="7"/>
      <c r="C51" s="7"/>
      <c r="D51" s="316" t="s">
        <v>325</v>
      </c>
      <c r="E51" s="316"/>
      <c r="F51" s="316"/>
      <c r="G51" s="316"/>
      <c r="H51" s="316"/>
      <c r="I51" s="316"/>
      <c r="J51" s="316"/>
      <c r="K51" s="316"/>
      <c r="L51" s="9" t="s">
        <v>69</v>
      </c>
      <c r="M51" s="105">
        <v>4.5999999999999996</v>
      </c>
      <c r="N51" s="105">
        <v>7.2</v>
      </c>
      <c r="O51" s="105">
        <v>1.6</v>
      </c>
      <c r="P51" s="105">
        <v>0.5</v>
      </c>
      <c r="Q51" s="105" t="s">
        <v>137</v>
      </c>
      <c r="R51" s="105">
        <v>2.7</v>
      </c>
      <c r="S51" s="105">
        <v>7.4</v>
      </c>
      <c r="T51" s="105">
        <v>1.4</v>
      </c>
      <c r="U51" s="105">
        <v>4.5</v>
      </c>
    </row>
    <row r="52" spans="1:21" ht="16.5" customHeight="1" x14ac:dyDescent="0.2">
      <c r="A52" s="7"/>
      <c r="B52" s="7"/>
      <c r="C52" s="7"/>
      <c r="D52" s="7" t="s">
        <v>326</v>
      </c>
      <c r="E52" s="7"/>
      <c r="F52" s="7"/>
      <c r="G52" s="7"/>
      <c r="H52" s="7"/>
      <c r="I52" s="7"/>
      <c r="J52" s="7"/>
      <c r="K52" s="7"/>
      <c r="L52" s="9" t="s">
        <v>69</v>
      </c>
      <c r="M52" s="103">
        <v>100</v>
      </c>
      <c r="N52" s="103">
        <v>100</v>
      </c>
      <c r="O52" s="103">
        <v>100</v>
      </c>
      <c r="P52" s="103">
        <v>100</v>
      </c>
      <c r="Q52" s="103">
        <v>100</v>
      </c>
      <c r="R52" s="103">
        <v>100</v>
      </c>
      <c r="S52" s="103">
        <v>100</v>
      </c>
      <c r="T52" s="103">
        <v>100</v>
      </c>
      <c r="U52" s="103">
        <v>100</v>
      </c>
    </row>
    <row r="53" spans="1:21" ht="16.5" customHeight="1" x14ac:dyDescent="0.2">
      <c r="A53" s="7"/>
      <c r="B53" s="7"/>
      <c r="C53" s="7"/>
      <c r="D53" s="7" t="s">
        <v>327</v>
      </c>
      <c r="E53" s="7"/>
      <c r="F53" s="7"/>
      <c r="G53" s="7"/>
      <c r="H53" s="7"/>
      <c r="I53" s="7"/>
      <c r="J53" s="7"/>
      <c r="K53" s="7"/>
      <c r="L53" s="9" t="s">
        <v>69</v>
      </c>
      <c r="M53" s="104">
        <v>62.7</v>
      </c>
      <c r="N53" s="104">
        <v>65.900000000000006</v>
      </c>
      <c r="O53" s="104">
        <v>63</v>
      </c>
      <c r="P53" s="104">
        <v>60.4</v>
      </c>
      <c r="Q53" s="104">
        <v>58</v>
      </c>
      <c r="R53" s="104">
        <v>45.7</v>
      </c>
      <c r="S53" s="104">
        <v>54.6</v>
      </c>
      <c r="T53" s="104">
        <v>70.599999999999994</v>
      </c>
      <c r="U53" s="104">
        <v>63.6</v>
      </c>
    </row>
    <row r="54" spans="1:21" ht="16.5" customHeight="1" x14ac:dyDescent="0.2">
      <c r="A54" s="7"/>
      <c r="B54" s="7"/>
      <c r="C54" s="7"/>
      <c r="D54" s="7" t="s">
        <v>328</v>
      </c>
      <c r="E54" s="7"/>
      <c r="F54" s="7"/>
      <c r="G54" s="7"/>
      <c r="H54" s="7"/>
      <c r="I54" s="7"/>
      <c r="J54" s="7"/>
      <c r="K54" s="7"/>
      <c r="L54" s="9" t="s">
        <v>69</v>
      </c>
      <c r="M54" s="105">
        <v>0.8</v>
      </c>
      <c r="N54" s="105">
        <v>1</v>
      </c>
      <c r="O54" s="105">
        <v>2</v>
      </c>
      <c r="P54" s="105">
        <v>0.6</v>
      </c>
      <c r="Q54" s="105">
        <v>0.1</v>
      </c>
      <c r="R54" s="105">
        <v>4.0999999999999996</v>
      </c>
      <c r="S54" s="105">
        <v>1.1000000000000001</v>
      </c>
      <c r="T54" s="105">
        <v>0.7</v>
      </c>
      <c r="U54" s="105">
        <v>1.1000000000000001</v>
      </c>
    </row>
    <row r="55" spans="1:21" ht="29.45" customHeight="1" x14ac:dyDescent="0.2">
      <c r="A55" s="7"/>
      <c r="B55" s="7"/>
      <c r="C55" s="7"/>
      <c r="D55" s="316" t="s">
        <v>329</v>
      </c>
      <c r="E55" s="316"/>
      <c r="F55" s="316"/>
      <c r="G55" s="316"/>
      <c r="H55" s="316"/>
      <c r="I55" s="316"/>
      <c r="J55" s="316"/>
      <c r="K55" s="316"/>
      <c r="L55" s="9" t="s">
        <v>145</v>
      </c>
      <c r="M55" s="106">
        <v>54831</v>
      </c>
      <c r="N55" s="106">
        <v>89323</v>
      </c>
      <c r="O55" s="106">
        <v>33875</v>
      </c>
      <c r="P55" s="106">
        <v>20349</v>
      </c>
      <c r="Q55" s="106">
        <v>14534</v>
      </c>
      <c r="R55" s="98">
        <v>4591</v>
      </c>
      <c r="S55" s="98">
        <v>2403</v>
      </c>
      <c r="T55" s="98">
        <v>6955</v>
      </c>
      <c r="U55" s="102">
        <v>224348</v>
      </c>
    </row>
    <row r="56" spans="1:21" ht="16.5" customHeight="1" x14ac:dyDescent="0.2">
      <c r="A56" s="7"/>
      <c r="B56" s="7"/>
      <c r="C56" s="7" t="s">
        <v>176</v>
      </c>
      <c r="D56" s="7"/>
      <c r="E56" s="7"/>
      <c r="F56" s="7"/>
      <c r="G56" s="7"/>
      <c r="H56" s="7"/>
      <c r="I56" s="7"/>
      <c r="J56" s="7"/>
      <c r="K56" s="7"/>
      <c r="L56" s="9"/>
      <c r="M56" s="10"/>
      <c r="N56" s="10"/>
      <c r="O56" s="10"/>
      <c r="P56" s="10"/>
      <c r="Q56" s="10"/>
      <c r="R56" s="10"/>
      <c r="S56" s="10"/>
      <c r="T56" s="10"/>
      <c r="U56" s="10"/>
    </row>
    <row r="57" spans="1:21" ht="16.5" customHeight="1" x14ac:dyDescent="0.2">
      <c r="A57" s="7"/>
      <c r="B57" s="7"/>
      <c r="C57" s="7"/>
      <c r="D57" s="7" t="s">
        <v>324</v>
      </c>
      <c r="E57" s="7"/>
      <c r="F57" s="7"/>
      <c r="G57" s="7"/>
      <c r="H57" s="7"/>
      <c r="I57" s="7"/>
      <c r="J57" s="7"/>
      <c r="K57" s="7"/>
      <c r="L57" s="9" t="s">
        <v>69</v>
      </c>
      <c r="M57" s="104">
        <v>95.9</v>
      </c>
      <c r="N57" s="104">
        <v>94.9</v>
      </c>
      <c r="O57" s="104">
        <v>98.7</v>
      </c>
      <c r="P57" s="104">
        <v>99.6</v>
      </c>
      <c r="Q57" s="103">
        <v>100</v>
      </c>
      <c r="R57" s="104">
        <v>96.4</v>
      </c>
      <c r="S57" s="104">
        <v>95.2</v>
      </c>
      <c r="T57" s="104">
        <v>98.7</v>
      </c>
      <c r="U57" s="104">
        <v>97.6</v>
      </c>
    </row>
    <row r="58" spans="1:21" ht="16.5" customHeight="1" x14ac:dyDescent="0.2">
      <c r="A58" s="7"/>
      <c r="B58" s="7"/>
      <c r="C58" s="7"/>
      <c r="D58" s="7" t="s">
        <v>330</v>
      </c>
      <c r="E58" s="7"/>
      <c r="F58" s="7"/>
      <c r="G58" s="7"/>
      <c r="H58" s="7"/>
      <c r="I58" s="7"/>
      <c r="J58" s="7"/>
      <c r="K58" s="7"/>
      <c r="L58" s="9" t="s">
        <v>69</v>
      </c>
      <c r="M58" s="105">
        <v>4.0999999999999996</v>
      </c>
      <c r="N58" s="105">
        <v>5.0999999999999996</v>
      </c>
      <c r="O58" s="105">
        <v>1.3</v>
      </c>
      <c r="P58" s="105">
        <v>0.4</v>
      </c>
      <c r="Q58" s="105" t="s">
        <v>137</v>
      </c>
      <c r="R58" s="105">
        <v>3.6</v>
      </c>
      <c r="S58" s="105">
        <v>4.8</v>
      </c>
      <c r="T58" s="105">
        <v>1.3</v>
      </c>
      <c r="U58" s="105">
        <v>2.4</v>
      </c>
    </row>
    <row r="59" spans="1:21" ht="16.5" customHeight="1" x14ac:dyDescent="0.2">
      <c r="A59" s="7"/>
      <c r="B59" s="7"/>
      <c r="C59" s="7"/>
      <c r="D59" s="7" t="s">
        <v>326</v>
      </c>
      <c r="E59" s="7"/>
      <c r="F59" s="7"/>
      <c r="G59" s="7"/>
      <c r="H59" s="7"/>
      <c r="I59" s="7"/>
      <c r="J59" s="7"/>
      <c r="K59" s="7"/>
      <c r="L59" s="9" t="s">
        <v>69</v>
      </c>
      <c r="M59" s="103">
        <v>100</v>
      </c>
      <c r="N59" s="103">
        <v>100</v>
      </c>
      <c r="O59" s="103">
        <v>100</v>
      </c>
      <c r="P59" s="103">
        <v>100</v>
      </c>
      <c r="Q59" s="103">
        <v>100</v>
      </c>
      <c r="R59" s="103">
        <v>100</v>
      </c>
      <c r="S59" s="103">
        <v>100</v>
      </c>
      <c r="T59" s="103">
        <v>100</v>
      </c>
      <c r="U59" s="103">
        <v>100</v>
      </c>
    </row>
    <row r="60" spans="1:21" ht="16.5" customHeight="1" x14ac:dyDescent="0.2">
      <c r="A60" s="7"/>
      <c r="B60" s="7"/>
      <c r="C60" s="7"/>
      <c r="D60" s="7" t="s">
        <v>327</v>
      </c>
      <c r="E60" s="7"/>
      <c r="F60" s="7"/>
      <c r="G60" s="7"/>
      <c r="H60" s="7"/>
      <c r="I60" s="7"/>
      <c r="J60" s="7"/>
      <c r="K60" s="7"/>
      <c r="L60" s="9" t="s">
        <v>69</v>
      </c>
      <c r="M60" s="104">
        <v>62</v>
      </c>
      <c r="N60" s="104">
        <v>60</v>
      </c>
      <c r="O60" s="104">
        <v>64.599999999999994</v>
      </c>
      <c r="P60" s="104">
        <v>61.3</v>
      </c>
      <c r="Q60" s="104">
        <v>57.4</v>
      </c>
      <c r="R60" s="104">
        <v>45.6</v>
      </c>
      <c r="S60" s="104">
        <v>58.6</v>
      </c>
      <c r="T60" s="104">
        <v>70.5</v>
      </c>
      <c r="U60" s="104">
        <v>63</v>
      </c>
    </row>
    <row r="61" spans="1:21" ht="16.5" customHeight="1" x14ac:dyDescent="0.2">
      <c r="A61" s="7"/>
      <c r="B61" s="7"/>
      <c r="C61" s="7"/>
      <c r="D61" s="7" t="s">
        <v>328</v>
      </c>
      <c r="E61" s="7"/>
      <c r="F61" s="7"/>
      <c r="G61" s="7"/>
      <c r="H61" s="7"/>
      <c r="I61" s="7"/>
      <c r="J61" s="7"/>
      <c r="K61" s="7"/>
      <c r="L61" s="9" t="s">
        <v>69</v>
      </c>
      <c r="M61" s="105">
        <v>0.7</v>
      </c>
      <c r="N61" s="105">
        <v>1.8</v>
      </c>
      <c r="O61" s="105">
        <v>2</v>
      </c>
      <c r="P61" s="105">
        <v>0.5</v>
      </c>
      <c r="Q61" s="105" t="s">
        <v>137</v>
      </c>
      <c r="R61" s="105">
        <v>3.3</v>
      </c>
      <c r="S61" s="105">
        <v>2</v>
      </c>
      <c r="T61" s="105">
        <v>0.7</v>
      </c>
      <c r="U61" s="105">
        <v>1.1000000000000001</v>
      </c>
    </row>
    <row r="62" spans="1:21" ht="29.45" customHeight="1" x14ac:dyDescent="0.2">
      <c r="A62" s="7"/>
      <c r="B62" s="7"/>
      <c r="C62" s="7"/>
      <c r="D62" s="316" t="s">
        <v>329</v>
      </c>
      <c r="E62" s="316"/>
      <c r="F62" s="316"/>
      <c r="G62" s="316"/>
      <c r="H62" s="316"/>
      <c r="I62" s="316"/>
      <c r="J62" s="316"/>
      <c r="K62" s="316"/>
      <c r="L62" s="9" t="s">
        <v>145</v>
      </c>
      <c r="M62" s="106">
        <v>16209</v>
      </c>
      <c r="N62" s="98">
        <v>8365</v>
      </c>
      <c r="O62" s="106">
        <v>12211</v>
      </c>
      <c r="P62" s="98">
        <v>9418</v>
      </c>
      <c r="Q62" s="98">
        <v>3863</v>
      </c>
      <c r="R62" s="100">
        <v>703</v>
      </c>
      <c r="S62" s="100">
        <v>416</v>
      </c>
      <c r="T62" s="98">
        <v>5844</v>
      </c>
      <c r="U62" s="106">
        <v>57846</v>
      </c>
    </row>
    <row r="63" spans="1:21" ht="16.5" customHeight="1" x14ac:dyDescent="0.2">
      <c r="A63" s="7"/>
      <c r="B63" s="7"/>
      <c r="C63" s="7" t="s">
        <v>331</v>
      </c>
      <c r="D63" s="7"/>
      <c r="E63" s="7"/>
      <c r="F63" s="7"/>
      <c r="G63" s="7"/>
      <c r="H63" s="7"/>
      <c r="I63" s="7"/>
      <c r="J63" s="7"/>
      <c r="K63" s="7"/>
      <c r="L63" s="9"/>
      <c r="M63" s="10"/>
      <c r="N63" s="10"/>
      <c r="O63" s="10"/>
      <c r="P63" s="10"/>
      <c r="Q63" s="10"/>
      <c r="R63" s="10"/>
      <c r="S63" s="10"/>
      <c r="T63" s="10"/>
      <c r="U63" s="10"/>
    </row>
    <row r="64" spans="1:21" ht="16.5" customHeight="1" x14ac:dyDescent="0.2">
      <c r="A64" s="7"/>
      <c r="B64" s="7"/>
      <c r="C64" s="7"/>
      <c r="D64" s="7" t="s">
        <v>324</v>
      </c>
      <c r="E64" s="7"/>
      <c r="F64" s="7"/>
      <c r="G64" s="7"/>
      <c r="H64" s="7"/>
      <c r="I64" s="7"/>
      <c r="J64" s="7"/>
      <c r="K64" s="7"/>
      <c r="L64" s="9" t="s">
        <v>69</v>
      </c>
      <c r="M64" s="104">
        <v>96.9</v>
      </c>
      <c r="N64" s="104">
        <v>93</v>
      </c>
      <c r="O64" s="104">
        <v>98.4</v>
      </c>
      <c r="P64" s="104">
        <v>99.5</v>
      </c>
      <c r="Q64" s="103">
        <v>100</v>
      </c>
      <c r="R64" s="104">
        <v>96.7</v>
      </c>
      <c r="S64" s="104">
        <v>91.9</v>
      </c>
      <c r="T64" s="104">
        <v>97.4</v>
      </c>
      <c r="U64" s="104">
        <v>95</v>
      </c>
    </row>
    <row r="65" spans="1:21" ht="16.5" customHeight="1" x14ac:dyDescent="0.2">
      <c r="A65" s="7"/>
      <c r="B65" s="7"/>
      <c r="C65" s="7"/>
      <c r="D65" s="7" t="s">
        <v>330</v>
      </c>
      <c r="E65" s="7"/>
      <c r="F65" s="7"/>
      <c r="G65" s="7"/>
      <c r="H65" s="7"/>
      <c r="I65" s="7"/>
      <c r="J65" s="7"/>
      <c r="K65" s="7"/>
      <c r="L65" s="9" t="s">
        <v>69</v>
      </c>
      <c r="M65" s="105">
        <v>3.1</v>
      </c>
      <c r="N65" s="105">
        <v>7</v>
      </c>
      <c r="O65" s="105">
        <v>1.7</v>
      </c>
      <c r="P65" s="105">
        <v>0.5</v>
      </c>
      <c r="Q65" s="105" t="s">
        <v>137</v>
      </c>
      <c r="R65" s="105">
        <v>3.3</v>
      </c>
      <c r="S65" s="105">
        <v>8.1</v>
      </c>
      <c r="T65" s="105">
        <v>2.6</v>
      </c>
      <c r="U65" s="105">
        <v>5</v>
      </c>
    </row>
    <row r="66" spans="1:21" ht="16.5" customHeight="1" x14ac:dyDescent="0.2">
      <c r="A66" s="7"/>
      <c r="B66" s="7"/>
      <c r="C66" s="7"/>
      <c r="D66" s="7" t="s">
        <v>326</v>
      </c>
      <c r="E66" s="7"/>
      <c r="F66" s="7"/>
      <c r="G66" s="7"/>
      <c r="H66" s="7"/>
      <c r="I66" s="7"/>
      <c r="J66" s="7"/>
      <c r="K66" s="7"/>
      <c r="L66" s="9" t="s">
        <v>69</v>
      </c>
      <c r="M66" s="103">
        <v>100</v>
      </c>
      <c r="N66" s="103">
        <v>100</v>
      </c>
      <c r="O66" s="103">
        <v>100</v>
      </c>
      <c r="P66" s="103">
        <v>100</v>
      </c>
      <c r="Q66" s="103">
        <v>100</v>
      </c>
      <c r="R66" s="103">
        <v>100</v>
      </c>
      <c r="S66" s="103">
        <v>100</v>
      </c>
      <c r="T66" s="103">
        <v>100</v>
      </c>
      <c r="U66" s="103">
        <v>100</v>
      </c>
    </row>
    <row r="67" spans="1:21" ht="16.5" customHeight="1" x14ac:dyDescent="0.2">
      <c r="A67" s="7"/>
      <c r="B67" s="7"/>
      <c r="C67" s="7"/>
      <c r="D67" s="7" t="s">
        <v>327</v>
      </c>
      <c r="E67" s="7"/>
      <c r="F67" s="7"/>
      <c r="G67" s="7"/>
      <c r="H67" s="7"/>
      <c r="I67" s="7"/>
      <c r="J67" s="7"/>
      <c r="K67" s="7"/>
      <c r="L67" s="9" t="s">
        <v>69</v>
      </c>
      <c r="M67" s="104">
        <v>60.6</v>
      </c>
      <c r="N67" s="104">
        <v>62</v>
      </c>
      <c r="O67" s="104">
        <v>57.8</v>
      </c>
      <c r="P67" s="104">
        <v>43.9</v>
      </c>
      <c r="Q67" s="104">
        <v>55.4</v>
      </c>
      <c r="R67" s="104">
        <v>35.4</v>
      </c>
      <c r="S67" s="104">
        <v>52.4</v>
      </c>
      <c r="T67" s="104">
        <v>68.2</v>
      </c>
      <c r="U67" s="104">
        <v>59.6</v>
      </c>
    </row>
    <row r="68" spans="1:21" ht="16.5" customHeight="1" x14ac:dyDescent="0.2">
      <c r="A68" s="7"/>
      <c r="B68" s="7"/>
      <c r="C68" s="7"/>
      <c r="D68" s="7" t="s">
        <v>328</v>
      </c>
      <c r="E68" s="7"/>
      <c r="F68" s="7"/>
      <c r="G68" s="7"/>
      <c r="H68" s="7"/>
      <c r="I68" s="7"/>
      <c r="J68" s="7"/>
      <c r="K68" s="7"/>
      <c r="L68" s="9" t="s">
        <v>69</v>
      </c>
      <c r="M68" s="105">
        <v>1</v>
      </c>
      <c r="N68" s="105">
        <v>1.1000000000000001</v>
      </c>
      <c r="O68" s="105">
        <v>1.8</v>
      </c>
      <c r="P68" s="105">
        <v>2.7</v>
      </c>
      <c r="Q68" s="105" t="s">
        <v>137</v>
      </c>
      <c r="R68" s="105">
        <v>8.8000000000000007</v>
      </c>
      <c r="S68" s="105">
        <v>0.7</v>
      </c>
      <c r="T68" s="105">
        <v>0.6</v>
      </c>
      <c r="U68" s="105">
        <v>1.3</v>
      </c>
    </row>
    <row r="69" spans="1:21" ht="29.45" customHeight="1" x14ac:dyDescent="0.2">
      <c r="A69" s="7"/>
      <c r="B69" s="7"/>
      <c r="C69" s="7"/>
      <c r="D69" s="316" t="s">
        <v>329</v>
      </c>
      <c r="E69" s="316"/>
      <c r="F69" s="316"/>
      <c r="G69" s="316"/>
      <c r="H69" s="316"/>
      <c r="I69" s="316"/>
      <c r="J69" s="316"/>
      <c r="K69" s="316"/>
      <c r="L69" s="9" t="s">
        <v>145</v>
      </c>
      <c r="M69" s="98">
        <v>4416</v>
      </c>
      <c r="N69" s="106">
        <v>11737</v>
      </c>
      <c r="O69" s="98">
        <v>2000</v>
      </c>
      <c r="P69" s="98">
        <v>1391</v>
      </c>
      <c r="Q69" s="100">
        <v>841</v>
      </c>
      <c r="R69" s="100">
        <v>240</v>
      </c>
      <c r="S69" s="100">
        <v>431</v>
      </c>
      <c r="T69" s="100">
        <v>154</v>
      </c>
      <c r="U69" s="106">
        <v>21061</v>
      </c>
    </row>
    <row r="70" spans="1:21" ht="16.5" customHeight="1" x14ac:dyDescent="0.2">
      <c r="A70" s="7"/>
      <c r="B70" s="7" t="s">
        <v>64</v>
      </c>
      <c r="C70" s="7"/>
      <c r="D70" s="7"/>
      <c r="E70" s="7"/>
      <c r="F70" s="7"/>
      <c r="G70" s="7"/>
      <c r="H70" s="7"/>
      <c r="I70" s="7"/>
      <c r="J70" s="7"/>
      <c r="K70" s="7"/>
      <c r="L70" s="9"/>
      <c r="M70" s="10"/>
      <c r="N70" s="10"/>
      <c r="O70" s="10"/>
      <c r="P70" s="10"/>
      <c r="Q70" s="10"/>
      <c r="R70" s="10"/>
      <c r="S70" s="10"/>
      <c r="T70" s="10"/>
      <c r="U70" s="10"/>
    </row>
    <row r="71" spans="1:21" ht="16.5" customHeight="1" x14ac:dyDescent="0.2">
      <c r="A71" s="7"/>
      <c r="B71" s="7"/>
      <c r="C71" s="7" t="s">
        <v>177</v>
      </c>
      <c r="D71" s="7"/>
      <c r="E71" s="7"/>
      <c r="F71" s="7"/>
      <c r="G71" s="7"/>
      <c r="H71" s="7"/>
      <c r="I71" s="7"/>
      <c r="J71" s="7"/>
      <c r="K71" s="7"/>
      <c r="L71" s="9"/>
      <c r="M71" s="10"/>
      <c r="N71" s="10"/>
      <c r="O71" s="10"/>
      <c r="P71" s="10"/>
      <c r="Q71" s="10"/>
      <c r="R71" s="10"/>
      <c r="S71" s="10"/>
      <c r="T71" s="10"/>
      <c r="U71" s="10"/>
    </row>
    <row r="72" spans="1:21" ht="16.5" customHeight="1" x14ac:dyDescent="0.2">
      <c r="A72" s="7"/>
      <c r="B72" s="7"/>
      <c r="C72" s="7"/>
      <c r="D72" s="7" t="s">
        <v>324</v>
      </c>
      <c r="E72" s="7"/>
      <c r="F72" s="7"/>
      <c r="G72" s="7"/>
      <c r="H72" s="7"/>
      <c r="I72" s="7"/>
      <c r="J72" s="7"/>
      <c r="K72" s="7"/>
      <c r="L72" s="9" t="s">
        <v>69</v>
      </c>
      <c r="M72" s="104">
        <v>96.5</v>
      </c>
      <c r="N72" s="104">
        <v>90.2</v>
      </c>
      <c r="O72" s="104">
        <v>98.2</v>
      </c>
      <c r="P72" s="104">
        <v>99.4</v>
      </c>
      <c r="Q72" s="103">
        <v>100</v>
      </c>
      <c r="R72" s="104">
        <v>98.2</v>
      </c>
      <c r="S72" s="104">
        <v>95.8</v>
      </c>
      <c r="T72" s="104">
        <v>98.8</v>
      </c>
      <c r="U72" s="104">
        <v>94.7</v>
      </c>
    </row>
    <row r="73" spans="1:21" ht="29.45" customHeight="1" x14ac:dyDescent="0.2">
      <c r="A73" s="7"/>
      <c r="B73" s="7"/>
      <c r="C73" s="7"/>
      <c r="D73" s="316" t="s">
        <v>325</v>
      </c>
      <c r="E73" s="316"/>
      <c r="F73" s="316"/>
      <c r="G73" s="316"/>
      <c r="H73" s="316"/>
      <c r="I73" s="316"/>
      <c r="J73" s="316"/>
      <c r="K73" s="316"/>
      <c r="L73" s="9" t="s">
        <v>69</v>
      </c>
      <c r="M73" s="105">
        <v>3.5</v>
      </c>
      <c r="N73" s="105">
        <v>9.8000000000000007</v>
      </c>
      <c r="O73" s="105">
        <v>1.8</v>
      </c>
      <c r="P73" s="105">
        <v>0.6</v>
      </c>
      <c r="Q73" s="105" t="s">
        <v>137</v>
      </c>
      <c r="R73" s="105">
        <v>1.8</v>
      </c>
      <c r="S73" s="105">
        <v>4.2</v>
      </c>
      <c r="T73" s="105">
        <v>1.2</v>
      </c>
      <c r="U73" s="105">
        <v>5.3</v>
      </c>
    </row>
    <row r="74" spans="1:21" ht="16.5" customHeight="1" x14ac:dyDescent="0.2">
      <c r="A74" s="7"/>
      <c r="B74" s="7"/>
      <c r="C74" s="7"/>
      <c r="D74" s="7" t="s">
        <v>326</v>
      </c>
      <c r="E74" s="7"/>
      <c r="F74" s="7"/>
      <c r="G74" s="7"/>
      <c r="H74" s="7"/>
      <c r="I74" s="7"/>
      <c r="J74" s="7"/>
      <c r="K74" s="7"/>
      <c r="L74" s="9" t="s">
        <v>69</v>
      </c>
      <c r="M74" s="103">
        <v>100</v>
      </c>
      <c r="N74" s="103">
        <v>100</v>
      </c>
      <c r="O74" s="103">
        <v>100</v>
      </c>
      <c r="P74" s="103">
        <v>100</v>
      </c>
      <c r="Q74" s="103">
        <v>100</v>
      </c>
      <c r="R74" s="103">
        <v>100</v>
      </c>
      <c r="S74" s="103">
        <v>100</v>
      </c>
      <c r="T74" s="103">
        <v>100</v>
      </c>
      <c r="U74" s="103">
        <v>100</v>
      </c>
    </row>
    <row r="75" spans="1:21" ht="16.5" customHeight="1" x14ac:dyDescent="0.2">
      <c r="A75" s="7"/>
      <c r="B75" s="7"/>
      <c r="C75" s="7"/>
      <c r="D75" s="7" t="s">
        <v>327</v>
      </c>
      <c r="E75" s="7"/>
      <c r="F75" s="7"/>
      <c r="G75" s="7"/>
      <c r="H75" s="7"/>
      <c r="I75" s="7"/>
      <c r="J75" s="7"/>
      <c r="K75" s="7"/>
      <c r="L75" s="9" t="s">
        <v>69</v>
      </c>
      <c r="M75" s="104">
        <v>61.3</v>
      </c>
      <c r="N75" s="104">
        <v>65.099999999999994</v>
      </c>
      <c r="O75" s="104">
        <v>57.6</v>
      </c>
      <c r="P75" s="104">
        <v>64.7</v>
      </c>
      <c r="Q75" s="104">
        <v>59</v>
      </c>
      <c r="R75" s="104">
        <v>46.5</v>
      </c>
      <c r="S75" s="104">
        <v>57.9</v>
      </c>
      <c r="T75" s="104">
        <v>60</v>
      </c>
      <c r="U75" s="104">
        <v>62.4</v>
      </c>
    </row>
    <row r="76" spans="1:21" ht="16.5" customHeight="1" x14ac:dyDescent="0.2">
      <c r="A76" s="7"/>
      <c r="B76" s="7"/>
      <c r="C76" s="7"/>
      <c r="D76" s="7" t="s">
        <v>328</v>
      </c>
      <c r="E76" s="7"/>
      <c r="F76" s="7"/>
      <c r="G76" s="7"/>
      <c r="H76" s="7"/>
      <c r="I76" s="7"/>
      <c r="J76" s="7"/>
      <c r="K76" s="7"/>
      <c r="L76" s="9" t="s">
        <v>69</v>
      </c>
      <c r="M76" s="105">
        <v>1.4</v>
      </c>
      <c r="N76" s="105">
        <v>0.8</v>
      </c>
      <c r="O76" s="105">
        <v>1.3</v>
      </c>
      <c r="P76" s="105">
        <v>0.4</v>
      </c>
      <c r="Q76" s="105">
        <v>0.1</v>
      </c>
      <c r="R76" s="105">
        <v>3.9</v>
      </c>
      <c r="S76" s="105">
        <v>0.8</v>
      </c>
      <c r="T76" s="105">
        <v>0.6</v>
      </c>
      <c r="U76" s="105">
        <v>1</v>
      </c>
    </row>
    <row r="77" spans="1:21" ht="29.45" customHeight="1" x14ac:dyDescent="0.2">
      <c r="A77" s="7"/>
      <c r="B77" s="7"/>
      <c r="C77" s="7"/>
      <c r="D77" s="316" t="s">
        <v>329</v>
      </c>
      <c r="E77" s="316"/>
      <c r="F77" s="316"/>
      <c r="G77" s="316"/>
      <c r="H77" s="316"/>
      <c r="I77" s="316"/>
      <c r="J77" s="316"/>
      <c r="K77" s="316"/>
      <c r="L77" s="9" t="s">
        <v>145</v>
      </c>
      <c r="M77" s="106">
        <v>52903</v>
      </c>
      <c r="N77" s="106">
        <v>93574</v>
      </c>
      <c r="O77" s="106">
        <v>32497</v>
      </c>
      <c r="P77" s="106">
        <v>19477</v>
      </c>
      <c r="Q77" s="106">
        <v>14441</v>
      </c>
      <c r="R77" s="98">
        <v>4718</v>
      </c>
      <c r="S77" s="98">
        <v>2636</v>
      </c>
      <c r="T77" s="98">
        <v>6740</v>
      </c>
      <c r="U77" s="102">
        <v>224415</v>
      </c>
    </row>
    <row r="78" spans="1:21" ht="16.5" customHeight="1" x14ac:dyDescent="0.2">
      <c r="A78" s="7"/>
      <c r="B78" s="7"/>
      <c r="C78" s="7" t="s">
        <v>176</v>
      </c>
      <c r="D78" s="7"/>
      <c r="E78" s="7"/>
      <c r="F78" s="7"/>
      <c r="G78" s="7"/>
      <c r="H78" s="7"/>
      <c r="I78" s="7"/>
      <c r="J78" s="7"/>
      <c r="K78" s="7"/>
      <c r="L78" s="9"/>
      <c r="M78" s="10"/>
      <c r="N78" s="10"/>
      <c r="O78" s="10"/>
      <c r="P78" s="10"/>
      <c r="Q78" s="10"/>
      <c r="R78" s="10"/>
      <c r="S78" s="10"/>
      <c r="T78" s="10"/>
      <c r="U78" s="10"/>
    </row>
    <row r="79" spans="1:21" ht="16.5" customHeight="1" x14ac:dyDescent="0.2">
      <c r="A79" s="7"/>
      <c r="B79" s="7"/>
      <c r="C79" s="7"/>
      <c r="D79" s="7" t="s">
        <v>324</v>
      </c>
      <c r="E79" s="7"/>
      <c r="F79" s="7"/>
      <c r="G79" s="7"/>
      <c r="H79" s="7"/>
      <c r="I79" s="7"/>
      <c r="J79" s="7"/>
      <c r="K79" s="7"/>
      <c r="L79" s="9" t="s">
        <v>69</v>
      </c>
      <c r="M79" s="104">
        <v>95.8</v>
      </c>
      <c r="N79" s="104">
        <v>96.6</v>
      </c>
      <c r="O79" s="104">
        <v>98.6</v>
      </c>
      <c r="P79" s="104">
        <v>99.3</v>
      </c>
      <c r="Q79" s="103">
        <v>100</v>
      </c>
      <c r="R79" s="104">
        <v>97.4</v>
      </c>
      <c r="S79" s="104">
        <v>95.2</v>
      </c>
      <c r="T79" s="104">
        <v>99</v>
      </c>
      <c r="U79" s="104">
        <v>97.7</v>
      </c>
    </row>
    <row r="80" spans="1:21" ht="16.5" customHeight="1" x14ac:dyDescent="0.2">
      <c r="A80" s="7"/>
      <c r="B80" s="7"/>
      <c r="C80" s="7"/>
      <c r="D80" s="7" t="s">
        <v>330</v>
      </c>
      <c r="E80" s="7"/>
      <c r="F80" s="7"/>
      <c r="G80" s="7"/>
      <c r="H80" s="7"/>
      <c r="I80" s="7"/>
      <c r="J80" s="7"/>
      <c r="K80" s="7"/>
      <c r="L80" s="9" t="s">
        <v>69</v>
      </c>
      <c r="M80" s="105">
        <v>4.2</v>
      </c>
      <c r="N80" s="105">
        <v>3.4</v>
      </c>
      <c r="O80" s="105">
        <v>1.4</v>
      </c>
      <c r="P80" s="105">
        <v>0.7</v>
      </c>
      <c r="Q80" s="105" t="s">
        <v>137</v>
      </c>
      <c r="R80" s="105">
        <v>2.6</v>
      </c>
      <c r="S80" s="105">
        <v>4.8</v>
      </c>
      <c r="T80" s="105">
        <v>1</v>
      </c>
      <c r="U80" s="105">
        <v>2.2999999999999998</v>
      </c>
    </row>
    <row r="81" spans="1:21" ht="16.5" customHeight="1" x14ac:dyDescent="0.2">
      <c r="A81" s="7"/>
      <c r="B81" s="7"/>
      <c r="C81" s="7"/>
      <c r="D81" s="7" t="s">
        <v>326</v>
      </c>
      <c r="E81" s="7"/>
      <c r="F81" s="7"/>
      <c r="G81" s="7"/>
      <c r="H81" s="7"/>
      <c r="I81" s="7"/>
      <c r="J81" s="7"/>
      <c r="K81" s="7"/>
      <c r="L81" s="9" t="s">
        <v>69</v>
      </c>
      <c r="M81" s="103">
        <v>100</v>
      </c>
      <c r="N81" s="103">
        <v>100</v>
      </c>
      <c r="O81" s="103">
        <v>100</v>
      </c>
      <c r="P81" s="103">
        <v>100</v>
      </c>
      <c r="Q81" s="103">
        <v>100</v>
      </c>
      <c r="R81" s="103">
        <v>100</v>
      </c>
      <c r="S81" s="103">
        <v>100</v>
      </c>
      <c r="T81" s="103">
        <v>100</v>
      </c>
      <c r="U81" s="103">
        <v>100</v>
      </c>
    </row>
    <row r="82" spans="1:21" ht="16.5" customHeight="1" x14ac:dyDescent="0.2">
      <c r="A82" s="7"/>
      <c r="B82" s="7"/>
      <c r="C82" s="7"/>
      <c r="D82" s="7" t="s">
        <v>327</v>
      </c>
      <c r="E82" s="7"/>
      <c r="F82" s="7"/>
      <c r="G82" s="7"/>
      <c r="H82" s="7"/>
      <c r="I82" s="7"/>
      <c r="J82" s="7"/>
      <c r="K82" s="7"/>
      <c r="L82" s="9" t="s">
        <v>69</v>
      </c>
      <c r="M82" s="104">
        <v>59.2</v>
      </c>
      <c r="N82" s="104">
        <v>60.1</v>
      </c>
      <c r="O82" s="104">
        <v>61.6</v>
      </c>
      <c r="P82" s="104">
        <v>65.400000000000006</v>
      </c>
      <c r="Q82" s="104">
        <v>55.1</v>
      </c>
      <c r="R82" s="104">
        <v>46.7</v>
      </c>
      <c r="S82" s="104">
        <v>52.5</v>
      </c>
      <c r="T82" s="104">
        <v>57.8</v>
      </c>
      <c r="U82" s="104">
        <v>60.7</v>
      </c>
    </row>
    <row r="83" spans="1:21" ht="16.5" customHeight="1" x14ac:dyDescent="0.2">
      <c r="A83" s="7"/>
      <c r="B83" s="7"/>
      <c r="C83" s="7"/>
      <c r="D83" s="7" t="s">
        <v>328</v>
      </c>
      <c r="E83" s="7"/>
      <c r="F83" s="7"/>
      <c r="G83" s="7"/>
      <c r="H83" s="7"/>
      <c r="I83" s="7"/>
      <c r="J83" s="7"/>
      <c r="K83" s="7"/>
      <c r="L83" s="9" t="s">
        <v>69</v>
      </c>
      <c r="M83" s="105">
        <v>1.1000000000000001</v>
      </c>
      <c r="N83" s="105">
        <v>1.4</v>
      </c>
      <c r="O83" s="105">
        <v>1</v>
      </c>
      <c r="P83" s="105">
        <v>0.2</v>
      </c>
      <c r="Q83" s="105">
        <v>0.1</v>
      </c>
      <c r="R83" s="105">
        <v>3.9</v>
      </c>
      <c r="S83" s="105" t="s">
        <v>137</v>
      </c>
      <c r="T83" s="105">
        <v>0.5</v>
      </c>
      <c r="U83" s="105">
        <v>0.9</v>
      </c>
    </row>
    <row r="84" spans="1:21" ht="29.45" customHeight="1" x14ac:dyDescent="0.2">
      <c r="A84" s="7"/>
      <c r="B84" s="7"/>
      <c r="C84" s="7"/>
      <c r="D84" s="316" t="s">
        <v>329</v>
      </c>
      <c r="E84" s="316"/>
      <c r="F84" s="316"/>
      <c r="G84" s="316"/>
      <c r="H84" s="316"/>
      <c r="I84" s="316"/>
      <c r="J84" s="316"/>
      <c r="K84" s="316"/>
      <c r="L84" s="9" t="s">
        <v>145</v>
      </c>
      <c r="M84" s="106">
        <v>15101</v>
      </c>
      <c r="N84" s="98">
        <v>8509</v>
      </c>
      <c r="O84" s="106">
        <v>11805</v>
      </c>
      <c r="P84" s="98">
        <v>8491</v>
      </c>
      <c r="Q84" s="98">
        <v>3799</v>
      </c>
      <c r="R84" s="100">
        <v>690</v>
      </c>
      <c r="S84" s="100">
        <v>456</v>
      </c>
      <c r="T84" s="98">
        <v>5608</v>
      </c>
      <c r="U84" s="106">
        <v>55874</v>
      </c>
    </row>
    <row r="85" spans="1:21" ht="16.5" customHeight="1" x14ac:dyDescent="0.2">
      <c r="A85" s="7"/>
      <c r="B85" s="7"/>
      <c r="C85" s="7" t="s">
        <v>331</v>
      </c>
      <c r="D85" s="7"/>
      <c r="E85" s="7"/>
      <c r="F85" s="7"/>
      <c r="G85" s="7"/>
      <c r="H85" s="7"/>
      <c r="I85" s="7"/>
      <c r="J85" s="7"/>
      <c r="K85" s="7"/>
      <c r="L85" s="9"/>
      <c r="M85" s="10"/>
      <c r="N85" s="10"/>
      <c r="O85" s="10"/>
      <c r="P85" s="10"/>
      <c r="Q85" s="10"/>
      <c r="R85" s="10"/>
      <c r="S85" s="10"/>
      <c r="T85" s="10"/>
      <c r="U85" s="10"/>
    </row>
    <row r="86" spans="1:21" ht="16.5" customHeight="1" x14ac:dyDescent="0.2">
      <c r="A86" s="7"/>
      <c r="B86" s="7"/>
      <c r="C86" s="7"/>
      <c r="D86" s="7" t="s">
        <v>324</v>
      </c>
      <c r="E86" s="7"/>
      <c r="F86" s="7"/>
      <c r="G86" s="7"/>
      <c r="H86" s="7"/>
      <c r="I86" s="7"/>
      <c r="J86" s="7"/>
      <c r="K86" s="7"/>
      <c r="L86" s="9" t="s">
        <v>69</v>
      </c>
      <c r="M86" s="104">
        <v>97.5</v>
      </c>
      <c r="N86" s="104">
        <v>93.1</v>
      </c>
      <c r="O86" s="104">
        <v>98.5</v>
      </c>
      <c r="P86" s="104">
        <v>99.9</v>
      </c>
      <c r="Q86" s="103">
        <v>100</v>
      </c>
      <c r="R86" s="104">
        <v>99.6</v>
      </c>
      <c r="S86" s="104">
        <v>96.5</v>
      </c>
      <c r="T86" s="104">
        <v>99.3</v>
      </c>
      <c r="U86" s="104">
        <v>95.5</v>
      </c>
    </row>
    <row r="87" spans="1:21" ht="16.5" customHeight="1" x14ac:dyDescent="0.2">
      <c r="A87" s="7"/>
      <c r="B87" s="7"/>
      <c r="C87" s="7"/>
      <c r="D87" s="7" t="s">
        <v>330</v>
      </c>
      <c r="E87" s="7"/>
      <c r="F87" s="7"/>
      <c r="G87" s="7"/>
      <c r="H87" s="7"/>
      <c r="I87" s="7"/>
      <c r="J87" s="7"/>
      <c r="K87" s="7"/>
      <c r="L87" s="9" t="s">
        <v>69</v>
      </c>
      <c r="M87" s="105">
        <v>2.5</v>
      </c>
      <c r="N87" s="105">
        <v>6.9</v>
      </c>
      <c r="O87" s="105">
        <v>1.5</v>
      </c>
      <c r="P87" s="105">
        <v>0.1</v>
      </c>
      <c r="Q87" s="105" t="s">
        <v>137</v>
      </c>
      <c r="R87" s="105">
        <v>0.4</v>
      </c>
      <c r="S87" s="105">
        <v>3.5</v>
      </c>
      <c r="T87" s="105">
        <v>0.7</v>
      </c>
      <c r="U87" s="105">
        <v>4.5</v>
      </c>
    </row>
    <row r="88" spans="1:21" ht="16.5" customHeight="1" x14ac:dyDescent="0.2">
      <c r="A88" s="7"/>
      <c r="B88" s="7"/>
      <c r="C88" s="7"/>
      <c r="D88" s="7" t="s">
        <v>326</v>
      </c>
      <c r="E88" s="7"/>
      <c r="F88" s="7"/>
      <c r="G88" s="7"/>
      <c r="H88" s="7"/>
      <c r="I88" s="7"/>
      <c r="J88" s="7"/>
      <c r="K88" s="7"/>
      <c r="L88" s="9" t="s">
        <v>69</v>
      </c>
      <c r="M88" s="103">
        <v>100</v>
      </c>
      <c r="N88" s="103">
        <v>100</v>
      </c>
      <c r="O88" s="103">
        <v>100</v>
      </c>
      <c r="P88" s="103">
        <v>100</v>
      </c>
      <c r="Q88" s="103">
        <v>100</v>
      </c>
      <c r="R88" s="103">
        <v>100</v>
      </c>
      <c r="S88" s="103">
        <v>100</v>
      </c>
      <c r="T88" s="103">
        <v>100</v>
      </c>
      <c r="U88" s="103">
        <v>100</v>
      </c>
    </row>
    <row r="89" spans="1:21" ht="16.5" customHeight="1" x14ac:dyDescent="0.2">
      <c r="A89" s="7"/>
      <c r="B89" s="7"/>
      <c r="C89" s="7"/>
      <c r="D89" s="7" t="s">
        <v>327</v>
      </c>
      <c r="E89" s="7"/>
      <c r="F89" s="7"/>
      <c r="G89" s="7"/>
      <c r="H89" s="7"/>
      <c r="I89" s="7"/>
      <c r="J89" s="7"/>
      <c r="K89" s="7"/>
      <c r="L89" s="9" t="s">
        <v>69</v>
      </c>
      <c r="M89" s="104">
        <v>61.1</v>
      </c>
      <c r="N89" s="104">
        <v>61.6</v>
      </c>
      <c r="O89" s="104">
        <v>51</v>
      </c>
      <c r="P89" s="104">
        <v>51.1</v>
      </c>
      <c r="Q89" s="104">
        <v>63.2</v>
      </c>
      <c r="R89" s="104">
        <v>39.700000000000003</v>
      </c>
      <c r="S89" s="104">
        <v>57.5</v>
      </c>
      <c r="T89" s="104">
        <v>69.3</v>
      </c>
      <c r="U89" s="104">
        <v>59.7</v>
      </c>
    </row>
    <row r="90" spans="1:21" ht="16.5" customHeight="1" x14ac:dyDescent="0.2">
      <c r="A90" s="7"/>
      <c r="B90" s="7"/>
      <c r="C90" s="7"/>
      <c r="D90" s="7" t="s">
        <v>328</v>
      </c>
      <c r="E90" s="7"/>
      <c r="F90" s="7"/>
      <c r="G90" s="7"/>
      <c r="H90" s="7"/>
      <c r="I90" s="7"/>
      <c r="J90" s="7"/>
      <c r="K90" s="7"/>
      <c r="L90" s="9" t="s">
        <v>69</v>
      </c>
      <c r="M90" s="105">
        <v>1.3</v>
      </c>
      <c r="N90" s="105">
        <v>0.8</v>
      </c>
      <c r="O90" s="105">
        <v>1.4</v>
      </c>
      <c r="P90" s="105">
        <v>0.4</v>
      </c>
      <c r="Q90" s="105" t="s">
        <v>137</v>
      </c>
      <c r="R90" s="105">
        <v>5.2</v>
      </c>
      <c r="S90" s="105">
        <v>1.5</v>
      </c>
      <c r="T90" s="105" t="s">
        <v>137</v>
      </c>
      <c r="U90" s="105">
        <v>1</v>
      </c>
    </row>
    <row r="91" spans="1:21" ht="29.45" customHeight="1" x14ac:dyDescent="0.2">
      <c r="A91" s="7"/>
      <c r="B91" s="7"/>
      <c r="C91" s="7"/>
      <c r="D91" s="316" t="s">
        <v>329</v>
      </c>
      <c r="E91" s="316"/>
      <c r="F91" s="316"/>
      <c r="G91" s="316"/>
      <c r="H91" s="316"/>
      <c r="I91" s="316"/>
      <c r="J91" s="316"/>
      <c r="K91" s="316"/>
      <c r="L91" s="9" t="s">
        <v>145</v>
      </c>
      <c r="M91" s="98">
        <v>4545</v>
      </c>
      <c r="N91" s="106">
        <v>10911</v>
      </c>
      <c r="O91" s="98">
        <v>2001</v>
      </c>
      <c r="P91" s="98">
        <v>1351</v>
      </c>
      <c r="Q91" s="100">
        <v>791</v>
      </c>
      <c r="R91" s="100">
        <v>232</v>
      </c>
      <c r="S91" s="100">
        <v>461</v>
      </c>
      <c r="T91" s="100">
        <v>150</v>
      </c>
      <c r="U91" s="106">
        <v>20296</v>
      </c>
    </row>
    <row r="92" spans="1:21" ht="16.5" customHeight="1" x14ac:dyDescent="0.2">
      <c r="A92" s="7"/>
      <c r="B92" s="7" t="s">
        <v>65</v>
      </c>
      <c r="C92" s="7"/>
      <c r="D92" s="7"/>
      <c r="E92" s="7"/>
      <c r="F92" s="7"/>
      <c r="G92" s="7"/>
      <c r="H92" s="7"/>
      <c r="I92" s="7"/>
      <c r="J92" s="7"/>
      <c r="K92" s="7"/>
      <c r="L92" s="9"/>
      <c r="M92" s="10"/>
      <c r="N92" s="10"/>
      <c r="O92" s="10"/>
      <c r="P92" s="10"/>
      <c r="Q92" s="10"/>
      <c r="R92" s="10"/>
      <c r="S92" s="10"/>
      <c r="T92" s="10"/>
      <c r="U92" s="10"/>
    </row>
    <row r="93" spans="1:21" ht="16.5" customHeight="1" x14ac:dyDescent="0.2">
      <c r="A93" s="7"/>
      <c r="B93" s="7"/>
      <c r="C93" s="7" t="s">
        <v>177</v>
      </c>
      <c r="D93" s="7"/>
      <c r="E93" s="7"/>
      <c r="F93" s="7"/>
      <c r="G93" s="7"/>
      <c r="H93" s="7"/>
      <c r="I93" s="7"/>
      <c r="J93" s="7"/>
      <c r="K93" s="7"/>
      <c r="L93" s="9"/>
      <c r="M93" s="10"/>
      <c r="N93" s="10"/>
      <c r="O93" s="10"/>
      <c r="P93" s="10"/>
      <c r="Q93" s="10"/>
      <c r="R93" s="10"/>
      <c r="S93" s="10"/>
      <c r="T93" s="10"/>
      <c r="U93" s="10"/>
    </row>
    <row r="94" spans="1:21" ht="16.5" customHeight="1" x14ac:dyDescent="0.2">
      <c r="A94" s="7"/>
      <c r="B94" s="7"/>
      <c r="C94" s="7"/>
      <c r="D94" s="7" t="s">
        <v>324</v>
      </c>
      <c r="E94" s="7"/>
      <c r="F94" s="7"/>
      <c r="G94" s="7"/>
      <c r="H94" s="7"/>
      <c r="I94" s="7"/>
      <c r="J94" s="7"/>
      <c r="K94" s="7"/>
      <c r="L94" s="9" t="s">
        <v>69</v>
      </c>
      <c r="M94" s="104">
        <v>96.5</v>
      </c>
      <c r="N94" s="104">
        <v>93.1</v>
      </c>
      <c r="O94" s="104">
        <v>97.5</v>
      </c>
      <c r="P94" s="104">
        <v>99.3</v>
      </c>
      <c r="Q94" s="103">
        <v>100</v>
      </c>
      <c r="R94" s="104">
        <v>96</v>
      </c>
      <c r="S94" s="104">
        <v>94.5</v>
      </c>
      <c r="T94" s="104">
        <v>99.3</v>
      </c>
      <c r="U94" s="104">
        <v>95.8</v>
      </c>
    </row>
    <row r="95" spans="1:21" ht="29.45" customHeight="1" x14ac:dyDescent="0.2">
      <c r="A95" s="7"/>
      <c r="B95" s="7"/>
      <c r="C95" s="7"/>
      <c r="D95" s="316" t="s">
        <v>325</v>
      </c>
      <c r="E95" s="316"/>
      <c r="F95" s="316"/>
      <c r="G95" s="316"/>
      <c r="H95" s="316"/>
      <c r="I95" s="316"/>
      <c r="J95" s="316"/>
      <c r="K95" s="316"/>
      <c r="L95" s="9" t="s">
        <v>69</v>
      </c>
      <c r="M95" s="105">
        <v>3.5</v>
      </c>
      <c r="N95" s="105">
        <v>6.9</v>
      </c>
      <c r="O95" s="105">
        <v>2.5</v>
      </c>
      <c r="P95" s="105">
        <v>0.7</v>
      </c>
      <c r="Q95" s="105" t="s">
        <v>137</v>
      </c>
      <c r="R95" s="105">
        <v>4</v>
      </c>
      <c r="S95" s="105">
        <v>5.5</v>
      </c>
      <c r="T95" s="105">
        <v>0.7</v>
      </c>
      <c r="U95" s="105">
        <v>4.2</v>
      </c>
    </row>
    <row r="96" spans="1:21" ht="16.5" customHeight="1" x14ac:dyDescent="0.2">
      <c r="A96" s="7"/>
      <c r="B96" s="7"/>
      <c r="C96" s="7"/>
      <c r="D96" s="7" t="s">
        <v>326</v>
      </c>
      <c r="E96" s="7"/>
      <c r="F96" s="7"/>
      <c r="G96" s="7"/>
      <c r="H96" s="7"/>
      <c r="I96" s="7"/>
      <c r="J96" s="7"/>
      <c r="K96" s="7"/>
      <c r="L96" s="9" t="s">
        <v>69</v>
      </c>
      <c r="M96" s="103">
        <v>100</v>
      </c>
      <c r="N96" s="103">
        <v>100</v>
      </c>
      <c r="O96" s="103">
        <v>100</v>
      </c>
      <c r="P96" s="103">
        <v>100</v>
      </c>
      <c r="Q96" s="103">
        <v>100</v>
      </c>
      <c r="R96" s="103">
        <v>100</v>
      </c>
      <c r="S96" s="103">
        <v>100</v>
      </c>
      <c r="T96" s="103">
        <v>100</v>
      </c>
      <c r="U96" s="103">
        <v>100</v>
      </c>
    </row>
    <row r="97" spans="1:21" ht="16.5" customHeight="1" x14ac:dyDescent="0.2">
      <c r="A97" s="7"/>
      <c r="B97" s="7"/>
      <c r="C97" s="7"/>
      <c r="D97" s="7" t="s">
        <v>327</v>
      </c>
      <c r="E97" s="7"/>
      <c r="F97" s="7"/>
      <c r="G97" s="7"/>
      <c r="H97" s="7"/>
      <c r="I97" s="7"/>
      <c r="J97" s="7"/>
      <c r="K97" s="7"/>
      <c r="L97" s="9" t="s">
        <v>69</v>
      </c>
      <c r="M97" s="104">
        <v>59.2</v>
      </c>
      <c r="N97" s="104">
        <v>65.599999999999994</v>
      </c>
      <c r="O97" s="104">
        <v>57.3</v>
      </c>
      <c r="P97" s="104">
        <v>64.5</v>
      </c>
      <c r="Q97" s="104">
        <v>66.7</v>
      </c>
      <c r="R97" s="104">
        <v>34</v>
      </c>
      <c r="S97" s="104">
        <v>56.3</v>
      </c>
      <c r="T97" s="104">
        <v>58.7</v>
      </c>
      <c r="U97" s="104">
        <v>62</v>
      </c>
    </row>
    <row r="98" spans="1:21" ht="16.5" customHeight="1" x14ac:dyDescent="0.2">
      <c r="A98" s="7"/>
      <c r="B98" s="7"/>
      <c r="C98" s="7"/>
      <c r="D98" s="7" t="s">
        <v>328</v>
      </c>
      <c r="E98" s="7"/>
      <c r="F98" s="7"/>
      <c r="G98" s="7"/>
      <c r="H98" s="7"/>
      <c r="I98" s="7"/>
      <c r="J98" s="7"/>
      <c r="K98" s="7"/>
      <c r="L98" s="9" t="s">
        <v>69</v>
      </c>
      <c r="M98" s="105">
        <v>2</v>
      </c>
      <c r="N98" s="105">
        <v>0.9</v>
      </c>
      <c r="O98" s="105">
        <v>1.3</v>
      </c>
      <c r="P98" s="105">
        <v>0.3</v>
      </c>
      <c r="Q98" s="105">
        <v>0.1</v>
      </c>
      <c r="R98" s="105">
        <v>6.2</v>
      </c>
      <c r="S98" s="105">
        <v>1.2</v>
      </c>
      <c r="T98" s="105">
        <v>0.4</v>
      </c>
      <c r="U98" s="105">
        <v>1.3</v>
      </c>
    </row>
    <row r="99" spans="1:21" ht="29.45" customHeight="1" x14ac:dyDescent="0.2">
      <c r="A99" s="7"/>
      <c r="B99" s="7"/>
      <c r="C99" s="7"/>
      <c r="D99" s="316" t="s">
        <v>329</v>
      </c>
      <c r="E99" s="316"/>
      <c r="F99" s="316"/>
      <c r="G99" s="316"/>
      <c r="H99" s="316"/>
      <c r="I99" s="316"/>
      <c r="J99" s="316"/>
      <c r="K99" s="316"/>
      <c r="L99" s="9" t="s">
        <v>145</v>
      </c>
      <c r="M99" s="106">
        <v>56151</v>
      </c>
      <c r="N99" s="106">
        <v>88437</v>
      </c>
      <c r="O99" s="106">
        <v>32755</v>
      </c>
      <c r="P99" s="106">
        <v>20055</v>
      </c>
      <c r="Q99" s="106">
        <v>15203</v>
      </c>
      <c r="R99" s="98">
        <v>5886</v>
      </c>
      <c r="S99" s="98">
        <v>3085</v>
      </c>
      <c r="T99" s="98">
        <v>6742</v>
      </c>
      <c r="U99" s="102">
        <v>225563</v>
      </c>
    </row>
    <row r="100" spans="1:21" ht="16.5" customHeight="1" x14ac:dyDescent="0.2">
      <c r="A100" s="7"/>
      <c r="B100" s="7"/>
      <c r="C100" s="7" t="s">
        <v>176</v>
      </c>
      <c r="D100" s="7"/>
      <c r="E100" s="7"/>
      <c r="F100" s="7"/>
      <c r="G100" s="7"/>
      <c r="H100" s="7"/>
      <c r="I100" s="7"/>
      <c r="J100" s="7"/>
      <c r="K100" s="7"/>
      <c r="L100" s="9"/>
      <c r="M100" s="10"/>
      <c r="N100" s="10"/>
      <c r="O100" s="10"/>
      <c r="P100" s="10"/>
      <c r="Q100" s="10"/>
      <c r="R100" s="10"/>
      <c r="S100" s="10"/>
      <c r="T100" s="10"/>
      <c r="U100" s="10"/>
    </row>
    <row r="101" spans="1:21" ht="16.5" customHeight="1" x14ac:dyDescent="0.2">
      <c r="A101" s="7"/>
      <c r="B101" s="7"/>
      <c r="C101" s="7"/>
      <c r="D101" s="7" t="s">
        <v>324</v>
      </c>
      <c r="E101" s="7"/>
      <c r="F101" s="7"/>
      <c r="G101" s="7"/>
      <c r="H101" s="7"/>
      <c r="I101" s="7"/>
      <c r="J101" s="7"/>
      <c r="K101" s="7"/>
      <c r="L101" s="9" t="s">
        <v>69</v>
      </c>
      <c r="M101" s="104">
        <v>96.3</v>
      </c>
      <c r="N101" s="104">
        <v>96.4</v>
      </c>
      <c r="O101" s="104">
        <v>98.1</v>
      </c>
      <c r="P101" s="104">
        <v>99.2</v>
      </c>
      <c r="Q101" s="103">
        <v>100</v>
      </c>
      <c r="R101" s="104">
        <v>96.2</v>
      </c>
      <c r="S101" s="104">
        <v>96.9</v>
      </c>
      <c r="T101" s="104">
        <v>99.4</v>
      </c>
      <c r="U101" s="104">
        <v>97.7</v>
      </c>
    </row>
    <row r="102" spans="1:21" ht="16.5" customHeight="1" x14ac:dyDescent="0.2">
      <c r="A102" s="7"/>
      <c r="B102" s="7"/>
      <c r="C102" s="7"/>
      <c r="D102" s="7" t="s">
        <v>330</v>
      </c>
      <c r="E102" s="7"/>
      <c r="F102" s="7"/>
      <c r="G102" s="7"/>
      <c r="H102" s="7"/>
      <c r="I102" s="7"/>
      <c r="J102" s="7"/>
      <c r="K102" s="7"/>
      <c r="L102" s="9" t="s">
        <v>69</v>
      </c>
      <c r="M102" s="105">
        <v>3.7</v>
      </c>
      <c r="N102" s="105">
        <v>3.6</v>
      </c>
      <c r="O102" s="105">
        <v>1.9</v>
      </c>
      <c r="P102" s="105">
        <v>0.8</v>
      </c>
      <c r="Q102" s="105" t="s">
        <v>137</v>
      </c>
      <c r="R102" s="105">
        <v>3.8</v>
      </c>
      <c r="S102" s="105">
        <v>3.1</v>
      </c>
      <c r="T102" s="105">
        <v>0.6</v>
      </c>
      <c r="U102" s="105">
        <v>2.2999999999999998</v>
      </c>
    </row>
    <row r="103" spans="1:21" ht="16.5" customHeight="1" x14ac:dyDescent="0.2">
      <c r="A103" s="7"/>
      <c r="B103" s="7"/>
      <c r="C103" s="7"/>
      <c r="D103" s="7" t="s">
        <v>326</v>
      </c>
      <c r="E103" s="7"/>
      <c r="F103" s="7"/>
      <c r="G103" s="7"/>
      <c r="H103" s="7"/>
      <c r="I103" s="7"/>
      <c r="J103" s="7"/>
      <c r="K103" s="7"/>
      <c r="L103" s="9" t="s">
        <v>69</v>
      </c>
      <c r="M103" s="103">
        <v>100</v>
      </c>
      <c r="N103" s="103">
        <v>100</v>
      </c>
      <c r="O103" s="103">
        <v>100</v>
      </c>
      <c r="P103" s="103">
        <v>100</v>
      </c>
      <c r="Q103" s="103">
        <v>100</v>
      </c>
      <c r="R103" s="103">
        <v>100</v>
      </c>
      <c r="S103" s="103">
        <v>100</v>
      </c>
      <c r="T103" s="103">
        <v>100</v>
      </c>
      <c r="U103" s="103">
        <v>100</v>
      </c>
    </row>
    <row r="104" spans="1:21" ht="16.5" customHeight="1" x14ac:dyDescent="0.2">
      <c r="A104" s="7"/>
      <c r="B104" s="7"/>
      <c r="C104" s="7"/>
      <c r="D104" s="7" t="s">
        <v>327</v>
      </c>
      <c r="E104" s="7"/>
      <c r="F104" s="7"/>
      <c r="G104" s="7"/>
      <c r="H104" s="7"/>
      <c r="I104" s="7"/>
      <c r="J104" s="7"/>
      <c r="K104" s="7"/>
      <c r="L104" s="9" t="s">
        <v>69</v>
      </c>
      <c r="M104" s="104">
        <v>56.7</v>
      </c>
      <c r="N104" s="104">
        <v>60.1</v>
      </c>
      <c r="O104" s="104">
        <v>62.6</v>
      </c>
      <c r="P104" s="104">
        <v>66.7</v>
      </c>
      <c r="Q104" s="104">
        <v>64</v>
      </c>
      <c r="R104" s="104">
        <v>32.4</v>
      </c>
      <c r="S104" s="104">
        <v>63.9</v>
      </c>
      <c r="T104" s="104">
        <v>55.8</v>
      </c>
      <c r="U104" s="104">
        <v>60.6</v>
      </c>
    </row>
    <row r="105" spans="1:21" ht="16.5" customHeight="1" x14ac:dyDescent="0.2">
      <c r="A105" s="7"/>
      <c r="B105" s="7"/>
      <c r="C105" s="7"/>
      <c r="D105" s="7" t="s">
        <v>328</v>
      </c>
      <c r="E105" s="7"/>
      <c r="F105" s="7"/>
      <c r="G105" s="7"/>
      <c r="H105" s="7"/>
      <c r="I105" s="7"/>
      <c r="J105" s="7"/>
      <c r="K105" s="7"/>
      <c r="L105" s="9" t="s">
        <v>69</v>
      </c>
      <c r="M105" s="105">
        <v>2.9</v>
      </c>
      <c r="N105" s="105">
        <v>1.7</v>
      </c>
      <c r="O105" s="105">
        <v>1.1000000000000001</v>
      </c>
      <c r="P105" s="105">
        <v>0.2</v>
      </c>
      <c r="Q105" s="105">
        <v>0.1</v>
      </c>
      <c r="R105" s="105">
        <v>4.9000000000000004</v>
      </c>
      <c r="S105" s="105">
        <v>0.5</v>
      </c>
      <c r="T105" s="105">
        <v>0.2</v>
      </c>
      <c r="U105" s="105">
        <v>1.5</v>
      </c>
    </row>
    <row r="106" spans="1:21" ht="29.45" customHeight="1" x14ac:dyDescent="0.2">
      <c r="A106" s="7"/>
      <c r="B106" s="7"/>
      <c r="C106" s="7"/>
      <c r="D106" s="316" t="s">
        <v>329</v>
      </c>
      <c r="E106" s="316"/>
      <c r="F106" s="316"/>
      <c r="G106" s="316"/>
      <c r="H106" s="316"/>
      <c r="I106" s="316"/>
      <c r="J106" s="316"/>
      <c r="K106" s="316"/>
      <c r="L106" s="9" t="s">
        <v>145</v>
      </c>
      <c r="M106" s="106">
        <v>15633</v>
      </c>
      <c r="N106" s="98">
        <v>7574</v>
      </c>
      <c r="O106" s="106">
        <v>11719</v>
      </c>
      <c r="P106" s="98">
        <v>8490</v>
      </c>
      <c r="Q106" s="98">
        <v>3826</v>
      </c>
      <c r="R106" s="100">
        <v>907</v>
      </c>
      <c r="S106" s="100">
        <v>480</v>
      </c>
      <c r="T106" s="98">
        <v>5456</v>
      </c>
      <c r="U106" s="106">
        <v>54748</v>
      </c>
    </row>
    <row r="107" spans="1:21" ht="16.5" customHeight="1" x14ac:dyDescent="0.2">
      <c r="A107" s="7"/>
      <c r="B107" s="7"/>
      <c r="C107" s="7" t="s">
        <v>331</v>
      </c>
      <c r="D107" s="7"/>
      <c r="E107" s="7"/>
      <c r="F107" s="7"/>
      <c r="G107" s="7"/>
      <c r="H107" s="7"/>
      <c r="I107" s="7"/>
      <c r="J107" s="7"/>
      <c r="K107" s="7"/>
      <c r="L107" s="9"/>
      <c r="M107" s="10"/>
      <c r="N107" s="10"/>
      <c r="O107" s="10"/>
      <c r="P107" s="10"/>
      <c r="Q107" s="10"/>
      <c r="R107" s="10"/>
      <c r="S107" s="10"/>
      <c r="T107" s="10"/>
      <c r="U107" s="10"/>
    </row>
    <row r="108" spans="1:21" ht="16.5" customHeight="1" x14ac:dyDescent="0.2">
      <c r="A108" s="7"/>
      <c r="B108" s="7"/>
      <c r="C108" s="7"/>
      <c r="D108" s="7" t="s">
        <v>324</v>
      </c>
      <c r="E108" s="7"/>
      <c r="F108" s="7"/>
      <c r="G108" s="7"/>
      <c r="H108" s="7"/>
      <c r="I108" s="7"/>
      <c r="J108" s="7"/>
      <c r="K108" s="7"/>
      <c r="L108" s="9" t="s">
        <v>69</v>
      </c>
      <c r="M108" s="104">
        <v>96.8</v>
      </c>
      <c r="N108" s="104">
        <v>93.9</v>
      </c>
      <c r="O108" s="104">
        <v>98.6</v>
      </c>
      <c r="P108" s="104">
        <v>99.3</v>
      </c>
      <c r="Q108" s="103">
        <v>100</v>
      </c>
      <c r="R108" s="104">
        <v>96</v>
      </c>
      <c r="S108" s="104">
        <v>94.8</v>
      </c>
      <c r="T108" s="103">
        <v>100</v>
      </c>
      <c r="U108" s="104">
        <v>95.8</v>
      </c>
    </row>
    <row r="109" spans="1:21" ht="16.5" customHeight="1" x14ac:dyDescent="0.2">
      <c r="A109" s="7"/>
      <c r="B109" s="7"/>
      <c r="C109" s="7"/>
      <c r="D109" s="7" t="s">
        <v>330</v>
      </c>
      <c r="E109" s="7"/>
      <c r="F109" s="7"/>
      <c r="G109" s="7"/>
      <c r="H109" s="7"/>
      <c r="I109" s="7"/>
      <c r="J109" s="7"/>
      <c r="K109" s="7"/>
      <c r="L109" s="9" t="s">
        <v>69</v>
      </c>
      <c r="M109" s="105">
        <v>3.2</v>
      </c>
      <c r="N109" s="105">
        <v>6.1</v>
      </c>
      <c r="O109" s="105">
        <v>1.4</v>
      </c>
      <c r="P109" s="105">
        <v>0.7</v>
      </c>
      <c r="Q109" s="105" t="s">
        <v>137</v>
      </c>
      <c r="R109" s="105">
        <v>4</v>
      </c>
      <c r="S109" s="105">
        <v>5.2</v>
      </c>
      <c r="T109" s="105" t="s">
        <v>137</v>
      </c>
      <c r="U109" s="105">
        <v>4.2</v>
      </c>
    </row>
    <row r="110" spans="1:21" ht="16.5" customHeight="1" x14ac:dyDescent="0.2">
      <c r="A110" s="7"/>
      <c r="B110" s="7"/>
      <c r="C110" s="7"/>
      <c r="D110" s="7" t="s">
        <v>326</v>
      </c>
      <c r="E110" s="7"/>
      <c r="F110" s="7"/>
      <c r="G110" s="7"/>
      <c r="H110" s="7"/>
      <c r="I110" s="7"/>
      <c r="J110" s="7"/>
      <c r="K110" s="7"/>
      <c r="L110" s="9" t="s">
        <v>69</v>
      </c>
      <c r="M110" s="103">
        <v>100</v>
      </c>
      <c r="N110" s="103">
        <v>100</v>
      </c>
      <c r="O110" s="103">
        <v>100</v>
      </c>
      <c r="P110" s="103">
        <v>100</v>
      </c>
      <c r="Q110" s="103">
        <v>100</v>
      </c>
      <c r="R110" s="103">
        <v>100</v>
      </c>
      <c r="S110" s="103">
        <v>100</v>
      </c>
      <c r="T110" s="103">
        <v>100</v>
      </c>
      <c r="U110" s="103">
        <v>100</v>
      </c>
    </row>
    <row r="111" spans="1:21" ht="16.5" customHeight="1" x14ac:dyDescent="0.2">
      <c r="A111" s="7"/>
      <c r="B111" s="7"/>
      <c r="C111" s="7"/>
      <c r="D111" s="7" t="s">
        <v>327</v>
      </c>
      <c r="E111" s="7"/>
      <c r="F111" s="7"/>
      <c r="G111" s="7"/>
      <c r="H111" s="7"/>
      <c r="I111" s="7"/>
      <c r="J111" s="7"/>
      <c r="K111" s="7"/>
      <c r="L111" s="9" t="s">
        <v>69</v>
      </c>
      <c r="M111" s="104">
        <v>61.2</v>
      </c>
      <c r="N111" s="104">
        <v>62.6</v>
      </c>
      <c r="O111" s="104">
        <v>50.4</v>
      </c>
      <c r="P111" s="104">
        <v>44.5</v>
      </c>
      <c r="Q111" s="104">
        <v>69.900000000000006</v>
      </c>
      <c r="R111" s="104">
        <v>30.2</v>
      </c>
      <c r="S111" s="104">
        <v>50.8</v>
      </c>
      <c r="T111" s="104">
        <v>62.5</v>
      </c>
      <c r="U111" s="104">
        <v>59.6</v>
      </c>
    </row>
    <row r="112" spans="1:21" ht="16.5" customHeight="1" x14ac:dyDescent="0.2">
      <c r="A112" s="7"/>
      <c r="B112" s="7"/>
      <c r="C112" s="7"/>
      <c r="D112" s="7" t="s">
        <v>328</v>
      </c>
      <c r="E112" s="7"/>
      <c r="F112" s="7"/>
      <c r="G112" s="7"/>
      <c r="H112" s="7"/>
      <c r="I112" s="7"/>
      <c r="J112" s="7"/>
      <c r="K112" s="7"/>
      <c r="L112" s="9" t="s">
        <v>69</v>
      </c>
      <c r="M112" s="105">
        <v>1.7</v>
      </c>
      <c r="N112" s="105">
        <v>1</v>
      </c>
      <c r="O112" s="105">
        <v>1</v>
      </c>
      <c r="P112" s="105">
        <v>0.3</v>
      </c>
      <c r="Q112" s="105" t="s">
        <v>137</v>
      </c>
      <c r="R112" s="105">
        <v>4.8</v>
      </c>
      <c r="S112" s="105">
        <v>1.8</v>
      </c>
      <c r="T112" s="105">
        <v>0.6</v>
      </c>
      <c r="U112" s="105">
        <v>1.2</v>
      </c>
    </row>
    <row r="113" spans="1:21" ht="29.45" customHeight="1" x14ac:dyDescent="0.2">
      <c r="A113" s="14"/>
      <c r="B113" s="14"/>
      <c r="C113" s="14"/>
      <c r="D113" s="317" t="s">
        <v>329</v>
      </c>
      <c r="E113" s="317"/>
      <c r="F113" s="317"/>
      <c r="G113" s="317"/>
      <c r="H113" s="317"/>
      <c r="I113" s="317"/>
      <c r="J113" s="317"/>
      <c r="K113" s="317"/>
      <c r="L113" s="15" t="s">
        <v>145</v>
      </c>
      <c r="M113" s="99">
        <v>4879</v>
      </c>
      <c r="N113" s="107">
        <v>10381</v>
      </c>
      <c r="O113" s="99">
        <v>2110</v>
      </c>
      <c r="P113" s="99">
        <v>1460</v>
      </c>
      <c r="Q113" s="101">
        <v>883</v>
      </c>
      <c r="R113" s="101">
        <v>249</v>
      </c>
      <c r="S113" s="101">
        <v>536</v>
      </c>
      <c r="T113" s="101">
        <v>182</v>
      </c>
      <c r="U113" s="107">
        <v>20508</v>
      </c>
    </row>
    <row r="114" spans="1:21" ht="4.5" customHeight="1" x14ac:dyDescent="0.2">
      <c r="A114" s="23"/>
      <c r="B114" s="23"/>
      <c r="C114" s="2"/>
      <c r="D114" s="2"/>
      <c r="E114" s="2"/>
      <c r="F114" s="2"/>
      <c r="G114" s="2"/>
      <c r="H114" s="2"/>
      <c r="I114" s="2"/>
      <c r="J114" s="2"/>
      <c r="K114" s="2"/>
      <c r="L114" s="2"/>
      <c r="M114" s="2"/>
      <c r="N114" s="2"/>
      <c r="O114" s="2"/>
      <c r="P114" s="2"/>
      <c r="Q114" s="2"/>
      <c r="R114" s="2"/>
      <c r="S114" s="2"/>
      <c r="T114" s="2"/>
      <c r="U114" s="2"/>
    </row>
    <row r="115" spans="1:21" ht="16.5" customHeight="1" x14ac:dyDescent="0.2">
      <c r="A115" s="23"/>
      <c r="B115" s="23"/>
      <c r="C115" s="309" t="s">
        <v>332</v>
      </c>
      <c r="D115" s="309"/>
      <c r="E115" s="309"/>
      <c r="F115" s="309"/>
      <c r="G115" s="309"/>
      <c r="H115" s="309"/>
      <c r="I115" s="309"/>
      <c r="J115" s="309"/>
      <c r="K115" s="309"/>
      <c r="L115" s="309"/>
      <c r="M115" s="309"/>
      <c r="N115" s="309"/>
      <c r="O115" s="309"/>
      <c r="P115" s="309"/>
      <c r="Q115" s="309"/>
      <c r="R115" s="309"/>
      <c r="S115" s="309"/>
      <c r="T115" s="309"/>
      <c r="U115" s="309"/>
    </row>
    <row r="116" spans="1:21" ht="4.5" customHeight="1" x14ac:dyDescent="0.2">
      <c r="A116" s="23"/>
      <c r="B116" s="23"/>
      <c r="C116" s="2"/>
      <c r="D116" s="2"/>
      <c r="E116" s="2"/>
      <c r="F116" s="2"/>
      <c r="G116" s="2"/>
      <c r="H116" s="2"/>
      <c r="I116" s="2"/>
      <c r="J116" s="2"/>
      <c r="K116" s="2"/>
      <c r="L116" s="2"/>
      <c r="M116" s="2"/>
      <c r="N116" s="2"/>
      <c r="O116" s="2"/>
      <c r="P116" s="2"/>
      <c r="Q116" s="2"/>
      <c r="R116" s="2"/>
      <c r="S116" s="2"/>
      <c r="T116" s="2"/>
      <c r="U116" s="2"/>
    </row>
    <row r="117" spans="1:21" ht="16.5" customHeight="1" x14ac:dyDescent="0.2">
      <c r="A117" s="74"/>
      <c r="B117" s="74"/>
      <c r="C117" s="309" t="s">
        <v>248</v>
      </c>
      <c r="D117" s="309"/>
      <c r="E117" s="309"/>
      <c r="F117" s="309"/>
      <c r="G117" s="309"/>
      <c r="H117" s="309"/>
      <c r="I117" s="309"/>
      <c r="J117" s="309"/>
      <c r="K117" s="309"/>
      <c r="L117" s="309"/>
      <c r="M117" s="309"/>
      <c r="N117" s="309"/>
      <c r="O117" s="309"/>
      <c r="P117" s="309"/>
      <c r="Q117" s="309"/>
      <c r="R117" s="309"/>
      <c r="S117" s="309"/>
      <c r="T117" s="309"/>
      <c r="U117" s="309"/>
    </row>
    <row r="118" spans="1:21" ht="16.5" customHeight="1" x14ac:dyDescent="0.2">
      <c r="A118" s="47"/>
      <c r="B118" s="47"/>
      <c r="C118" s="309" t="s">
        <v>185</v>
      </c>
      <c r="D118" s="309"/>
      <c r="E118" s="309"/>
      <c r="F118" s="309"/>
      <c r="G118" s="309"/>
      <c r="H118" s="309"/>
      <c r="I118" s="309"/>
      <c r="J118" s="309"/>
      <c r="K118" s="309"/>
      <c r="L118" s="309"/>
      <c r="M118" s="309"/>
      <c r="N118" s="309"/>
      <c r="O118" s="309"/>
      <c r="P118" s="309"/>
      <c r="Q118" s="309"/>
      <c r="R118" s="309"/>
      <c r="S118" s="309"/>
      <c r="T118" s="309"/>
      <c r="U118" s="309"/>
    </row>
    <row r="119" spans="1:21" ht="4.5" customHeight="1" x14ac:dyDescent="0.2">
      <c r="A119" s="23"/>
      <c r="B119" s="23"/>
      <c r="C119" s="2"/>
      <c r="D119" s="2"/>
      <c r="E119" s="2"/>
      <c r="F119" s="2"/>
      <c r="G119" s="2"/>
      <c r="H119" s="2"/>
      <c r="I119" s="2"/>
      <c r="J119" s="2"/>
      <c r="K119" s="2"/>
      <c r="L119" s="2"/>
      <c r="M119" s="2"/>
      <c r="N119" s="2"/>
      <c r="O119" s="2"/>
      <c r="P119" s="2"/>
      <c r="Q119" s="2"/>
      <c r="R119" s="2"/>
      <c r="S119" s="2"/>
      <c r="T119" s="2"/>
      <c r="U119" s="2"/>
    </row>
    <row r="120" spans="1:21" ht="29.45" customHeight="1" x14ac:dyDescent="0.2">
      <c r="A120" s="23" t="s">
        <v>71</v>
      </c>
      <c r="B120" s="23"/>
      <c r="C120" s="309" t="s">
        <v>151</v>
      </c>
      <c r="D120" s="309"/>
      <c r="E120" s="309"/>
      <c r="F120" s="309"/>
      <c r="G120" s="309"/>
      <c r="H120" s="309"/>
      <c r="I120" s="309"/>
      <c r="J120" s="309"/>
      <c r="K120" s="309"/>
      <c r="L120" s="309"/>
      <c r="M120" s="309"/>
      <c r="N120" s="309"/>
      <c r="O120" s="309"/>
      <c r="P120" s="309"/>
      <c r="Q120" s="309"/>
      <c r="R120" s="309"/>
      <c r="S120" s="309"/>
      <c r="T120" s="309"/>
      <c r="U120" s="309"/>
    </row>
    <row r="121" spans="1:21" ht="29.45" customHeight="1" x14ac:dyDescent="0.2">
      <c r="A121" s="23" t="s">
        <v>72</v>
      </c>
      <c r="B121" s="23"/>
      <c r="C121" s="309" t="s">
        <v>333</v>
      </c>
      <c r="D121" s="309"/>
      <c r="E121" s="309"/>
      <c r="F121" s="309"/>
      <c r="G121" s="309"/>
      <c r="H121" s="309"/>
      <c r="I121" s="309"/>
      <c r="J121" s="309"/>
      <c r="K121" s="309"/>
      <c r="L121" s="309"/>
      <c r="M121" s="309"/>
      <c r="N121" s="309"/>
      <c r="O121" s="309"/>
      <c r="P121" s="309"/>
      <c r="Q121" s="309"/>
      <c r="R121" s="309"/>
      <c r="S121" s="309"/>
      <c r="T121" s="309"/>
      <c r="U121" s="309"/>
    </row>
    <row r="122" spans="1:21" ht="29.45" customHeight="1" x14ac:dyDescent="0.2">
      <c r="A122" s="23" t="s">
        <v>73</v>
      </c>
      <c r="B122" s="23"/>
      <c r="C122" s="309" t="s">
        <v>334</v>
      </c>
      <c r="D122" s="309"/>
      <c r="E122" s="309"/>
      <c r="F122" s="309"/>
      <c r="G122" s="309"/>
      <c r="H122" s="309"/>
      <c r="I122" s="309"/>
      <c r="J122" s="309"/>
      <c r="K122" s="309"/>
      <c r="L122" s="309"/>
      <c r="M122" s="309"/>
      <c r="N122" s="309"/>
      <c r="O122" s="309"/>
      <c r="P122" s="309"/>
      <c r="Q122" s="309"/>
      <c r="R122" s="309"/>
      <c r="S122" s="309"/>
      <c r="T122" s="309"/>
      <c r="U122" s="309"/>
    </row>
    <row r="123" spans="1:21" ht="81" customHeight="1" x14ac:dyDescent="0.2">
      <c r="A123" s="23" t="s">
        <v>74</v>
      </c>
      <c r="B123" s="23"/>
      <c r="C123" s="309" t="s">
        <v>335</v>
      </c>
      <c r="D123" s="309"/>
      <c r="E123" s="309"/>
      <c r="F123" s="309"/>
      <c r="G123" s="309"/>
      <c r="H123" s="309"/>
      <c r="I123" s="309"/>
      <c r="J123" s="309"/>
      <c r="K123" s="309"/>
      <c r="L123" s="309"/>
      <c r="M123" s="309"/>
      <c r="N123" s="309"/>
      <c r="O123" s="309"/>
      <c r="P123" s="309"/>
      <c r="Q123" s="309"/>
      <c r="R123" s="309"/>
      <c r="S123" s="309"/>
      <c r="T123" s="309"/>
      <c r="U123" s="309"/>
    </row>
    <row r="124" spans="1:21" ht="29.45" customHeight="1" x14ac:dyDescent="0.2">
      <c r="A124" s="23" t="s">
        <v>75</v>
      </c>
      <c r="B124" s="23"/>
      <c r="C124" s="309" t="s">
        <v>154</v>
      </c>
      <c r="D124" s="309"/>
      <c r="E124" s="309"/>
      <c r="F124" s="309"/>
      <c r="G124" s="309"/>
      <c r="H124" s="309"/>
      <c r="I124" s="309"/>
      <c r="J124" s="309"/>
      <c r="K124" s="309"/>
      <c r="L124" s="309"/>
      <c r="M124" s="309"/>
      <c r="N124" s="309"/>
      <c r="O124" s="309"/>
      <c r="P124" s="309"/>
      <c r="Q124" s="309"/>
      <c r="R124" s="309"/>
      <c r="S124" s="309"/>
      <c r="T124" s="309"/>
      <c r="U124" s="309"/>
    </row>
    <row r="125" spans="1:21" ht="29.45" customHeight="1" x14ac:dyDescent="0.2">
      <c r="A125" s="23"/>
      <c r="B125" s="23"/>
      <c r="C125" s="309" t="s">
        <v>155</v>
      </c>
      <c r="D125" s="309"/>
      <c r="E125" s="309"/>
      <c r="F125" s="309"/>
      <c r="G125" s="309"/>
      <c r="H125" s="309"/>
      <c r="I125" s="309"/>
      <c r="J125" s="309"/>
      <c r="K125" s="309"/>
      <c r="L125" s="309"/>
      <c r="M125" s="309"/>
      <c r="N125" s="309"/>
      <c r="O125" s="309"/>
      <c r="P125" s="309"/>
      <c r="Q125" s="309"/>
      <c r="R125" s="309"/>
      <c r="S125" s="309"/>
      <c r="T125" s="309"/>
      <c r="U125" s="309"/>
    </row>
    <row r="126" spans="1:21" ht="16.5" customHeight="1" x14ac:dyDescent="0.2">
      <c r="A126" s="23"/>
      <c r="B126" s="23"/>
      <c r="C126" s="309" t="s">
        <v>156</v>
      </c>
      <c r="D126" s="309"/>
      <c r="E126" s="309"/>
      <c r="F126" s="309"/>
      <c r="G126" s="309"/>
      <c r="H126" s="309"/>
      <c r="I126" s="309"/>
      <c r="J126" s="309"/>
      <c r="K126" s="309"/>
      <c r="L126" s="309"/>
      <c r="M126" s="309"/>
      <c r="N126" s="309"/>
      <c r="O126" s="309"/>
      <c r="P126" s="309"/>
      <c r="Q126" s="309"/>
      <c r="R126" s="309"/>
      <c r="S126" s="309"/>
      <c r="T126" s="309"/>
      <c r="U126" s="309"/>
    </row>
    <row r="127" spans="1:21" ht="29.45" customHeight="1" x14ac:dyDescent="0.2">
      <c r="A127" s="23" t="s">
        <v>76</v>
      </c>
      <c r="B127" s="23"/>
      <c r="C127" s="309" t="s">
        <v>158</v>
      </c>
      <c r="D127" s="309"/>
      <c r="E127" s="309"/>
      <c r="F127" s="309"/>
      <c r="G127" s="309"/>
      <c r="H127" s="309"/>
      <c r="I127" s="309"/>
      <c r="J127" s="309"/>
      <c r="K127" s="309"/>
      <c r="L127" s="309"/>
      <c r="M127" s="309"/>
      <c r="N127" s="309"/>
      <c r="O127" s="309"/>
      <c r="P127" s="309"/>
      <c r="Q127" s="309"/>
      <c r="R127" s="309"/>
      <c r="S127" s="309"/>
      <c r="T127" s="309"/>
      <c r="U127" s="309"/>
    </row>
    <row r="128" spans="1:21" ht="4.5" customHeight="1" x14ac:dyDescent="0.2"/>
    <row r="129" spans="1:21" ht="16.5" customHeight="1" x14ac:dyDescent="0.2">
      <c r="A129" s="24" t="s">
        <v>90</v>
      </c>
      <c r="B129" s="23"/>
      <c r="C129" s="23"/>
      <c r="D129" s="23"/>
      <c r="E129" s="309" t="s">
        <v>336</v>
      </c>
      <c r="F129" s="309"/>
      <c r="G129" s="309"/>
      <c r="H129" s="309"/>
      <c r="I129" s="309"/>
      <c r="J129" s="309"/>
      <c r="K129" s="309"/>
      <c r="L129" s="309"/>
      <c r="M129" s="309"/>
      <c r="N129" s="309"/>
      <c r="O129" s="309"/>
      <c r="P129" s="309"/>
      <c r="Q129" s="309"/>
      <c r="R129" s="309"/>
      <c r="S129" s="309"/>
      <c r="T129" s="309"/>
      <c r="U129" s="309"/>
    </row>
  </sheetData>
  <mergeCells count="33">
    <mergeCell ref="D40:K40"/>
    <mergeCell ref="D47:K47"/>
    <mergeCell ref="D51:K51"/>
    <mergeCell ref="D55:K55"/>
    <mergeCell ref="D7:K7"/>
    <mergeCell ref="D11:K11"/>
    <mergeCell ref="D18:K18"/>
    <mergeCell ref="D25:K25"/>
    <mergeCell ref="D29:K29"/>
    <mergeCell ref="K1:U1"/>
    <mergeCell ref="C115:U115"/>
    <mergeCell ref="C117:U117"/>
    <mergeCell ref="C118:U118"/>
    <mergeCell ref="C120:U120"/>
    <mergeCell ref="D91:K91"/>
    <mergeCell ref="D95:K95"/>
    <mergeCell ref="D99:K99"/>
    <mergeCell ref="D106:K106"/>
    <mergeCell ref="D113:K113"/>
    <mergeCell ref="D62:K62"/>
    <mergeCell ref="D69:K69"/>
    <mergeCell ref="D73:K73"/>
    <mergeCell ref="D77:K77"/>
    <mergeCell ref="D84:K84"/>
    <mergeCell ref="D33:K33"/>
    <mergeCell ref="C126:U126"/>
    <mergeCell ref="C127:U127"/>
    <mergeCell ref="E129:U129"/>
    <mergeCell ref="C121:U121"/>
    <mergeCell ref="C122:U122"/>
    <mergeCell ref="C123:U123"/>
    <mergeCell ref="C124:U124"/>
    <mergeCell ref="C125:U125"/>
  </mergeCells>
  <pageMargins left="0.7" right="0.7" top="0.75" bottom="0.75" header="0.3" footer="0.3"/>
  <pageSetup paperSize="9" fitToHeight="0" orientation="landscape" horizontalDpi="300" verticalDpi="300"/>
  <headerFooter scaleWithDoc="0" alignWithMargins="0">
    <oddHeader>&amp;C&amp;"Arial"&amp;8TABLE 19A.11</oddHeader>
    <oddFooter>&amp;L&amp;"Arial"&amp;8REPORT ON
GOVERNMENT
SERVICES 2022&amp;R&amp;"Arial"&amp;8HOMELESSNESS
SERVICES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28"/>
  <sheetViews>
    <sheetView showGridLines="0" workbookViewId="0"/>
  </sheetViews>
  <sheetFormatPr defaultColWidth="11.42578125" defaultRowHeight="12.75" x14ac:dyDescent="0.2"/>
  <cols>
    <col min="1" max="10" width="1.85546875" customWidth="1"/>
    <col min="11" max="11" width="9.5703125" customWidth="1"/>
    <col min="12" max="12" width="5.42578125" customWidth="1"/>
    <col min="13" max="20" width="7.5703125" customWidth="1"/>
    <col min="21" max="21" width="8.5703125" customWidth="1"/>
  </cols>
  <sheetData>
    <row r="1" spans="1:21" ht="33.950000000000003" customHeight="1" x14ac:dyDescent="0.2">
      <c r="A1" s="8" t="s">
        <v>337</v>
      </c>
      <c r="B1" s="8"/>
      <c r="C1" s="8"/>
      <c r="D1" s="8"/>
      <c r="E1" s="8"/>
      <c r="F1" s="8"/>
      <c r="G1" s="8"/>
      <c r="H1" s="8"/>
      <c r="I1" s="8"/>
      <c r="J1" s="8"/>
      <c r="K1" s="314" t="s">
        <v>338</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339</v>
      </c>
      <c r="N2" s="13" t="s">
        <v>340</v>
      </c>
      <c r="O2" s="13" t="s">
        <v>341</v>
      </c>
      <c r="P2" s="13" t="s">
        <v>342</v>
      </c>
      <c r="Q2" s="13" t="s">
        <v>343</v>
      </c>
      <c r="R2" s="13" t="s">
        <v>344</v>
      </c>
      <c r="S2" s="13" t="s">
        <v>345</v>
      </c>
      <c r="T2" s="13" t="s">
        <v>346</v>
      </c>
      <c r="U2" s="13" t="s">
        <v>347</v>
      </c>
    </row>
    <row r="3" spans="1:21" ht="16.5" customHeight="1" x14ac:dyDescent="0.2">
      <c r="A3" s="7" t="s">
        <v>20</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16.5" customHeight="1" x14ac:dyDescent="0.2">
      <c r="A5" s="7"/>
      <c r="B5" s="7"/>
      <c r="C5" s="7" t="s">
        <v>132</v>
      </c>
      <c r="D5" s="7"/>
      <c r="E5" s="7"/>
      <c r="F5" s="7"/>
      <c r="G5" s="7"/>
      <c r="H5" s="7"/>
      <c r="I5" s="7"/>
      <c r="J5" s="7"/>
      <c r="K5" s="7"/>
      <c r="L5" s="9"/>
      <c r="M5" s="10"/>
      <c r="N5" s="10"/>
      <c r="O5" s="10"/>
      <c r="P5" s="10"/>
      <c r="Q5" s="10"/>
      <c r="R5" s="10"/>
      <c r="S5" s="10"/>
      <c r="T5" s="10"/>
      <c r="U5" s="10"/>
    </row>
    <row r="6" spans="1:21" ht="16.5" customHeight="1" x14ac:dyDescent="0.2">
      <c r="A6" s="7"/>
      <c r="B6" s="7"/>
      <c r="C6" s="7"/>
      <c r="D6" s="7" t="s">
        <v>324</v>
      </c>
      <c r="E6" s="7"/>
      <c r="F6" s="7"/>
      <c r="G6" s="7"/>
      <c r="H6" s="7"/>
      <c r="I6" s="7"/>
      <c r="J6" s="7"/>
      <c r="K6" s="7"/>
      <c r="L6" s="9" t="s">
        <v>69</v>
      </c>
      <c r="M6" s="113">
        <v>46.5</v>
      </c>
      <c r="N6" s="113">
        <v>64.8</v>
      </c>
      <c r="O6" s="113">
        <v>60.8</v>
      </c>
      <c r="P6" s="113">
        <v>92</v>
      </c>
      <c r="Q6" s="113">
        <v>84.1</v>
      </c>
      <c r="R6" s="113">
        <v>76.900000000000006</v>
      </c>
      <c r="S6" s="113">
        <v>55.3</v>
      </c>
      <c r="T6" s="113">
        <v>91.2</v>
      </c>
      <c r="U6" s="113">
        <v>64.3</v>
      </c>
    </row>
    <row r="7" spans="1:21" ht="16.5" customHeight="1" x14ac:dyDescent="0.2">
      <c r="A7" s="7"/>
      <c r="B7" s="7"/>
      <c r="C7" s="7"/>
      <c r="D7" s="7" t="s">
        <v>330</v>
      </c>
      <c r="E7" s="7"/>
      <c r="F7" s="7"/>
      <c r="G7" s="7"/>
      <c r="H7" s="7"/>
      <c r="I7" s="7"/>
      <c r="J7" s="7"/>
      <c r="K7" s="7"/>
      <c r="L7" s="9" t="s">
        <v>69</v>
      </c>
      <c r="M7" s="113">
        <v>53.5</v>
      </c>
      <c r="N7" s="113">
        <v>35.200000000000003</v>
      </c>
      <c r="O7" s="113">
        <v>39.200000000000003</v>
      </c>
      <c r="P7" s="112">
        <v>8</v>
      </c>
      <c r="Q7" s="113">
        <v>15.9</v>
      </c>
      <c r="R7" s="113">
        <v>23.1</v>
      </c>
      <c r="S7" s="113">
        <v>44.7</v>
      </c>
      <c r="T7" s="112">
        <v>8.8000000000000007</v>
      </c>
      <c r="U7" s="113">
        <v>35.700000000000003</v>
      </c>
    </row>
    <row r="8" spans="1:21" ht="16.5" customHeight="1" x14ac:dyDescent="0.2">
      <c r="A8" s="7"/>
      <c r="B8" s="7"/>
      <c r="C8" s="7"/>
      <c r="D8" s="7" t="s">
        <v>327</v>
      </c>
      <c r="E8" s="7"/>
      <c r="F8" s="7"/>
      <c r="G8" s="7"/>
      <c r="H8" s="7"/>
      <c r="I8" s="7"/>
      <c r="J8" s="7"/>
      <c r="K8" s="7"/>
      <c r="L8" s="9" t="s">
        <v>69</v>
      </c>
      <c r="M8" s="113">
        <v>20.6</v>
      </c>
      <c r="N8" s="113">
        <v>35.4</v>
      </c>
      <c r="O8" s="113">
        <v>37.299999999999997</v>
      </c>
      <c r="P8" s="113">
        <v>65</v>
      </c>
      <c r="Q8" s="113">
        <v>21.4</v>
      </c>
      <c r="R8" s="113">
        <v>25.6</v>
      </c>
      <c r="S8" s="113">
        <v>11.8</v>
      </c>
      <c r="T8" s="113">
        <v>77.099999999999994</v>
      </c>
      <c r="U8" s="113">
        <v>34.9</v>
      </c>
    </row>
    <row r="9" spans="1:21" ht="16.5" customHeight="1" x14ac:dyDescent="0.2">
      <c r="A9" s="7"/>
      <c r="B9" s="7"/>
      <c r="C9" s="7"/>
      <c r="D9" s="7" t="s">
        <v>328</v>
      </c>
      <c r="E9" s="7"/>
      <c r="F9" s="7"/>
      <c r="G9" s="7"/>
      <c r="H9" s="7"/>
      <c r="I9" s="7"/>
      <c r="J9" s="7"/>
      <c r="K9" s="7"/>
      <c r="L9" s="9" t="s">
        <v>69</v>
      </c>
      <c r="M9" s="113">
        <v>17.2</v>
      </c>
      <c r="N9" s="113">
        <v>12</v>
      </c>
      <c r="O9" s="113">
        <v>12.4</v>
      </c>
      <c r="P9" s="113">
        <v>16</v>
      </c>
      <c r="Q9" s="113">
        <v>46.1</v>
      </c>
      <c r="R9" s="113">
        <v>32.799999999999997</v>
      </c>
      <c r="S9" s="113">
        <v>25.2</v>
      </c>
      <c r="T9" s="112">
        <v>2.7</v>
      </c>
      <c r="U9" s="113">
        <v>16.600000000000001</v>
      </c>
    </row>
    <row r="10" spans="1:21" ht="29.45" customHeight="1" x14ac:dyDescent="0.2">
      <c r="A10" s="7"/>
      <c r="B10" s="7"/>
      <c r="C10" s="7"/>
      <c r="D10" s="316" t="s">
        <v>329</v>
      </c>
      <c r="E10" s="316"/>
      <c r="F10" s="316"/>
      <c r="G10" s="316"/>
      <c r="H10" s="316"/>
      <c r="I10" s="316"/>
      <c r="J10" s="316"/>
      <c r="K10" s="316"/>
      <c r="L10" s="9" t="s">
        <v>145</v>
      </c>
      <c r="M10" s="114">
        <v>31975</v>
      </c>
      <c r="N10" s="114">
        <v>36094</v>
      </c>
      <c r="O10" s="114">
        <v>19595</v>
      </c>
      <c r="P10" s="114">
        <v>13051</v>
      </c>
      <c r="Q10" s="110">
        <v>7052</v>
      </c>
      <c r="R10" s="110">
        <v>4083</v>
      </c>
      <c r="S10" s="110">
        <v>1713</v>
      </c>
      <c r="T10" s="110">
        <v>4105</v>
      </c>
      <c r="U10" s="116">
        <v>116087</v>
      </c>
    </row>
    <row r="11" spans="1:21" ht="16.5" customHeight="1" x14ac:dyDescent="0.2">
      <c r="A11" s="7"/>
      <c r="B11" s="7"/>
      <c r="C11" s="7" t="s">
        <v>133</v>
      </c>
      <c r="D11" s="7"/>
      <c r="E11" s="7"/>
      <c r="F11" s="7"/>
      <c r="G11" s="7"/>
      <c r="H11" s="7"/>
      <c r="I11" s="7"/>
      <c r="J11" s="7"/>
      <c r="K11" s="7"/>
      <c r="L11" s="9"/>
      <c r="M11" s="10"/>
      <c r="N11" s="10"/>
      <c r="O11" s="10"/>
      <c r="P11" s="10"/>
      <c r="Q11" s="10"/>
      <c r="R11" s="10"/>
      <c r="S11" s="10"/>
      <c r="T11" s="10"/>
      <c r="U11" s="10"/>
    </row>
    <row r="12" spans="1:21" ht="16.5" customHeight="1" x14ac:dyDescent="0.2">
      <c r="A12" s="7"/>
      <c r="B12" s="7"/>
      <c r="C12" s="7"/>
      <c r="D12" s="7" t="s">
        <v>324</v>
      </c>
      <c r="E12" s="7"/>
      <c r="F12" s="7"/>
      <c r="G12" s="7"/>
      <c r="H12" s="7"/>
      <c r="I12" s="7"/>
      <c r="J12" s="7"/>
      <c r="K12" s="7"/>
      <c r="L12" s="9" t="s">
        <v>69</v>
      </c>
      <c r="M12" s="113">
        <v>73.599999999999994</v>
      </c>
      <c r="N12" s="113">
        <v>88</v>
      </c>
      <c r="O12" s="113">
        <v>86.6</v>
      </c>
      <c r="P12" s="113">
        <v>94.4</v>
      </c>
      <c r="Q12" s="113">
        <v>99.1</v>
      </c>
      <c r="R12" s="113">
        <v>71.099999999999994</v>
      </c>
      <c r="S12" s="113">
        <v>82.7</v>
      </c>
      <c r="T12" s="113">
        <v>94.1</v>
      </c>
      <c r="U12" s="113">
        <v>83.8</v>
      </c>
    </row>
    <row r="13" spans="1:21" ht="16.5" customHeight="1" x14ac:dyDescent="0.2">
      <c r="A13" s="7"/>
      <c r="B13" s="7"/>
      <c r="C13" s="7"/>
      <c r="D13" s="7" t="s">
        <v>330</v>
      </c>
      <c r="E13" s="7"/>
      <c r="F13" s="7"/>
      <c r="G13" s="7"/>
      <c r="H13" s="7"/>
      <c r="I13" s="7"/>
      <c r="J13" s="7"/>
      <c r="K13" s="7"/>
      <c r="L13" s="9" t="s">
        <v>69</v>
      </c>
      <c r="M13" s="113">
        <v>26.4</v>
      </c>
      <c r="N13" s="113">
        <v>12</v>
      </c>
      <c r="O13" s="113">
        <v>13.4</v>
      </c>
      <c r="P13" s="112">
        <v>5.6</v>
      </c>
      <c r="Q13" s="112">
        <v>0.9</v>
      </c>
      <c r="R13" s="113">
        <v>28.9</v>
      </c>
      <c r="S13" s="113">
        <v>17.3</v>
      </c>
      <c r="T13" s="112">
        <v>5.9</v>
      </c>
      <c r="U13" s="113">
        <v>16.2</v>
      </c>
    </row>
    <row r="14" spans="1:21" ht="16.5" customHeight="1" x14ac:dyDescent="0.2">
      <c r="A14" s="7"/>
      <c r="B14" s="7"/>
      <c r="C14" s="7"/>
      <c r="D14" s="7" t="s">
        <v>327</v>
      </c>
      <c r="E14" s="7"/>
      <c r="F14" s="7"/>
      <c r="G14" s="7"/>
      <c r="H14" s="7"/>
      <c r="I14" s="7"/>
      <c r="J14" s="7"/>
      <c r="K14" s="7"/>
      <c r="L14" s="9" t="s">
        <v>69</v>
      </c>
      <c r="M14" s="113">
        <v>62.2</v>
      </c>
      <c r="N14" s="113">
        <v>79.3</v>
      </c>
      <c r="O14" s="113">
        <v>73.8</v>
      </c>
      <c r="P14" s="113">
        <v>81.2</v>
      </c>
      <c r="Q14" s="113">
        <v>97.8</v>
      </c>
      <c r="R14" s="113">
        <v>58.7</v>
      </c>
      <c r="S14" s="113">
        <v>61.7</v>
      </c>
      <c r="T14" s="113">
        <v>89.8</v>
      </c>
      <c r="U14" s="113">
        <v>73.7</v>
      </c>
    </row>
    <row r="15" spans="1:21" ht="16.5" customHeight="1" x14ac:dyDescent="0.2">
      <c r="A15" s="7"/>
      <c r="B15" s="7"/>
      <c r="C15" s="7"/>
      <c r="D15" s="7" t="s">
        <v>328</v>
      </c>
      <c r="E15" s="7"/>
      <c r="F15" s="7"/>
      <c r="G15" s="7"/>
      <c r="H15" s="7"/>
      <c r="I15" s="7"/>
      <c r="J15" s="7"/>
      <c r="K15" s="7"/>
      <c r="L15" s="9" t="s">
        <v>69</v>
      </c>
      <c r="M15" s="112">
        <v>4.4000000000000004</v>
      </c>
      <c r="N15" s="112">
        <v>2.4</v>
      </c>
      <c r="O15" s="112">
        <v>2.2000000000000002</v>
      </c>
      <c r="P15" s="112">
        <v>5</v>
      </c>
      <c r="Q15" s="112">
        <v>0.2</v>
      </c>
      <c r="R15" s="112">
        <v>9.4</v>
      </c>
      <c r="S15" s="112">
        <v>7</v>
      </c>
      <c r="T15" s="112">
        <v>2.2999999999999998</v>
      </c>
      <c r="U15" s="112">
        <v>3.2</v>
      </c>
    </row>
    <row r="16" spans="1:21" ht="29.45" customHeight="1" x14ac:dyDescent="0.2">
      <c r="A16" s="7"/>
      <c r="B16" s="7"/>
      <c r="C16" s="7"/>
      <c r="D16" s="316" t="s">
        <v>329</v>
      </c>
      <c r="E16" s="316"/>
      <c r="F16" s="316"/>
      <c r="G16" s="316"/>
      <c r="H16" s="316"/>
      <c r="I16" s="316"/>
      <c r="J16" s="316"/>
      <c r="K16" s="316"/>
      <c r="L16" s="9" t="s">
        <v>145</v>
      </c>
      <c r="M16" s="114">
        <v>19563</v>
      </c>
      <c r="N16" s="114">
        <v>24078</v>
      </c>
      <c r="O16" s="110">
        <v>9815</v>
      </c>
      <c r="P16" s="110">
        <v>2677</v>
      </c>
      <c r="Q16" s="110">
        <v>3063</v>
      </c>
      <c r="R16" s="109">
        <v>637</v>
      </c>
      <c r="S16" s="109">
        <v>682</v>
      </c>
      <c r="T16" s="110">
        <v>1007</v>
      </c>
      <c r="U16" s="114">
        <v>60808</v>
      </c>
    </row>
    <row r="17" spans="1:21" ht="16.5" customHeight="1" x14ac:dyDescent="0.2">
      <c r="A17" s="7"/>
      <c r="B17" s="7"/>
      <c r="C17" s="7" t="s">
        <v>134</v>
      </c>
      <c r="D17" s="7"/>
      <c r="E17" s="7"/>
      <c r="F17" s="7"/>
      <c r="G17" s="7"/>
      <c r="H17" s="7"/>
      <c r="I17" s="7"/>
      <c r="J17" s="7"/>
      <c r="K17" s="7"/>
      <c r="L17" s="9"/>
      <c r="M17" s="10"/>
      <c r="N17" s="10"/>
      <c r="O17" s="10"/>
      <c r="P17" s="10"/>
      <c r="Q17" s="10"/>
      <c r="R17" s="10"/>
      <c r="S17" s="10"/>
      <c r="T17" s="10"/>
      <c r="U17" s="10"/>
    </row>
    <row r="18" spans="1:21" ht="16.5" customHeight="1" x14ac:dyDescent="0.2">
      <c r="A18" s="7"/>
      <c r="B18" s="7"/>
      <c r="C18" s="7"/>
      <c r="D18" s="7" t="s">
        <v>324</v>
      </c>
      <c r="E18" s="7"/>
      <c r="F18" s="7"/>
      <c r="G18" s="7"/>
      <c r="H18" s="7"/>
      <c r="I18" s="7"/>
      <c r="J18" s="7"/>
      <c r="K18" s="7"/>
      <c r="L18" s="9" t="s">
        <v>69</v>
      </c>
      <c r="M18" s="113">
        <v>56.2</v>
      </c>
      <c r="N18" s="113">
        <v>61.9</v>
      </c>
      <c r="O18" s="113">
        <v>63.6</v>
      </c>
      <c r="P18" s="113">
        <v>71.3</v>
      </c>
      <c r="Q18" s="113">
        <v>62.9</v>
      </c>
      <c r="R18" s="113">
        <v>55.7</v>
      </c>
      <c r="S18" s="113">
        <v>51.1</v>
      </c>
      <c r="T18" s="113">
        <v>73.3</v>
      </c>
      <c r="U18" s="113">
        <v>60.9</v>
      </c>
    </row>
    <row r="19" spans="1:21" ht="16.5" customHeight="1" x14ac:dyDescent="0.2">
      <c r="A19" s="7"/>
      <c r="B19" s="7"/>
      <c r="C19" s="7"/>
      <c r="D19" s="7" t="s">
        <v>330</v>
      </c>
      <c r="E19" s="7"/>
      <c r="F19" s="7"/>
      <c r="G19" s="7"/>
      <c r="H19" s="7"/>
      <c r="I19" s="7"/>
      <c r="J19" s="7"/>
      <c r="K19" s="7"/>
      <c r="L19" s="9" t="s">
        <v>69</v>
      </c>
      <c r="M19" s="113">
        <v>43.8</v>
      </c>
      <c r="N19" s="113">
        <v>38.1</v>
      </c>
      <c r="O19" s="113">
        <v>36.4</v>
      </c>
      <c r="P19" s="113">
        <v>28.7</v>
      </c>
      <c r="Q19" s="113">
        <v>37.1</v>
      </c>
      <c r="R19" s="113">
        <v>44.3</v>
      </c>
      <c r="S19" s="113">
        <v>48.9</v>
      </c>
      <c r="T19" s="113">
        <v>26.7</v>
      </c>
      <c r="U19" s="113">
        <v>39.1</v>
      </c>
    </row>
    <row r="20" spans="1:21" ht="16.5" customHeight="1" x14ac:dyDescent="0.2">
      <c r="A20" s="7"/>
      <c r="B20" s="7"/>
      <c r="C20" s="7"/>
      <c r="D20" s="7" t="s">
        <v>327</v>
      </c>
      <c r="E20" s="7"/>
      <c r="F20" s="7"/>
      <c r="G20" s="7"/>
      <c r="H20" s="7"/>
      <c r="I20" s="7"/>
      <c r="J20" s="7"/>
      <c r="K20" s="7"/>
      <c r="L20" s="9" t="s">
        <v>69</v>
      </c>
      <c r="M20" s="113">
        <v>21.8</v>
      </c>
      <c r="N20" s="113">
        <v>35.1</v>
      </c>
      <c r="O20" s="113">
        <v>27.6</v>
      </c>
      <c r="P20" s="113">
        <v>28.1</v>
      </c>
      <c r="Q20" s="112">
        <v>1</v>
      </c>
      <c r="R20" s="113">
        <v>26.4</v>
      </c>
      <c r="S20" s="113">
        <v>12.7</v>
      </c>
      <c r="T20" s="113">
        <v>34.200000000000003</v>
      </c>
      <c r="U20" s="113">
        <v>26.2</v>
      </c>
    </row>
    <row r="21" spans="1:21" ht="16.5" customHeight="1" x14ac:dyDescent="0.2">
      <c r="A21" s="7"/>
      <c r="B21" s="7"/>
      <c r="C21" s="7"/>
      <c r="D21" s="7" t="s">
        <v>328</v>
      </c>
      <c r="E21" s="7"/>
      <c r="F21" s="7"/>
      <c r="G21" s="7"/>
      <c r="H21" s="7"/>
      <c r="I21" s="7"/>
      <c r="J21" s="7"/>
      <c r="K21" s="7"/>
      <c r="L21" s="9" t="s">
        <v>69</v>
      </c>
      <c r="M21" s="113">
        <v>20.3</v>
      </c>
      <c r="N21" s="113">
        <v>15.3</v>
      </c>
      <c r="O21" s="113">
        <v>23.4</v>
      </c>
      <c r="P21" s="113">
        <v>25.9</v>
      </c>
      <c r="Q21" s="113">
        <v>61.2</v>
      </c>
      <c r="R21" s="113">
        <v>18.600000000000001</v>
      </c>
      <c r="S21" s="113">
        <v>24.6</v>
      </c>
      <c r="T21" s="113">
        <v>25</v>
      </c>
      <c r="U21" s="113">
        <v>22.3</v>
      </c>
    </row>
    <row r="22" spans="1:21" ht="29.45" customHeight="1" x14ac:dyDescent="0.2">
      <c r="A22" s="7"/>
      <c r="B22" s="7"/>
      <c r="C22" s="7"/>
      <c r="D22" s="316" t="s">
        <v>329</v>
      </c>
      <c r="E22" s="316"/>
      <c r="F22" s="316"/>
      <c r="G22" s="316"/>
      <c r="H22" s="316"/>
      <c r="I22" s="316"/>
      <c r="J22" s="316"/>
      <c r="K22" s="316"/>
      <c r="L22" s="9" t="s">
        <v>145</v>
      </c>
      <c r="M22" s="110">
        <v>5455</v>
      </c>
      <c r="N22" s="110">
        <v>4478</v>
      </c>
      <c r="O22" s="110">
        <v>2170</v>
      </c>
      <c r="P22" s="110">
        <v>1445</v>
      </c>
      <c r="Q22" s="109">
        <v>901</v>
      </c>
      <c r="R22" s="109">
        <v>458</v>
      </c>
      <c r="S22" s="109">
        <v>276</v>
      </c>
      <c r="T22" s="109">
        <v>292</v>
      </c>
      <c r="U22" s="114">
        <v>15139</v>
      </c>
    </row>
    <row r="23" spans="1:21" ht="16.5" customHeight="1" x14ac:dyDescent="0.2">
      <c r="A23" s="7"/>
      <c r="B23" s="7"/>
      <c r="C23" s="7" t="s">
        <v>135</v>
      </c>
      <c r="D23" s="7"/>
      <c r="E23" s="7"/>
      <c r="F23" s="7"/>
      <c r="G23" s="7"/>
      <c r="H23" s="7"/>
      <c r="I23" s="7"/>
      <c r="J23" s="7"/>
      <c r="K23" s="7"/>
      <c r="L23" s="9"/>
      <c r="M23" s="10"/>
      <c r="N23" s="10"/>
      <c r="O23" s="10"/>
      <c r="P23" s="10"/>
      <c r="Q23" s="10"/>
      <c r="R23" s="10"/>
      <c r="S23" s="10"/>
      <c r="T23" s="10"/>
      <c r="U23" s="10"/>
    </row>
    <row r="24" spans="1:21" ht="16.5" customHeight="1" x14ac:dyDescent="0.2">
      <c r="A24" s="7"/>
      <c r="B24" s="7"/>
      <c r="C24" s="7"/>
      <c r="D24" s="7" t="s">
        <v>324</v>
      </c>
      <c r="E24" s="7"/>
      <c r="F24" s="7"/>
      <c r="G24" s="7"/>
      <c r="H24" s="7"/>
      <c r="I24" s="7"/>
      <c r="J24" s="7"/>
      <c r="K24" s="7"/>
      <c r="L24" s="9" t="s">
        <v>69</v>
      </c>
      <c r="M24" s="113">
        <v>74.5</v>
      </c>
      <c r="N24" s="113">
        <v>80.5</v>
      </c>
      <c r="O24" s="113">
        <v>76.900000000000006</v>
      </c>
      <c r="P24" s="113">
        <v>81.599999999999994</v>
      </c>
      <c r="Q24" s="113">
        <v>90.5</v>
      </c>
      <c r="R24" s="113">
        <v>80.3</v>
      </c>
      <c r="S24" s="113">
        <v>82.1</v>
      </c>
      <c r="T24" s="113">
        <v>89.2</v>
      </c>
      <c r="U24" s="113">
        <v>79.7</v>
      </c>
    </row>
    <row r="25" spans="1:21" ht="16.5" customHeight="1" x14ac:dyDescent="0.2">
      <c r="A25" s="7"/>
      <c r="B25" s="7"/>
      <c r="C25" s="7"/>
      <c r="D25" s="7" t="s">
        <v>330</v>
      </c>
      <c r="E25" s="7"/>
      <c r="F25" s="7"/>
      <c r="G25" s="7"/>
      <c r="H25" s="7"/>
      <c r="I25" s="7"/>
      <c r="J25" s="7"/>
      <c r="K25" s="7"/>
      <c r="L25" s="9" t="s">
        <v>69</v>
      </c>
      <c r="M25" s="113">
        <v>25.5</v>
      </c>
      <c r="N25" s="113">
        <v>19.5</v>
      </c>
      <c r="O25" s="113">
        <v>23.1</v>
      </c>
      <c r="P25" s="113">
        <v>18.399999999999999</v>
      </c>
      <c r="Q25" s="112">
        <v>9.5</v>
      </c>
      <c r="R25" s="113">
        <v>19.7</v>
      </c>
      <c r="S25" s="113">
        <v>17.899999999999999</v>
      </c>
      <c r="T25" s="113">
        <v>10.8</v>
      </c>
      <c r="U25" s="113">
        <v>20.3</v>
      </c>
    </row>
    <row r="26" spans="1:21" ht="16.5" customHeight="1" x14ac:dyDescent="0.2">
      <c r="A26" s="7"/>
      <c r="B26" s="7"/>
      <c r="C26" s="7"/>
      <c r="D26" s="7" t="s">
        <v>327</v>
      </c>
      <c r="E26" s="7"/>
      <c r="F26" s="7"/>
      <c r="G26" s="7"/>
      <c r="H26" s="7"/>
      <c r="I26" s="7"/>
      <c r="J26" s="7"/>
      <c r="K26" s="7"/>
      <c r="L26" s="9" t="s">
        <v>69</v>
      </c>
      <c r="M26" s="113">
        <v>33.299999999999997</v>
      </c>
      <c r="N26" s="113">
        <v>46.4</v>
      </c>
      <c r="O26" s="113">
        <v>41.6</v>
      </c>
      <c r="P26" s="113">
        <v>41.4</v>
      </c>
      <c r="Q26" s="113">
        <v>30.3</v>
      </c>
      <c r="R26" s="113">
        <v>32.700000000000003</v>
      </c>
      <c r="S26" s="113">
        <v>45.6</v>
      </c>
      <c r="T26" s="113">
        <v>48.8</v>
      </c>
      <c r="U26" s="113">
        <v>39.6</v>
      </c>
    </row>
    <row r="27" spans="1:21" ht="16.5" customHeight="1" x14ac:dyDescent="0.2">
      <c r="A27" s="7"/>
      <c r="B27" s="7"/>
      <c r="C27" s="7"/>
      <c r="D27" s="7" t="s">
        <v>328</v>
      </c>
      <c r="E27" s="7"/>
      <c r="F27" s="7"/>
      <c r="G27" s="7"/>
      <c r="H27" s="7"/>
      <c r="I27" s="7"/>
      <c r="J27" s="7"/>
      <c r="K27" s="7"/>
      <c r="L27" s="9" t="s">
        <v>69</v>
      </c>
      <c r="M27" s="113">
        <v>20.8</v>
      </c>
      <c r="N27" s="113">
        <v>17.2</v>
      </c>
      <c r="O27" s="113">
        <v>16.5</v>
      </c>
      <c r="P27" s="113">
        <v>16.100000000000001</v>
      </c>
      <c r="Q27" s="113">
        <v>35.6</v>
      </c>
      <c r="R27" s="113">
        <v>15.9</v>
      </c>
      <c r="S27" s="113">
        <v>13.5</v>
      </c>
      <c r="T27" s="113">
        <v>13.5</v>
      </c>
      <c r="U27" s="113">
        <v>19.600000000000001</v>
      </c>
    </row>
    <row r="28" spans="1:21" ht="29.45" customHeight="1" x14ac:dyDescent="0.2">
      <c r="A28" s="7"/>
      <c r="B28" s="7"/>
      <c r="C28" s="7"/>
      <c r="D28" s="316" t="s">
        <v>329</v>
      </c>
      <c r="E28" s="316"/>
      <c r="F28" s="316"/>
      <c r="G28" s="316"/>
      <c r="H28" s="316"/>
      <c r="I28" s="316"/>
      <c r="J28" s="316"/>
      <c r="K28" s="316"/>
      <c r="L28" s="9" t="s">
        <v>145</v>
      </c>
      <c r="M28" s="110">
        <v>4388</v>
      </c>
      <c r="N28" s="110">
        <v>4243</v>
      </c>
      <c r="O28" s="110">
        <v>1569</v>
      </c>
      <c r="P28" s="110">
        <v>1604</v>
      </c>
      <c r="Q28" s="110">
        <v>1370</v>
      </c>
      <c r="R28" s="109">
        <v>315</v>
      </c>
      <c r="S28" s="109">
        <v>296</v>
      </c>
      <c r="T28" s="109">
        <v>510</v>
      </c>
      <c r="U28" s="114">
        <v>14085</v>
      </c>
    </row>
    <row r="29" spans="1:21" ht="16.5" customHeight="1" x14ac:dyDescent="0.2">
      <c r="A29" s="7"/>
      <c r="B29" s="7"/>
      <c r="C29" s="7" t="s">
        <v>136</v>
      </c>
      <c r="D29" s="7"/>
      <c r="E29" s="7"/>
      <c r="F29" s="7"/>
      <c r="G29" s="7"/>
      <c r="H29" s="7"/>
      <c r="I29" s="7"/>
      <c r="J29" s="7"/>
      <c r="K29" s="7"/>
      <c r="L29" s="9"/>
      <c r="M29" s="10"/>
      <c r="N29" s="10"/>
      <c r="O29" s="10"/>
      <c r="P29" s="10"/>
      <c r="Q29" s="10"/>
      <c r="R29" s="10"/>
      <c r="S29" s="10"/>
      <c r="T29" s="10"/>
      <c r="U29" s="10"/>
    </row>
    <row r="30" spans="1:21" ht="16.5" customHeight="1" x14ac:dyDescent="0.2">
      <c r="A30" s="7"/>
      <c r="B30" s="7"/>
      <c r="C30" s="7"/>
      <c r="D30" s="7" t="s">
        <v>324</v>
      </c>
      <c r="E30" s="7"/>
      <c r="F30" s="7"/>
      <c r="G30" s="7"/>
      <c r="H30" s="7"/>
      <c r="I30" s="7"/>
      <c r="J30" s="7"/>
      <c r="K30" s="7"/>
      <c r="L30" s="9" t="s">
        <v>69</v>
      </c>
      <c r="M30" s="113">
        <v>53.8</v>
      </c>
      <c r="N30" s="113">
        <v>58.9</v>
      </c>
      <c r="O30" s="113">
        <v>59.5</v>
      </c>
      <c r="P30" s="113">
        <v>66.5</v>
      </c>
      <c r="Q30" s="113">
        <v>86.3</v>
      </c>
      <c r="R30" s="113">
        <v>57.1</v>
      </c>
      <c r="S30" s="113">
        <v>58</v>
      </c>
      <c r="T30" s="113">
        <v>80.599999999999994</v>
      </c>
      <c r="U30" s="113">
        <v>59.6</v>
      </c>
    </row>
    <row r="31" spans="1:21" ht="16.5" customHeight="1" x14ac:dyDescent="0.2">
      <c r="A31" s="7"/>
      <c r="B31" s="7"/>
      <c r="C31" s="7"/>
      <c r="D31" s="7" t="s">
        <v>330</v>
      </c>
      <c r="E31" s="7"/>
      <c r="F31" s="7"/>
      <c r="G31" s="7"/>
      <c r="H31" s="7"/>
      <c r="I31" s="7"/>
      <c r="J31" s="7"/>
      <c r="K31" s="7"/>
      <c r="L31" s="9" t="s">
        <v>69</v>
      </c>
      <c r="M31" s="113">
        <v>46.2</v>
      </c>
      <c r="N31" s="113">
        <v>41.1</v>
      </c>
      <c r="O31" s="113">
        <v>40.5</v>
      </c>
      <c r="P31" s="113">
        <v>33.5</v>
      </c>
      <c r="Q31" s="113">
        <v>13.7</v>
      </c>
      <c r="R31" s="113">
        <v>42.9</v>
      </c>
      <c r="S31" s="113">
        <v>42</v>
      </c>
      <c r="T31" s="113">
        <v>19.399999999999999</v>
      </c>
      <c r="U31" s="113">
        <v>40.4</v>
      </c>
    </row>
    <row r="32" spans="1:21" ht="16.5" customHeight="1" x14ac:dyDescent="0.2">
      <c r="A32" s="7"/>
      <c r="B32" s="7"/>
      <c r="C32" s="7"/>
      <c r="D32" s="7" t="s">
        <v>327</v>
      </c>
      <c r="E32" s="7"/>
      <c r="F32" s="7"/>
      <c r="G32" s="7"/>
      <c r="H32" s="7"/>
      <c r="I32" s="7"/>
      <c r="J32" s="7"/>
      <c r="K32" s="7"/>
      <c r="L32" s="9" t="s">
        <v>69</v>
      </c>
      <c r="M32" s="113">
        <v>20.8</v>
      </c>
      <c r="N32" s="113">
        <v>29.2</v>
      </c>
      <c r="O32" s="113">
        <v>31.1</v>
      </c>
      <c r="P32" s="113">
        <v>31.8</v>
      </c>
      <c r="Q32" s="112">
        <v>4.0999999999999996</v>
      </c>
      <c r="R32" s="113">
        <v>26.8</v>
      </c>
      <c r="S32" s="113">
        <v>12</v>
      </c>
      <c r="T32" s="113">
        <v>47.2</v>
      </c>
      <c r="U32" s="113">
        <v>26</v>
      </c>
    </row>
    <row r="33" spans="1:21" ht="16.5" customHeight="1" x14ac:dyDescent="0.2">
      <c r="A33" s="7"/>
      <c r="B33" s="7"/>
      <c r="C33" s="7"/>
      <c r="D33" s="7" t="s">
        <v>328</v>
      </c>
      <c r="E33" s="7"/>
      <c r="F33" s="7"/>
      <c r="G33" s="7"/>
      <c r="H33" s="7"/>
      <c r="I33" s="7"/>
      <c r="J33" s="7"/>
      <c r="K33" s="7"/>
      <c r="L33" s="9" t="s">
        <v>69</v>
      </c>
      <c r="M33" s="113">
        <v>21.7</v>
      </c>
      <c r="N33" s="113">
        <v>16.899999999999999</v>
      </c>
      <c r="O33" s="113">
        <v>19.399999999999999</v>
      </c>
      <c r="P33" s="113">
        <v>24.9</v>
      </c>
      <c r="Q33" s="113">
        <v>82.2</v>
      </c>
      <c r="R33" s="113">
        <v>23.2</v>
      </c>
      <c r="S33" s="113">
        <v>28</v>
      </c>
      <c r="T33" s="113">
        <v>19.399999999999999</v>
      </c>
      <c r="U33" s="113">
        <v>22.5</v>
      </c>
    </row>
    <row r="34" spans="1:21" ht="29.45" customHeight="1" x14ac:dyDescent="0.2">
      <c r="A34" s="7"/>
      <c r="B34" s="7"/>
      <c r="C34" s="7"/>
      <c r="D34" s="316" t="s">
        <v>329</v>
      </c>
      <c r="E34" s="316"/>
      <c r="F34" s="316"/>
      <c r="G34" s="316"/>
      <c r="H34" s="316"/>
      <c r="I34" s="316"/>
      <c r="J34" s="316"/>
      <c r="K34" s="316"/>
      <c r="L34" s="9" t="s">
        <v>145</v>
      </c>
      <c r="M34" s="109">
        <v>697</v>
      </c>
      <c r="N34" s="109">
        <v>657</v>
      </c>
      <c r="O34" s="109">
        <v>299</v>
      </c>
      <c r="P34" s="109">
        <v>173</v>
      </c>
      <c r="Q34" s="108">
        <v>73</v>
      </c>
      <c r="R34" s="108">
        <v>56</v>
      </c>
      <c r="S34" s="108">
        <v>50</v>
      </c>
      <c r="T34" s="108">
        <v>36</v>
      </c>
      <c r="U34" s="110">
        <v>1990</v>
      </c>
    </row>
    <row r="35" spans="1:21" ht="16.5" customHeight="1" x14ac:dyDescent="0.2">
      <c r="A35" s="7"/>
      <c r="B35" s="7"/>
      <c r="C35" s="7" t="s">
        <v>138</v>
      </c>
      <c r="D35" s="7"/>
      <c r="E35" s="7"/>
      <c r="F35" s="7"/>
      <c r="G35" s="7"/>
      <c r="H35" s="7"/>
      <c r="I35" s="7"/>
      <c r="J35" s="7"/>
      <c r="K35" s="7"/>
      <c r="L35" s="9"/>
      <c r="M35" s="10"/>
      <c r="N35" s="10"/>
      <c r="O35" s="10"/>
      <c r="P35" s="10"/>
      <c r="Q35" s="10"/>
      <c r="R35" s="10"/>
      <c r="S35" s="10"/>
      <c r="T35" s="10"/>
      <c r="U35" s="10"/>
    </row>
    <row r="36" spans="1:21" ht="16.5" customHeight="1" x14ac:dyDescent="0.2">
      <c r="A36" s="7"/>
      <c r="B36" s="7"/>
      <c r="C36" s="7"/>
      <c r="D36" s="7" t="s">
        <v>324</v>
      </c>
      <c r="E36" s="7"/>
      <c r="F36" s="7"/>
      <c r="G36" s="7"/>
      <c r="H36" s="7"/>
      <c r="I36" s="7"/>
      <c r="J36" s="7"/>
      <c r="K36" s="7"/>
      <c r="L36" s="9" t="s">
        <v>69</v>
      </c>
      <c r="M36" s="113">
        <v>54</v>
      </c>
      <c r="N36" s="113">
        <v>57.3</v>
      </c>
      <c r="O36" s="113">
        <v>62.2</v>
      </c>
      <c r="P36" s="113">
        <v>62.7</v>
      </c>
      <c r="Q36" s="113">
        <v>62</v>
      </c>
      <c r="R36" s="113">
        <v>66.2</v>
      </c>
      <c r="S36" s="113">
        <v>56.8</v>
      </c>
      <c r="T36" s="113">
        <v>77.099999999999994</v>
      </c>
      <c r="U36" s="113">
        <v>58.9</v>
      </c>
    </row>
    <row r="37" spans="1:21" ht="16.5" customHeight="1" x14ac:dyDescent="0.2">
      <c r="A37" s="7"/>
      <c r="B37" s="7"/>
      <c r="C37" s="7"/>
      <c r="D37" s="7" t="s">
        <v>330</v>
      </c>
      <c r="E37" s="7"/>
      <c r="F37" s="7"/>
      <c r="G37" s="7"/>
      <c r="H37" s="7"/>
      <c r="I37" s="7"/>
      <c r="J37" s="7"/>
      <c r="K37" s="7"/>
      <c r="L37" s="9" t="s">
        <v>69</v>
      </c>
      <c r="M37" s="113">
        <v>46</v>
      </c>
      <c r="N37" s="113">
        <v>42.7</v>
      </c>
      <c r="O37" s="113">
        <v>37.799999999999997</v>
      </c>
      <c r="P37" s="113">
        <v>37.299999999999997</v>
      </c>
      <c r="Q37" s="113">
        <v>38</v>
      </c>
      <c r="R37" s="113">
        <v>33.799999999999997</v>
      </c>
      <c r="S37" s="113">
        <v>43.2</v>
      </c>
      <c r="T37" s="113">
        <v>22.9</v>
      </c>
      <c r="U37" s="113">
        <v>41.1</v>
      </c>
    </row>
    <row r="38" spans="1:21" ht="16.5" customHeight="1" x14ac:dyDescent="0.2">
      <c r="A38" s="7"/>
      <c r="B38" s="7"/>
      <c r="C38" s="7"/>
      <c r="D38" s="7" t="s">
        <v>327</v>
      </c>
      <c r="E38" s="7"/>
      <c r="F38" s="7"/>
      <c r="G38" s="7"/>
      <c r="H38" s="7"/>
      <c r="I38" s="7"/>
      <c r="J38" s="7"/>
      <c r="K38" s="7"/>
      <c r="L38" s="9" t="s">
        <v>69</v>
      </c>
      <c r="M38" s="113">
        <v>24.7</v>
      </c>
      <c r="N38" s="113">
        <v>33.299999999999997</v>
      </c>
      <c r="O38" s="113">
        <v>28.1</v>
      </c>
      <c r="P38" s="113">
        <v>27.5</v>
      </c>
      <c r="Q38" s="112">
        <v>1.2</v>
      </c>
      <c r="R38" s="113">
        <v>39.1</v>
      </c>
      <c r="S38" s="112">
        <v>6.3</v>
      </c>
      <c r="T38" s="113">
        <v>34.4</v>
      </c>
      <c r="U38" s="113">
        <v>26.2</v>
      </c>
    </row>
    <row r="39" spans="1:21" ht="16.5" customHeight="1" x14ac:dyDescent="0.2">
      <c r="A39" s="7"/>
      <c r="B39" s="7"/>
      <c r="C39" s="7"/>
      <c r="D39" s="7" t="s">
        <v>328</v>
      </c>
      <c r="E39" s="7"/>
      <c r="F39" s="7"/>
      <c r="G39" s="7"/>
      <c r="H39" s="7"/>
      <c r="I39" s="7"/>
      <c r="J39" s="7"/>
      <c r="K39" s="7"/>
      <c r="L39" s="9" t="s">
        <v>69</v>
      </c>
      <c r="M39" s="113">
        <v>20.2</v>
      </c>
      <c r="N39" s="113">
        <v>13.6</v>
      </c>
      <c r="O39" s="113">
        <v>23.8</v>
      </c>
      <c r="P39" s="113">
        <v>17.899999999999999</v>
      </c>
      <c r="Q39" s="113">
        <v>60.4</v>
      </c>
      <c r="R39" s="113">
        <v>14.6</v>
      </c>
      <c r="S39" s="113">
        <v>36.799999999999997</v>
      </c>
      <c r="T39" s="113">
        <v>21.4</v>
      </c>
      <c r="U39" s="113">
        <v>22.1</v>
      </c>
    </row>
    <row r="40" spans="1:21" ht="29.45" customHeight="1" x14ac:dyDescent="0.2">
      <c r="A40" s="7"/>
      <c r="B40" s="7"/>
      <c r="C40" s="7"/>
      <c r="D40" s="316" t="s">
        <v>329</v>
      </c>
      <c r="E40" s="316"/>
      <c r="F40" s="316"/>
      <c r="G40" s="316"/>
      <c r="H40" s="316"/>
      <c r="I40" s="316"/>
      <c r="J40" s="316"/>
      <c r="K40" s="316"/>
      <c r="L40" s="9" t="s">
        <v>145</v>
      </c>
      <c r="M40" s="110">
        <v>1815</v>
      </c>
      <c r="N40" s="110">
        <v>1317</v>
      </c>
      <c r="O40" s="109">
        <v>780</v>
      </c>
      <c r="P40" s="109">
        <v>826</v>
      </c>
      <c r="Q40" s="109">
        <v>434</v>
      </c>
      <c r="R40" s="109">
        <v>151</v>
      </c>
      <c r="S40" s="108">
        <v>95</v>
      </c>
      <c r="T40" s="109">
        <v>131</v>
      </c>
      <c r="U40" s="110">
        <v>5398</v>
      </c>
    </row>
    <row r="41" spans="1:21" ht="16.5" customHeight="1" x14ac:dyDescent="0.2">
      <c r="A41" s="7"/>
      <c r="B41" s="7"/>
      <c r="C41" s="7" t="s">
        <v>139</v>
      </c>
      <c r="D41" s="7"/>
      <c r="E41" s="7"/>
      <c r="F41" s="7"/>
      <c r="G41" s="7"/>
      <c r="H41" s="7"/>
      <c r="I41" s="7"/>
      <c r="J41" s="7"/>
      <c r="K41" s="7"/>
      <c r="L41" s="9"/>
      <c r="M41" s="10"/>
      <c r="N41" s="10"/>
      <c r="O41" s="10"/>
      <c r="P41" s="10"/>
      <c r="Q41" s="10"/>
      <c r="R41" s="10"/>
      <c r="S41" s="10"/>
      <c r="T41" s="10"/>
      <c r="U41" s="10"/>
    </row>
    <row r="42" spans="1:21" ht="16.5" customHeight="1" x14ac:dyDescent="0.2">
      <c r="A42" s="7"/>
      <c r="B42" s="7"/>
      <c r="C42" s="7"/>
      <c r="D42" s="7" t="s">
        <v>324</v>
      </c>
      <c r="E42" s="7"/>
      <c r="F42" s="7"/>
      <c r="G42" s="7"/>
      <c r="H42" s="7"/>
      <c r="I42" s="7"/>
      <c r="J42" s="7"/>
      <c r="K42" s="7"/>
      <c r="L42" s="9" t="s">
        <v>69</v>
      </c>
      <c r="M42" s="113">
        <v>62.6</v>
      </c>
      <c r="N42" s="113">
        <v>72.900000000000006</v>
      </c>
      <c r="O42" s="113">
        <v>73.099999999999994</v>
      </c>
      <c r="P42" s="113">
        <v>77.099999999999994</v>
      </c>
      <c r="Q42" s="113">
        <v>74.099999999999994</v>
      </c>
      <c r="R42" s="113">
        <v>77.400000000000006</v>
      </c>
      <c r="S42" s="113">
        <v>67.3</v>
      </c>
      <c r="T42" s="113">
        <v>83.1</v>
      </c>
      <c r="U42" s="113">
        <v>71.599999999999994</v>
      </c>
    </row>
    <row r="43" spans="1:21" ht="16.5" customHeight="1" x14ac:dyDescent="0.2">
      <c r="A43" s="7"/>
      <c r="B43" s="7"/>
      <c r="C43" s="7"/>
      <c r="D43" s="7" t="s">
        <v>330</v>
      </c>
      <c r="E43" s="7"/>
      <c r="F43" s="7"/>
      <c r="G43" s="7"/>
      <c r="H43" s="7"/>
      <c r="I43" s="7"/>
      <c r="J43" s="7"/>
      <c r="K43" s="7"/>
      <c r="L43" s="9" t="s">
        <v>69</v>
      </c>
      <c r="M43" s="113">
        <v>37.4</v>
      </c>
      <c r="N43" s="113">
        <v>27.1</v>
      </c>
      <c r="O43" s="113">
        <v>26.9</v>
      </c>
      <c r="P43" s="113">
        <v>22.9</v>
      </c>
      <c r="Q43" s="113">
        <v>25.9</v>
      </c>
      <c r="R43" s="113">
        <v>22.6</v>
      </c>
      <c r="S43" s="113">
        <v>32.700000000000003</v>
      </c>
      <c r="T43" s="113">
        <v>16.899999999999999</v>
      </c>
      <c r="U43" s="113">
        <v>28.4</v>
      </c>
    </row>
    <row r="44" spans="1:21" ht="16.5" customHeight="1" x14ac:dyDescent="0.2">
      <c r="A44" s="7"/>
      <c r="B44" s="7"/>
      <c r="C44" s="7"/>
      <c r="D44" s="7" t="s">
        <v>327</v>
      </c>
      <c r="E44" s="7"/>
      <c r="F44" s="7"/>
      <c r="G44" s="7"/>
      <c r="H44" s="7"/>
      <c r="I44" s="7"/>
      <c r="J44" s="7"/>
      <c r="K44" s="7"/>
      <c r="L44" s="9" t="s">
        <v>69</v>
      </c>
      <c r="M44" s="113">
        <v>22.4</v>
      </c>
      <c r="N44" s="113">
        <v>33.799999999999997</v>
      </c>
      <c r="O44" s="113">
        <v>41.4</v>
      </c>
      <c r="P44" s="113">
        <v>23.3</v>
      </c>
      <c r="Q44" s="113">
        <v>16.3</v>
      </c>
      <c r="R44" s="113">
        <v>49.7</v>
      </c>
      <c r="S44" s="113">
        <v>22.6</v>
      </c>
      <c r="T44" s="113">
        <v>31.4</v>
      </c>
      <c r="U44" s="113">
        <v>28.1</v>
      </c>
    </row>
    <row r="45" spans="1:21" ht="16.5" customHeight="1" x14ac:dyDescent="0.2">
      <c r="A45" s="7"/>
      <c r="B45" s="7"/>
      <c r="C45" s="7"/>
      <c r="D45" s="7" t="s">
        <v>328</v>
      </c>
      <c r="E45" s="7"/>
      <c r="F45" s="7"/>
      <c r="G45" s="7"/>
      <c r="H45" s="7"/>
      <c r="I45" s="7"/>
      <c r="J45" s="7"/>
      <c r="K45" s="7"/>
      <c r="L45" s="9" t="s">
        <v>69</v>
      </c>
      <c r="M45" s="113">
        <v>26.3</v>
      </c>
      <c r="N45" s="113">
        <v>26.8</v>
      </c>
      <c r="O45" s="113">
        <v>18.2</v>
      </c>
      <c r="P45" s="113">
        <v>32.700000000000003</v>
      </c>
      <c r="Q45" s="113">
        <v>52.5</v>
      </c>
      <c r="R45" s="113">
        <v>20</v>
      </c>
      <c r="S45" s="113">
        <v>20.100000000000001</v>
      </c>
      <c r="T45" s="113">
        <v>25.3</v>
      </c>
      <c r="U45" s="113">
        <v>29.9</v>
      </c>
    </row>
    <row r="46" spans="1:21" ht="29.45" customHeight="1" x14ac:dyDescent="0.2">
      <c r="A46" s="7"/>
      <c r="B46" s="7"/>
      <c r="C46" s="7"/>
      <c r="D46" s="316" t="s">
        <v>329</v>
      </c>
      <c r="E46" s="316"/>
      <c r="F46" s="316"/>
      <c r="G46" s="316"/>
      <c r="H46" s="316"/>
      <c r="I46" s="316"/>
      <c r="J46" s="316"/>
      <c r="K46" s="316"/>
      <c r="L46" s="9" t="s">
        <v>145</v>
      </c>
      <c r="M46" s="110">
        <v>2505</v>
      </c>
      <c r="N46" s="110">
        <v>2553</v>
      </c>
      <c r="O46" s="110">
        <v>1409</v>
      </c>
      <c r="P46" s="110">
        <v>1204</v>
      </c>
      <c r="Q46" s="110">
        <v>1630</v>
      </c>
      <c r="R46" s="109">
        <v>155</v>
      </c>
      <c r="S46" s="109">
        <v>159</v>
      </c>
      <c r="T46" s="109">
        <v>491</v>
      </c>
      <c r="U46" s="110">
        <v>9930</v>
      </c>
    </row>
    <row r="47" spans="1:21" ht="16.5" customHeight="1" x14ac:dyDescent="0.2">
      <c r="A47" s="7"/>
      <c r="B47" s="7"/>
      <c r="C47" s="7" t="s">
        <v>141</v>
      </c>
      <c r="D47" s="7"/>
      <c r="E47" s="7"/>
      <c r="F47" s="7"/>
      <c r="G47" s="7"/>
      <c r="H47" s="7"/>
      <c r="I47" s="7"/>
      <c r="J47" s="7"/>
      <c r="K47" s="7"/>
      <c r="L47" s="9"/>
      <c r="M47" s="10"/>
      <c r="N47" s="10"/>
      <c r="O47" s="10"/>
      <c r="P47" s="10"/>
      <c r="Q47" s="10"/>
      <c r="R47" s="10"/>
      <c r="S47" s="10"/>
      <c r="T47" s="10"/>
      <c r="U47" s="10"/>
    </row>
    <row r="48" spans="1:21" ht="16.5" customHeight="1" x14ac:dyDescent="0.2">
      <c r="A48" s="7"/>
      <c r="B48" s="7"/>
      <c r="C48" s="7"/>
      <c r="D48" s="7" t="s">
        <v>324</v>
      </c>
      <c r="E48" s="7"/>
      <c r="F48" s="7"/>
      <c r="G48" s="7"/>
      <c r="H48" s="7"/>
      <c r="I48" s="7"/>
      <c r="J48" s="7"/>
      <c r="K48" s="7"/>
      <c r="L48" s="9" t="s">
        <v>69</v>
      </c>
      <c r="M48" s="113">
        <v>85.1</v>
      </c>
      <c r="N48" s="113">
        <v>94.6</v>
      </c>
      <c r="O48" s="113">
        <v>91.5</v>
      </c>
      <c r="P48" s="113">
        <v>94.7</v>
      </c>
      <c r="Q48" s="113">
        <v>97.8</v>
      </c>
      <c r="R48" s="113">
        <v>78.3</v>
      </c>
      <c r="S48" s="113">
        <v>77.5</v>
      </c>
      <c r="T48" s="113">
        <v>97.6</v>
      </c>
      <c r="U48" s="113">
        <v>92.5</v>
      </c>
    </row>
    <row r="49" spans="1:21" ht="16.5" customHeight="1" x14ac:dyDescent="0.2">
      <c r="A49" s="7"/>
      <c r="B49" s="7"/>
      <c r="C49" s="7"/>
      <c r="D49" s="7" t="s">
        <v>330</v>
      </c>
      <c r="E49" s="7"/>
      <c r="F49" s="7"/>
      <c r="G49" s="7"/>
      <c r="H49" s="7"/>
      <c r="I49" s="7"/>
      <c r="J49" s="7"/>
      <c r="K49" s="7"/>
      <c r="L49" s="9" t="s">
        <v>69</v>
      </c>
      <c r="M49" s="113">
        <v>14.9</v>
      </c>
      <c r="N49" s="112">
        <v>5.4</v>
      </c>
      <c r="O49" s="112">
        <v>8.5</v>
      </c>
      <c r="P49" s="112">
        <v>5.3</v>
      </c>
      <c r="Q49" s="112">
        <v>2.2000000000000002</v>
      </c>
      <c r="R49" s="113">
        <v>21.7</v>
      </c>
      <c r="S49" s="113">
        <v>22.5</v>
      </c>
      <c r="T49" s="112">
        <v>2.4</v>
      </c>
      <c r="U49" s="112">
        <v>7.5</v>
      </c>
    </row>
    <row r="50" spans="1:21" ht="16.5" customHeight="1" x14ac:dyDescent="0.2">
      <c r="A50" s="7"/>
      <c r="B50" s="7"/>
      <c r="C50" s="7"/>
      <c r="D50" s="7" t="s">
        <v>327</v>
      </c>
      <c r="E50" s="7"/>
      <c r="F50" s="7"/>
      <c r="G50" s="7"/>
      <c r="H50" s="7"/>
      <c r="I50" s="7"/>
      <c r="J50" s="7"/>
      <c r="K50" s="7"/>
      <c r="L50" s="9" t="s">
        <v>69</v>
      </c>
      <c r="M50" s="113">
        <v>58</v>
      </c>
      <c r="N50" s="113">
        <v>85.3</v>
      </c>
      <c r="O50" s="113">
        <v>75.2</v>
      </c>
      <c r="P50" s="113">
        <v>82.5</v>
      </c>
      <c r="Q50" s="113">
        <v>85.7</v>
      </c>
      <c r="R50" s="113">
        <v>55.4</v>
      </c>
      <c r="S50" s="113">
        <v>39.4</v>
      </c>
      <c r="T50" s="113">
        <v>86.5</v>
      </c>
      <c r="U50" s="113">
        <v>78.3</v>
      </c>
    </row>
    <row r="51" spans="1:21" ht="16.5" customHeight="1" x14ac:dyDescent="0.2">
      <c r="A51" s="7"/>
      <c r="B51" s="7"/>
      <c r="C51" s="7"/>
      <c r="D51" s="7" t="s">
        <v>328</v>
      </c>
      <c r="E51" s="7"/>
      <c r="F51" s="7"/>
      <c r="G51" s="7"/>
      <c r="H51" s="7"/>
      <c r="I51" s="7"/>
      <c r="J51" s="7"/>
      <c r="K51" s="7"/>
      <c r="L51" s="9" t="s">
        <v>69</v>
      </c>
      <c r="M51" s="112">
        <v>5.3</v>
      </c>
      <c r="N51" s="112">
        <v>0.8</v>
      </c>
      <c r="O51" s="112">
        <v>5.0999999999999996</v>
      </c>
      <c r="P51" s="112">
        <v>1.9</v>
      </c>
      <c r="Q51" s="112">
        <v>0.4</v>
      </c>
      <c r="R51" s="112">
        <v>9.6</v>
      </c>
      <c r="S51" s="113">
        <v>18.399999999999999</v>
      </c>
      <c r="T51" s="112">
        <v>0.5</v>
      </c>
      <c r="U51" s="112">
        <v>2.4</v>
      </c>
    </row>
    <row r="52" spans="1:21" ht="29.45" customHeight="1" x14ac:dyDescent="0.2">
      <c r="A52" s="7"/>
      <c r="B52" s="7"/>
      <c r="C52" s="7"/>
      <c r="D52" s="316" t="s">
        <v>329</v>
      </c>
      <c r="E52" s="316"/>
      <c r="F52" s="316"/>
      <c r="G52" s="316"/>
      <c r="H52" s="316"/>
      <c r="I52" s="316"/>
      <c r="J52" s="316"/>
      <c r="K52" s="316"/>
      <c r="L52" s="9" t="s">
        <v>145</v>
      </c>
      <c r="M52" s="114">
        <v>11982</v>
      </c>
      <c r="N52" s="114">
        <v>29541</v>
      </c>
      <c r="O52" s="110">
        <v>6286</v>
      </c>
      <c r="P52" s="110">
        <v>5865</v>
      </c>
      <c r="Q52" s="110">
        <v>3223</v>
      </c>
      <c r="R52" s="109">
        <v>406</v>
      </c>
      <c r="S52" s="109">
        <v>386</v>
      </c>
      <c r="T52" s="110">
        <v>3066</v>
      </c>
      <c r="U52" s="114">
        <v>60110</v>
      </c>
    </row>
    <row r="53" spans="1:21" ht="16.5" customHeight="1" x14ac:dyDescent="0.2">
      <c r="A53" s="7"/>
      <c r="B53" s="7"/>
      <c r="C53" s="7" t="s">
        <v>140</v>
      </c>
      <c r="D53" s="7"/>
      <c r="E53" s="7"/>
      <c r="F53" s="7"/>
      <c r="G53" s="7"/>
      <c r="H53" s="7"/>
      <c r="I53" s="7"/>
      <c r="J53" s="7"/>
      <c r="K53" s="7"/>
      <c r="L53" s="9"/>
      <c r="M53" s="10"/>
      <c r="N53" s="10"/>
      <c r="O53" s="10"/>
      <c r="P53" s="10"/>
      <c r="Q53" s="10"/>
      <c r="R53" s="10"/>
      <c r="S53" s="10"/>
      <c r="T53" s="10"/>
      <c r="U53" s="10"/>
    </row>
    <row r="54" spans="1:21" ht="16.5" customHeight="1" x14ac:dyDescent="0.2">
      <c r="A54" s="7"/>
      <c r="B54" s="7"/>
      <c r="C54" s="7"/>
      <c r="D54" s="7" t="s">
        <v>324</v>
      </c>
      <c r="E54" s="7"/>
      <c r="F54" s="7"/>
      <c r="G54" s="7"/>
      <c r="H54" s="7"/>
      <c r="I54" s="7"/>
      <c r="J54" s="7"/>
      <c r="K54" s="7"/>
      <c r="L54" s="9" t="s">
        <v>69</v>
      </c>
      <c r="M54" s="113">
        <v>88</v>
      </c>
      <c r="N54" s="113">
        <v>94.8</v>
      </c>
      <c r="O54" s="113">
        <v>88.7</v>
      </c>
      <c r="P54" s="113">
        <v>98.2</v>
      </c>
      <c r="Q54" s="113">
        <v>93.3</v>
      </c>
      <c r="R54" s="113">
        <v>91.7</v>
      </c>
      <c r="S54" s="113">
        <v>85</v>
      </c>
      <c r="T54" s="113">
        <v>84.2</v>
      </c>
      <c r="U54" s="113">
        <v>93.4</v>
      </c>
    </row>
    <row r="55" spans="1:21" ht="16.5" customHeight="1" x14ac:dyDescent="0.2">
      <c r="A55" s="7"/>
      <c r="B55" s="7"/>
      <c r="C55" s="7"/>
      <c r="D55" s="7" t="s">
        <v>330</v>
      </c>
      <c r="E55" s="7"/>
      <c r="F55" s="7"/>
      <c r="G55" s="7"/>
      <c r="H55" s="7"/>
      <c r="I55" s="7"/>
      <c r="J55" s="7"/>
      <c r="K55" s="7"/>
      <c r="L55" s="9" t="s">
        <v>69</v>
      </c>
      <c r="M55" s="113">
        <v>12</v>
      </c>
      <c r="N55" s="112">
        <v>5.2</v>
      </c>
      <c r="O55" s="113">
        <v>11.3</v>
      </c>
      <c r="P55" s="112">
        <v>1.8</v>
      </c>
      <c r="Q55" s="112">
        <v>6.7</v>
      </c>
      <c r="R55" s="112">
        <v>8.3000000000000007</v>
      </c>
      <c r="S55" s="113">
        <v>15</v>
      </c>
      <c r="T55" s="113">
        <v>15.8</v>
      </c>
      <c r="U55" s="112">
        <v>6.6</v>
      </c>
    </row>
    <row r="56" spans="1:21" ht="16.5" customHeight="1" x14ac:dyDescent="0.2">
      <c r="A56" s="7"/>
      <c r="B56" s="7"/>
      <c r="C56" s="7"/>
      <c r="D56" s="7" t="s">
        <v>327</v>
      </c>
      <c r="E56" s="7"/>
      <c r="F56" s="7"/>
      <c r="G56" s="7"/>
      <c r="H56" s="7"/>
      <c r="I56" s="7"/>
      <c r="J56" s="7"/>
      <c r="K56" s="7"/>
      <c r="L56" s="9" t="s">
        <v>69</v>
      </c>
      <c r="M56" s="113">
        <v>68.3</v>
      </c>
      <c r="N56" s="113">
        <v>70.5</v>
      </c>
      <c r="O56" s="113">
        <v>62</v>
      </c>
      <c r="P56" s="113">
        <v>93.3</v>
      </c>
      <c r="Q56" s="113">
        <v>79.400000000000006</v>
      </c>
      <c r="R56" s="113">
        <v>35.4</v>
      </c>
      <c r="S56" s="113">
        <v>55.8</v>
      </c>
      <c r="T56" s="113">
        <v>75.599999999999994</v>
      </c>
      <c r="U56" s="113">
        <v>77.8</v>
      </c>
    </row>
    <row r="57" spans="1:21" ht="16.5" customHeight="1" x14ac:dyDescent="0.2">
      <c r="A57" s="7"/>
      <c r="B57" s="7"/>
      <c r="C57" s="7"/>
      <c r="D57" s="7" t="s">
        <v>328</v>
      </c>
      <c r="E57" s="7"/>
      <c r="F57" s="7"/>
      <c r="G57" s="7"/>
      <c r="H57" s="7"/>
      <c r="I57" s="7"/>
      <c r="J57" s="7"/>
      <c r="K57" s="7"/>
      <c r="L57" s="9" t="s">
        <v>69</v>
      </c>
      <c r="M57" s="112">
        <v>6.6</v>
      </c>
      <c r="N57" s="112">
        <v>7.8</v>
      </c>
      <c r="O57" s="113">
        <v>10.199999999999999</v>
      </c>
      <c r="P57" s="112">
        <v>2</v>
      </c>
      <c r="Q57" s="112">
        <v>4.5999999999999996</v>
      </c>
      <c r="R57" s="113">
        <v>22.9</v>
      </c>
      <c r="S57" s="113">
        <v>16.7</v>
      </c>
      <c r="T57" s="112">
        <v>3.7</v>
      </c>
      <c r="U57" s="112">
        <v>5.5</v>
      </c>
    </row>
    <row r="58" spans="1:21" ht="29.45" customHeight="1" x14ac:dyDescent="0.2">
      <c r="A58" s="7"/>
      <c r="B58" s="7"/>
      <c r="C58" s="7"/>
      <c r="D58" s="316" t="s">
        <v>329</v>
      </c>
      <c r="E58" s="316"/>
      <c r="F58" s="316"/>
      <c r="G58" s="316"/>
      <c r="H58" s="316"/>
      <c r="I58" s="316"/>
      <c r="J58" s="316"/>
      <c r="K58" s="316"/>
      <c r="L58" s="9" t="s">
        <v>145</v>
      </c>
      <c r="M58" s="110">
        <v>3106</v>
      </c>
      <c r="N58" s="110">
        <v>3922</v>
      </c>
      <c r="O58" s="109">
        <v>915</v>
      </c>
      <c r="P58" s="110">
        <v>4834</v>
      </c>
      <c r="Q58" s="110">
        <v>1211</v>
      </c>
      <c r="R58" s="108">
        <v>48</v>
      </c>
      <c r="S58" s="109">
        <v>120</v>
      </c>
      <c r="T58" s="109">
        <v>816</v>
      </c>
      <c r="U58" s="114">
        <v>14776</v>
      </c>
    </row>
    <row r="59" spans="1:21" ht="16.5" customHeight="1" x14ac:dyDescent="0.2">
      <c r="A59" s="7"/>
      <c r="B59" s="7"/>
      <c r="C59" s="7" t="s">
        <v>142</v>
      </c>
      <c r="D59" s="7"/>
      <c r="E59" s="7"/>
      <c r="F59" s="7"/>
      <c r="G59" s="7"/>
      <c r="H59" s="7"/>
      <c r="I59" s="7"/>
      <c r="J59" s="7"/>
      <c r="K59" s="7"/>
      <c r="L59" s="9"/>
      <c r="M59" s="10"/>
      <c r="N59" s="10"/>
      <c r="O59" s="10"/>
      <c r="P59" s="10"/>
      <c r="Q59" s="10"/>
      <c r="R59" s="10"/>
      <c r="S59" s="10"/>
      <c r="T59" s="10"/>
      <c r="U59" s="10"/>
    </row>
    <row r="60" spans="1:21" ht="16.5" customHeight="1" x14ac:dyDescent="0.2">
      <c r="A60" s="7"/>
      <c r="B60" s="7"/>
      <c r="C60" s="7"/>
      <c r="D60" s="7" t="s">
        <v>324</v>
      </c>
      <c r="E60" s="7"/>
      <c r="F60" s="7"/>
      <c r="G60" s="7"/>
      <c r="H60" s="7"/>
      <c r="I60" s="7"/>
      <c r="J60" s="7"/>
      <c r="K60" s="7"/>
      <c r="L60" s="9" t="s">
        <v>69</v>
      </c>
      <c r="M60" s="113">
        <v>83.5</v>
      </c>
      <c r="N60" s="113">
        <v>85.3</v>
      </c>
      <c r="O60" s="113">
        <v>87.1</v>
      </c>
      <c r="P60" s="113">
        <v>90.5</v>
      </c>
      <c r="Q60" s="113">
        <v>96.9</v>
      </c>
      <c r="R60" s="113">
        <v>79</v>
      </c>
      <c r="S60" s="113">
        <v>77.2</v>
      </c>
      <c r="T60" s="113">
        <v>93.9</v>
      </c>
      <c r="U60" s="113">
        <v>87.1</v>
      </c>
    </row>
    <row r="61" spans="1:21" ht="16.5" customHeight="1" x14ac:dyDescent="0.2">
      <c r="A61" s="7"/>
      <c r="B61" s="7"/>
      <c r="C61" s="7"/>
      <c r="D61" s="7" t="s">
        <v>330</v>
      </c>
      <c r="E61" s="7"/>
      <c r="F61" s="7"/>
      <c r="G61" s="7"/>
      <c r="H61" s="7"/>
      <c r="I61" s="7"/>
      <c r="J61" s="7"/>
      <c r="K61" s="7"/>
      <c r="L61" s="9" t="s">
        <v>69</v>
      </c>
      <c r="M61" s="113">
        <v>16.5</v>
      </c>
      <c r="N61" s="113">
        <v>14.7</v>
      </c>
      <c r="O61" s="113">
        <v>12.9</v>
      </c>
      <c r="P61" s="112">
        <v>9.5</v>
      </c>
      <c r="Q61" s="112">
        <v>3.1</v>
      </c>
      <c r="R61" s="113">
        <v>21</v>
      </c>
      <c r="S61" s="113">
        <v>22.8</v>
      </c>
      <c r="T61" s="112">
        <v>6.1</v>
      </c>
      <c r="U61" s="113">
        <v>12.9</v>
      </c>
    </row>
    <row r="62" spans="1:21" ht="16.5" customHeight="1" x14ac:dyDescent="0.2">
      <c r="A62" s="7"/>
      <c r="B62" s="7"/>
      <c r="C62" s="7"/>
      <c r="D62" s="7" t="s">
        <v>327</v>
      </c>
      <c r="E62" s="7"/>
      <c r="F62" s="7"/>
      <c r="G62" s="7"/>
      <c r="H62" s="7"/>
      <c r="I62" s="7"/>
      <c r="J62" s="7"/>
      <c r="K62" s="7"/>
      <c r="L62" s="9" t="s">
        <v>69</v>
      </c>
      <c r="M62" s="113">
        <v>49.1</v>
      </c>
      <c r="N62" s="113">
        <v>49.5</v>
      </c>
      <c r="O62" s="113">
        <v>43.3</v>
      </c>
      <c r="P62" s="113">
        <v>48.9</v>
      </c>
      <c r="Q62" s="113">
        <v>28.3</v>
      </c>
      <c r="R62" s="113">
        <v>38.9</v>
      </c>
      <c r="S62" s="113">
        <v>26.1</v>
      </c>
      <c r="T62" s="113">
        <v>62.2</v>
      </c>
      <c r="U62" s="113">
        <v>46.2</v>
      </c>
    </row>
    <row r="63" spans="1:21" ht="16.5" customHeight="1" x14ac:dyDescent="0.2">
      <c r="A63" s="7"/>
      <c r="B63" s="7"/>
      <c r="C63" s="7"/>
      <c r="D63" s="7" t="s">
        <v>328</v>
      </c>
      <c r="E63" s="7"/>
      <c r="F63" s="7"/>
      <c r="G63" s="7"/>
      <c r="H63" s="7"/>
      <c r="I63" s="7"/>
      <c r="J63" s="7"/>
      <c r="K63" s="7"/>
      <c r="L63" s="9" t="s">
        <v>69</v>
      </c>
      <c r="M63" s="113">
        <v>13.9</v>
      </c>
      <c r="N63" s="113">
        <v>14.7</v>
      </c>
      <c r="O63" s="113">
        <v>14.5</v>
      </c>
      <c r="P63" s="113">
        <v>15.4</v>
      </c>
      <c r="Q63" s="113">
        <v>55.3</v>
      </c>
      <c r="R63" s="113">
        <v>18.399999999999999</v>
      </c>
      <c r="S63" s="113">
        <v>21.4</v>
      </c>
      <c r="T63" s="112">
        <v>5.7</v>
      </c>
      <c r="U63" s="113">
        <v>19</v>
      </c>
    </row>
    <row r="64" spans="1:21" ht="29.45" customHeight="1" x14ac:dyDescent="0.2">
      <c r="A64" s="7"/>
      <c r="B64" s="7"/>
      <c r="C64" s="7"/>
      <c r="D64" s="316" t="s">
        <v>329</v>
      </c>
      <c r="E64" s="316"/>
      <c r="F64" s="316"/>
      <c r="G64" s="316"/>
      <c r="H64" s="316"/>
      <c r="I64" s="316"/>
      <c r="J64" s="316"/>
      <c r="K64" s="316"/>
      <c r="L64" s="9" t="s">
        <v>145</v>
      </c>
      <c r="M64" s="114">
        <v>10110</v>
      </c>
      <c r="N64" s="110">
        <v>8286</v>
      </c>
      <c r="O64" s="110">
        <v>4384</v>
      </c>
      <c r="P64" s="110">
        <v>3678</v>
      </c>
      <c r="Q64" s="110">
        <v>3814</v>
      </c>
      <c r="R64" s="109">
        <v>553</v>
      </c>
      <c r="S64" s="109">
        <v>421</v>
      </c>
      <c r="T64" s="110">
        <v>1447</v>
      </c>
      <c r="U64" s="114">
        <v>32109</v>
      </c>
    </row>
    <row r="65" spans="1:21" ht="29.45" customHeight="1" x14ac:dyDescent="0.2">
      <c r="A65" s="7"/>
      <c r="B65" s="7"/>
      <c r="C65" s="316" t="s">
        <v>348</v>
      </c>
      <c r="D65" s="316"/>
      <c r="E65" s="316"/>
      <c r="F65" s="316"/>
      <c r="G65" s="316"/>
      <c r="H65" s="316"/>
      <c r="I65" s="316"/>
      <c r="J65" s="316"/>
      <c r="K65" s="316"/>
      <c r="L65" s="9" t="s">
        <v>145</v>
      </c>
      <c r="M65" s="114">
        <v>50605</v>
      </c>
      <c r="N65" s="114">
        <v>80647</v>
      </c>
      <c r="O65" s="114">
        <v>29924</v>
      </c>
      <c r="P65" s="114">
        <v>19519</v>
      </c>
      <c r="Q65" s="114">
        <v>14577</v>
      </c>
      <c r="R65" s="110">
        <v>4360</v>
      </c>
      <c r="S65" s="110">
        <v>2345</v>
      </c>
      <c r="T65" s="110">
        <v>7195</v>
      </c>
      <c r="U65" s="116">
        <v>207463</v>
      </c>
    </row>
    <row r="66" spans="1:21" ht="16.5" customHeight="1" x14ac:dyDescent="0.2">
      <c r="A66" s="7"/>
      <c r="B66" s="7" t="s">
        <v>62</v>
      </c>
      <c r="C66" s="7"/>
      <c r="D66" s="7"/>
      <c r="E66" s="7"/>
      <c r="F66" s="7"/>
      <c r="G66" s="7"/>
      <c r="H66" s="7"/>
      <c r="I66" s="7"/>
      <c r="J66" s="7"/>
      <c r="K66" s="7"/>
      <c r="L66" s="9"/>
      <c r="M66" s="10"/>
      <c r="N66" s="10"/>
      <c r="O66" s="10"/>
      <c r="P66" s="10"/>
      <c r="Q66" s="10"/>
      <c r="R66" s="10"/>
      <c r="S66" s="10"/>
      <c r="T66" s="10"/>
      <c r="U66" s="10"/>
    </row>
    <row r="67" spans="1:21" ht="16.5" customHeight="1" x14ac:dyDescent="0.2">
      <c r="A67" s="7"/>
      <c r="B67" s="7"/>
      <c r="C67" s="7" t="s">
        <v>132</v>
      </c>
      <c r="D67" s="7"/>
      <c r="E67" s="7"/>
      <c r="F67" s="7"/>
      <c r="G67" s="7"/>
      <c r="H67" s="7"/>
      <c r="I67" s="7"/>
      <c r="J67" s="7"/>
      <c r="K67" s="7"/>
      <c r="L67" s="9"/>
      <c r="M67" s="10"/>
      <c r="N67" s="10"/>
      <c r="O67" s="10"/>
      <c r="P67" s="10"/>
      <c r="Q67" s="10"/>
      <c r="R67" s="10"/>
      <c r="S67" s="10"/>
      <c r="T67" s="10"/>
      <c r="U67" s="10"/>
    </row>
    <row r="68" spans="1:21" ht="16.5" customHeight="1" x14ac:dyDescent="0.2">
      <c r="A68" s="7"/>
      <c r="B68" s="7"/>
      <c r="C68" s="7"/>
      <c r="D68" s="7" t="s">
        <v>324</v>
      </c>
      <c r="E68" s="7"/>
      <c r="F68" s="7"/>
      <c r="G68" s="7"/>
      <c r="H68" s="7"/>
      <c r="I68" s="7"/>
      <c r="J68" s="7"/>
      <c r="K68" s="7"/>
      <c r="L68" s="9" t="s">
        <v>69</v>
      </c>
      <c r="M68" s="113">
        <v>47.3</v>
      </c>
      <c r="N68" s="113">
        <v>56.4</v>
      </c>
      <c r="O68" s="113">
        <v>64.8</v>
      </c>
      <c r="P68" s="113">
        <v>92.5</v>
      </c>
      <c r="Q68" s="113">
        <v>83.9</v>
      </c>
      <c r="R68" s="113">
        <v>74.2</v>
      </c>
      <c r="S68" s="113">
        <v>53.3</v>
      </c>
      <c r="T68" s="113">
        <v>88.1</v>
      </c>
      <c r="U68" s="113">
        <v>62.2</v>
      </c>
    </row>
    <row r="69" spans="1:21" ht="16.5" customHeight="1" x14ac:dyDescent="0.2">
      <c r="A69" s="7"/>
      <c r="B69" s="7"/>
      <c r="C69" s="7"/>
      <c r="D69" s="7" t="s">
        <v>330</v>
      </c>
      <c r="E69" s="7"/>
      <c r="F69" s="7"/>
      <c r="G69" s="7"/>
      <c r="H69" s="7"/>
      <c r="I69" s="7"/>
      <c r="J69" s="7"/>
      <c r="K69" s="7"/>
      <c r="L69" s="9" t="s">
        <v>69</v>
      </c>
      <c r="M69" s="113">
        <v>52.7</v>
      </c>
      <c r="N69" s="113">
        <v>43.6</v>
      </c>
      <c r="O69" s="113">
        <v>35.200000000000003</v>
      </c>
      <c r="P69" s="112">
        <v>7.5</v>
      </c>
      <c r="Q69" s="113">
        <v>16.100000000000001</v>
      </c>
      <c r="R69" s="113">
        <v>25.8</v>
      </c>
      <c r="S69" s="113">
        <v>46.7</v>
      </c>
      <c r="T69" s="113">
        <v>11.9</v>
      </c>
      <c r="U69" s="113">
        <v>37.799999999999997</v>
      </c>
    </row>
    <row r="70" spans="1:21" ht="16.5" customHeight="1" x14ac:dyDescent="0.2">
      <c r="A70" s="7"/>
      <c r="B70" s="7"/>
      <c r="C70" s="7"/>
      <c r="D70" s="7" t="s">
        <v>327</v>
      </c>
      <c r="E70" s="7"/>
      <c r="F70" s="7"/>
      <c r="G70" s="7"/>
      <c r="H70" s="7"/>
      <c r="I70" s="7"/>
      <c r="J70" s="7"/>
      <c r="K70" s="7"/>
      <c r="L70" s="9" t="s">
        <v>69</v>
      </c>
      <c r="M70" s="113">
        <v>21.8</v>
      </c>
      <c r="N70" s="113">
        <v>30.9</v>
      </c>
      <c r="O70" s="113">
        <v>39.299999999999997</v>
      </c>
      <c r="P70" s="113">
        <v>67.2</v>
      </c>
      <c r="Q70" s="113">
        <v>23.7</v>
      </c>
      <c r="R70" s="113">
        <v>24.2</v>
      </c>
      <c r="S70" s="113">
        <v>17.8</v>
      </c>
      <c r="T70" s="113">
        <v>74.5</v>
      </c>
      <c r="U70" s="113">
        <v>34.6</v>
      </c>
    </row>
    <row r="71" spans="1:21" ht="16.5" customHeight="1" x14ac:dyDescent="0.2">
      <c r="A71" s="7"/>
      <c r="B71" s="7"/>
      <c r="C71" s="7"/>
      <c r="D71" s="7" t="s">
        <v>328</v>
      </c>
      <c r="E71" s="7"/>
      <c r="F71" s="7"/>
      <c r="G71" s="7"/>
      <c r="H71" s="7"/>
      <c r="I71" s="7"/>
      <c r="J71" s="7"/>
      <c r="K71" s="7"/>
      <c r="L71" s="9" t="s">
        <v>69</v>
      </c>
      <c r="M71" s="113">
        <v>16.399999999999999</v>
      </c>
      <c r="N71" s="113">
        <v>12.1</v>
      </c>
      <c r="O71" s="113">
        <v>13.3</v>
      </c>
      <c r="P71" s="113">
        <v>14.6</v>
      </c>
      <c r="Q71" s="113">
        <v>46</v>
      </c>
      <c r="R71" s="113">
        <v>29.5</v>
      </c>
      <c r="S71" s="113">
        <v>17.2</v>
      </c>
      <c r="T71" s="112">
        <v>4.0999999999999996</v>
      </c>
      <c r="U71" s="113">
        <v>15.9</v>
      </c>
    </row>
    <row r="72" spans="1:21" ht="29.45" customHeight="1" x14ac:dyDescent="0.2">
      <c r="A72" s="7"/>
      <c r="B72" s="7"/>
      <c r="C72" s="7"/>
      <c r="D72" s="316" t="s">
        <v>329</v>
      </c>
      <c r="E72" s="316"/>
      <c r="F72" s="316"/>
      <c r="G72" s="316"/>
      <c r="H72" s="316"/>
      <c r="I72" s="316"/>
      <c r="J72" s="316"/>
      <c r="K72" s="316"/>
      <c r="L72" s="9" t="s">
        <v>145</v>
      </c>
      <c r="M72" s="114">
        <v>31809</v>
      </c>
      <c r="N72" s="114">
        <v>39443</v>
      </c>
      <c r="O72" s="114">
        <v>21476</v>
      </c>
      <c r="P72" s="114">
        <v>13550</v>
      </c>
      <c r="Q72" s="110">
        <v>6420</v>
      </c>
      <c r="R72" s="110">
        <v>4093</v>
      </c>
      <c r="S72" s="110">
        <v>1874</v>
      </c>
      <c r="T72" s="110">
        <v>3942</v>
      </c>
      <c r="U72" s="116">
        <v>120701</v>
      </c>
    </row>
    <row r="73" spans="1:21" ht="16.5" customHeight="1" x14ac:dyDescent="0.2">
      <c r="A73" s="7"/>
      <c r="B73" s="7"/>
      <c r="C73" s="7" t="s">
        <v>133</v>
      </c>
      <c r="D73" s="7"/>
      <c r="E73" s="7"/>
      <c r="F73" s="7"/>
      <c r="G73" s="7"/>
      <c r="H73" s="7"/>
      <c r="I73" s="7"/>
      <c r="J73" s="7"/>
      <c r="K73" s="7"/>
      <c r="L73" s="9"/>
      <c r="M73" s="10"/>
      <c r="N73" s="10"/>
      <c r="O73" s="10"/>
      <c r="P73" s="10"/>
      <c r="Q73" s="10"/>
      <c r="R73" s="10"/>
      <c r="S73" s="10"/>
      <c r="T73" s="10"/>
      <c r="U73" s="10"/>
    </row>
    <row r="74" spans="1:21" ht="16.5" customHeight="1" x14ac:dyDescent="0.2">
      <c r="A74" s="7"/>
      <c r="B74" s="7"/>
      <c r="C74" s="7"/>
      <c r="D74" s="7" t="s">
        <v>324</v>
      </c>
      <c r="E74" s="7"/>
      <c r="F74" s="7"/>
      <c r="G74" s="7"/>
      <c r="H74" s="7"/>
      <c r="I74" s="7"/>
      <c r="J74" s="7"/>
      <c r="K74" s="7"/>
      <c r="L74" s="9" t="s">
        <v>69</v>
      </c>
      <c r="M74" s="113">
        <v>72.8</v>
      </c>
      <c r="N74" s="113">
        <v>86</v>
      </c>
      <c r="O74" s="113">
        <v>90.3</v>
      </c>
      <c r="P74" s="113">
        <v>94</v>
      </c>
      <c r="Q74" s="113">
        <v>98.8</v>
      </c>
      <c r="R74" s="113">
        <v>72.400000000000006</v>
      </c>
      <c r="S74" s="113">
        <v>73.900000000000006</v>
      </c>
      <c r="T74" s="113">
        <v>91.5</v>
      </c>
      <c r="U74" s="113">
        <v>83.5</v>
      </c>
    </row>
    <row r="75" spans="1:21" ht="16.5" customHeight="1" x14ac:dyDescent="0.2">
      <c r="A75" s="7"/>
      <c r="B75" s="7"/>
      <c r="C75" s="7"/>
      <c r="D75" s="7" t="s">
        <v>330</v>
      </c>
      <c r="E75" s="7"/>
      <c r="F75" s="7"/>
      <c r="G75" s="7"/>
      <c r="H75" s="7"/>
      <c r="I75" s="7"/>
      <c r="J75" s="7"/>
      <c r="K75" s="7"/>
      <c r="L75" s="9" t="s">
        <v>69</v>
      </c>
      <c r="M75" s="113">
        <v>27.2</v>
      </c>
      <c r="N75" s="113">
        <v>14</v>
      </c>
      <c r="O75" s="112">
        <v>9.6999999999999993</v>
      </c>
      <c r="P75" s="112">
        <v>6</v>
      </c>
      <c r="Q75" s="112">
        <v>1.2</v>
      </c>
      <c r="R75" s="113">
        <v>27.6</v>
      </c>
      <c r="S75" s="113">
        <v>26.1</v>
      </c>
      <c r="T75" s="112">
        <v>8.5</v>
      </c>
      <c r="U75" s="113">
        <v>16.5</v>
      </c>
    </row>
    <row r="76" spans="1:21" ht="16.5" customHeight="1" x14ac:dyDescent="0.2">
      <c r="A76" s="7"/>
      <c r="B76" s="7"/>
      <c r="C76" s="7"/>
      <c r="D76" s="7" t="s">
        <v>327</v>
      </c>
      <c r="E76" s="7"/>
      <c r="F76" s="7"/>
      <c r="G76" s="7"/>
      <c r="H76" s="7"/>
      <c r="I76" s="7"/>
      <c r="J76" s="7"/>
      <c r="K76" s="7"/>
      <c r="L76" s="9" t="s">
        <v>69</v>
      </c>
      <c r="M76" s="113">
        <v>63.9</v>
      </c>
      <c r="N76" s="113">
        <v>76.7</v>
      </c>
      <c r="O76" s="113">
        <v>76</v>
      </c>
      <c r="P76" s="113">
        <v>82.4</v>
      </c>
      <c r="Q76" s="113">
        <v>97.2</v>
      </c>
      <c r="R76" s="113">
        <v>54.7</v>
      </c>
      <c r="S76" s="113">
        <v>60.6</v>
      </c>
      <c r="T76" s="113">
        <v>82</v>
      </c>
      <c r="U76" s="113">
        <v>73.599999999999994</v>
      </c>
    </row>
    <row r="77" spans="1:21" ht="16.5" customHeight="1" x14ac:dyDescent="0.2">
      <c r="A77" s="7"/>
      <c r="B77" s="7"/>
      <c r="C77" s="7"/>
      <c r="D77" s="7" t="s">
        <v>328</v>
      </c>
      <c r="E77" s="7"/>
      <c r="F77" s="7"/>
      <c r="G77" s="7"/>
      <c r="H77" s="7"/>
      <c r="I77" s="7"/>
      <c r="J77" s="7"/>
      <c r="K77" s="7"/>
      <c r="L77" s="9" t="s">
        <v>69</v>
      </c>
      <c r="M77" s="112">
        <v>3.6</v>
      </c>
      <c r="N77" s="112">
        <v>3.5</v>
      </c>
      <c r="O77" s="112">
        <v>2.8</v>
      </c>
      <c r="P77" s="112">
        <v>3.4</v>
      </c>
      <c r="Q77" s="112">
        <v>0.1</v>
      </c>
      <c r="R77" s="113">
        <v>11.1</v>
      </c>
      <c r="S77" s="112">
        <v>7</v>
      </c>
      <c r="T77" s="112">
        <v>2.1</v>
      </c>
      <c r="U77" s="112">
        <v>3.4</v>
      </c>
    </row>
    <row r="78" spans="1:21" ht="29.45" customHeight="1" x14ac:dyDescent="0.2">
      <c r="A78" s="7"/>
      <c r="B78" s="7"/>
      <c r="C78" s="7"/>
      <c r="D78" s="316" t="s">
        <v>329</v>
      </c>
      <c r="E78" s="316"/>
      <c r="F78" s="316"/>
      <c r="G78" s="316"/>
      <c r="H78" s="316"/>
      <c r="I78" s="316"/>
      <c r="J78" s="316"/>
      <c r="K78" s="316"/>
      <c r="L78" s="9" t="s">
        <v>145</v>
      </c>
      <c r="M78" s="114">
        <v>19650</v>
      </c>
      <c r="N78" s="114">
        <v>28517</v>
      </c>
      <c r="O78" s="114">
        <v>10686</v>
      </c>
      <c r="P78" s="110">
        <v>3101</v>
      </c>
      <c r="Q78" s="110">
        <v>2745</v>
      </c>
      <c r="R78" s="109">
        <v>935</v>
      </c>
      <c r="S78" s="109">
        <v>746</v>
      </c>
      <c r="T78" s="110">
        <v>1073</v>
      </c>
      <c r="U78" s="114">
        <v>66552</v>
      </c>
    </row>
    <row r="79" spans="1:21" ht="16.5" customHeight="1" x14ac:dyDescent="0.2">
      <c r="A79" s="7"/>
      <c r="B79" s="7"/>
      <c r="C79" s="7" t="s">
        <v>134</v>
      </c>
      <c r="D79" s="7"/>
      <c r="E79" s="7"/>
      <c r="F79" s="7"/>
      <c r="G79" s="7"/>
      <c r="H79" s="7"/>
      <c r="I79" s="7"/>
      <c r="J79" s="7"/>
      <c r="K79" s="7"/>
      <c r="L79" s="9"/>
      <c r="M79" s="10"/>
      <c r="N79" s="10"/>
      <c r="O79" s="10"/>
      <c r="P79" s="10"/>
      <c r="Q79" s="10"/>
      <c r="R79" s="10"/>
      <c r="S79" s="10"/>
      <c r="T79" s="10"/>
      <c r="U79" s="10"/>
    </row>
    <row r="80" spans="1:21" ht="16.5" customHeight="1" x14ac:dyDescent="0.2">
      <c r="A80" s="7"/>
      <c r="B80" s="7"/>
      <c r="C80" s="7"/>
      <c r="D80" s="7" t="s">
        <v>324</v>
      </c>
      <c r="E80" s="7"/>
      <c r="F80" s="7"/>
      <c r="G80" s="7"/>
      <c r="H80" s="7"/>
      <c r="I80" s="7"/>
      <c r="J80" s="7"/>
      <c r="K80" s="7"/>
      <c r="L80" s="9" t="s">
        <v>69</v>
      </c>
      <c r="M80" s="113">
        <v>54</v>
      </c>
      <c r="N80" s="113">
        <v>61.3</v>
      </c>
      <c r="O80" s="113">
        <v>71.599999999999994</v>
      </c>
      <c r="P80" s="113">
        <v>73.400000000000006</v>
      </c>
      <c r="Q80" s="113">
        <v>79</v>
      </c>
      <c r="R80" s="113">
        <v>60.1</v>
      </c>
      <c r="S80" s="113">
        <v>49.7</v>
      </c>
      <c r="T80" s="113">
        <v>74.3</v>
      </c>
      <c r="U80" s="113">
        <v>62.2</v>
      </c>
    </row>
    <row r="81" spans="1:21" ht="16.5" customHeight="1" x14ac:dyDescent="0.2">
      <c r="A81" s="7"/>
      <c r="B81" s="7"/>
      <c r="C81" s="7"/>
      <c r="D81" s="7" t="s">
        <v>330</v>
      </c>
      <c r="E81" s="7"/>
      <c r="F81" s="7"/>
      <c r="G81" s="7"/>
      <c r="H81" s="7"/>
      <c r="I81" s="7"/>
      <c r="J81" s="7"/>
      <c r="K81" s="7"/>
      <c r="L81" s="9" t="s">
        <v>69</v>
      </c>
      <c r="M81" s="113">
        <v>46</v>
      </c>
      <c r="N81" s="113">
        <v>38.700000000000003</v>
      </c>
      <c r="O81" s="113">
        <v>28.4</v>
      </c>
      <c r="P81" s="113">
        <v>26.6</v>
      </c>
      <c r="Q81" s="113">
        <v>21</v>
      </c>
      <c r="R81" s="113">
        <v>39.9</v>
      </c>
      <c r="S81" s="113">
        <v>50.3</v>
      </c>
      <c r="T81" s="113">
        <v>25.7</v>
      </c>
      <c r="U81" s="113">
        <v>37.799999999999997</v>
      </c>
    </row>
    <row r="82" spans="1:21" ht="16.5" customHeight="1" x14ac:dyDescent="0.2">
      <c r="A82" s="7"/>
      <c r="B82" s="7"/>
      <c r="C82" s="7"/>
      <c r="D82" s="7" t="s">
        <v>327</v>
      </c>
      <c r="E82" s="7"/>
      <c r="F82" s="7"/>
      <c r="G82" s="7"/>
      <c r="H82" s="7"/>
      <c r="I82" s="7"/>
      <c r="J82" s="7"/>
      <c r="K82" s="7"/>
      <c r="L82" s="9" t="s">
        <v>69</v>
      </c>
      <c r="M82" s="113">
        <v>21.5</v>
      </c>
      <c r="N82" s="113">
        <v>33.700000000000003</v>
      </c>
      <c r="O82" s="113">
        <v>32</v>
      </c>
      <c r="P82" s="113">
        <v>26.2</v>
      </c>
      <c r="Q82" s="112">
        <v>2.9</v>
      </c>
      <c r="R82" s="113">
        <v>45</v>
      </c>
      <c r="S82" s="113">
        <v>12.6</v>
      </c>
      <c r="T82" s="113">
        <v>37.200000000000003</v>
      </c>
      <c r="U82" s="113">
        <v>27.3</v>
      </c>
    </row>
    <row r="83" spans="1:21" ht="16.5" customHeight="1" x14ac:dyDescent="0.2">
      <c r="A83" s="7"/>
      <c r="B83" s="7"/>
      <c r="C83" s="7"/>
      <c r="D83" s="7" t="s">
        <v>328</v>
      </c>
      <c r="E83" s="7"/>
      <c r="F83" s="7"/>
      <c r="G83" s="7"/>
      <c r="H83" s="7"/>
      <c r="I83" s="7"/>
      <c r="J83" s="7"/>
      <c r="K83" s="7"/>
      <c r="L83" s="9" t="s">
        <v>69</v>
      </c>
      <c r="M83" s="113">
        <v>19.8</v>
      </c>
      <c r="N83" s="113">
        <v>17.2</v>
      </c>
      <c r="O83" s="113">
        <v>23.1</v>
      </c>
      <c r="P83" s="113">
        <v>27.5</v>
      </c>
      <c r="Q83" s="113">
        <v>75.5</v>
      </c>
      <c r="R83" s="112">
        <v>7.8</v>
      </c>
      <c r="S83" s="113">
        <v>24.5</v>
      </c>
      <c r="T83" s="113">
        <v>24.3</v>
      </c>
      <c r="U83" s="113">
        <v>22.3</v>
      </c>
    </row>
    <row r="84" spans="1:21" ht="29.45" customHeight="1" x14ac:dyDescent="0.2">
      <c r="A84" s="7"/>
      <c r="B84" s="7"/>
      <c r="C84" s="7"/>
      <c r="D84" s="316" t="s">
        <v>329</v>
      </c>
      <c r="E84" s="316"/>
      <c r="F84" s="316"/>
      <c r="G84" s="316"/>
      <c r="H84" s="316"/>
      <c r="I84" s="316"/>
      <c r="J84" s="316"/>
      <c r="K84" s="316"/>
      <c r="L84" s="9" t="s">
        <v>145</v>
      </c>
      <c r="M84" s="110">
        <v>5543</v>
      </c>
      <c r="N84" s="110">
        <v>4670</v>
      </c>
      <c r="O84" s="110">
        <v>2244</v>
      </c>
      <c r="P84" s="110">
        <v>1853</v>
      </c>
      <c r="Q84" s="109">
        <v>620</v>
      </c>
      <c r="R84" s="109">
        <v>516</v>
      </c>
      <c r="S84" s="109">
        <v>380</v>
      </c>
      <c r="T84" s="109">
        <v>296</v>
      </c>
      <c r="U84" s="114">
        <v>15673</v>
      </c>
    </row>
    <row r="85" spans="1:21" ht="16.5" customHeight="1" x14ac:dyDescent="0.2">
      <c r="A85" s="7"/>
      <c r="B85" s="7"/>
      <c r="C85" s="7" t="s">
        <v>135</v>
      </c>
      <c r="D85" s="7"/>
      <c r="E85" s="7"/>
      <c r="F85" s="7"/>
      <c r="G85" s="7"/>
      <c r="H85" s="7"/>
      <c r="I85" s="7"/>
      <c r="J85" s="7"/>
      <c r="K85" s="7"/>
      <c r="L85" s="9"/>
      <c r="M85" s="10"/>
      <c r="N85" s="10"/>
      <c r="O85" s="10"/>
      <c r="P85" s="10"/>
      <c r="Q85" s="10"/>
      <c r="R85" s="10"/>
      <c r="S85" s="10"/>
      <c r="T85" s="10"/>
      <c r="U85" s="10"/>
    </row>
    <row r="86" spans="1:21" ht="16.5" customHeight="1" x14ac:dyDescent="0.2">
      <c r="A86" s="7"/>
      <c r="B86" s="7"/>
      <c r="C86" s="7"/>
      <c r="D86" s="7" t="s">
        <v>324</v>
      </c>
      <c r="E86" s="7"/>
      <c r="F86" s="7"/>
      <c r="G86" s="7"/>
      <c r="H86" s="7"/>
      <c r="I86" s="7"/>
      <c r="J86" s="7"/>
      <c r="K86" s="7"/>
      <c r="L86" s="9" t="s">
        <v>69</v>
      </c>
      <c r="M86" s="113">
        <v>75.8</v>
      </c>
      <c r="N86" s="113">
        <v>80.8</v>
      </c>
      <c r="O86" s="113">
        <v>81.8</v>
      </c>
      <c r="P86" s="113">
        <v>81.3</v>
      </c>
      <c r="Q86" s="113">
        <v>92.7</v>
      </c>
      <c r="R86" s="113">
        <v>81.5</v>
      </c>
      <c r="S86" s="113">
        <v>76.7</v>
      </c>
      <c r="T86" s="113">
        <v>82.8</v>
      </c>
      <c r="U86" s="113">
        <v>80.400000000000006</v>
      </c>
    </row>
    <row r="87" spans="1:21" ht="16.5" customHeight="1" x14ac:dyDescent="0.2">
      <c r="A87" s="7"/>
      <c r="B87" s="7"/>
      <c r="C87" s="7"/>
      <c r="D87" s="7" t="s">
        <v>330</v>
      </c>
      <c r="E87" s="7"/>
      <c r="F87" s="7"/>
      <c r="G87" s="7"/>
      <c r="H87" s="7"/>
      <c r="I87" s="7"/>
      <c r="J87" s="7"/>
      <c r="K87" s="7"/>
      <c r="L87" s="9" t="s">
        <v>69</v>
      </c>
      <c r="M87" s="113">
        <v>24.2</v>
      </c>
      <c r="N87" s="113">
        <v>19.2</v>
      </c>
      <c r="O87" s="113">
        <v>18.2</v>
      </c>
      <c r="P87" s="113">
        <v>18.7</v>
      </c>
      <c r="Q87" s="112">
        <v>7.3</v>
      </c>
      <c r="R87" s="113">
        <v>18.5</v>
      </c>
      <c r="S87" s="113">
        <v>23.3</v>
      </c>
      <c r="T87" s="113">
        <v>17.2</v>
      </c>
      <c r="U87" s="113">
        <v>19.600000000000001</v>
      </c>
    </row>
    <row r="88" spans="1:21" ht="16.5" customHeight="1" x14ac:dyDescent="0.2">
      <c r="A88" s="7"/>
      <c r="B88" s="7"/>
      <c r="C88" s="7"/>
      <c r="D88" s="7" t="s">
        <v>327</v>
      </c>
      <c r="E88" s="7"/>
      <c r="F88" s="7"/>
      <c r="G88" s="7"/>
      <c r="H88" s="7"/>
      <c r="I88" s="7"/>
      <c r="J88" s="7"/>
      <c r="K88" s="7"/>
      <c r="L88" s="9" t="s">
        <v>69</v>
      </c>
      <c r="M88" s="113">
        <v>34.4</v>
      </c>
      <c r="N88" s="113">
        <v>46.1</v>
      </c>
      <c r="O88" s="113">
        <v>44.7</v>
      </c>
      <c r="P88" s="113">
        <v>38.6</v>
      </c>
      <c r="Q88" s="113">
        <v>33.6</v>
      </c>
      <c r="R88" s="113">
        <v>39.200000000000003</v>
      </c>
      <c r="S88" s="113">
        <v>31.7</v>
      </c>
      <c r="T88" s="113">
        <v>40.1</v>
      </c>
      <c r="U88" s="113">
        <v>40.1</v>
      </c>
    </row>
    <row r="89" spans="1:21" ht="16.5" customHeight="1" x14ac:dyDescent="0.2">
      <c r="A89" s="7"/>
      <c r="B89" s="7"/>
      <c r="C89" s="7"/>
      <c r="D89" s="7" t="s">
        <v>328</v>
      </c>
      <c r="E89" s="7"/>
      <c r="F89" s="7"/>
      <c r="G89" s="7"/>
      <c r="H89" s="7"/>
      <c r="I89" s="7"/>
      <c r="J89" s="7"/>
      <c r="K89" s="7"/>
      <c r="L89" s="9" t="s">
        <v>69</v>
      </c>
      <c r="M89" s="113">
        <v>22.1</v>
      </c>
      <c r="N89" s="113">
        <v>18.600000000000001</v>
      </c>
      <c r="O89" s="113">
        <v>18.899999999999999</v>
      </c>
      <c r="P89" s="113">
        <v>19.899999999999999</v>
      </c>
      <c r="Q89" s="113">
        <v>36.9</v>
      </c>
      <c r="R89" s="113">
        <v>17</v>
      </c>
      <c r="S89" s="113">
        <v>17.8</v>
      </c>
      <c r="T89" s="113">
        <v>16.399999999999999</v>
      </c>
      <c r="U89" s="113">
        <v>20.9</v>
      </c>
    </row>
    <row r="90" spans="1:21" ht="29.45" customHeight="1" x14ac:dyDescent="0.2">
      <c r="A90" s="7"/>
      <c r="B90" s="7"/>
      <c r="C90" s="7"/>
      <c r="D90" s="316" t="s">
        <v>329</v>
      </c>
      <c r="E90" s="316"/>
      <c r="F90" s="316"/>
      <c r="G90" s="316"/>
      <c r="H90" s="316"/>
      <c r="I90" s="316"/>
      <c r="J90" s="316"/>
      <c r="K90" s="316"/>
      <c r="L90" s="9" t="s">
        <v>145</v>
      </c>
      <c r="M90" s="110">
        <v>4215</v>
      </c>
      <c r="N90" s="110">
        <v>4692</v>
      </c>
      <c r="O90" s="110">
        <v>1755</v>
      </c>
      <c r="P90" s="110">
        <v>2155</v>
      </c>
      <c r="Q90" s="110">
        <v>1083</v>
      </c>
      <c r="R90" s="109">
        <v>395</v>
      </c>
      <c r="S90" s="109">
        <v>382</v>
      </c>
      <c r="T90" s="109">
        <v>506</v>
      </c>
      <c r="U90" s="114">
        <v>14896</v>
      </c>
    </row>
    <row r="91" spans="1:21" ht="16.5" customHeight="1" x14ac:dyDescent="0.2">
      <c r="A91" s="7"/>
      <c r="B91" s="7"/>
      <c r="C91" s="7" t="s">
        <v>136</v>
      </c>
      <c r="D91" s="7"/>
      <c r="E91" s="7"/>
      <c r="F91" s="7"/>
      <c r="G91" s="7"/>
      <c r="H91" s="7"/>
      <c r="I91" s="7"/>
      <c r="J91" s="7"/>
      <c r="K91" s="7"/>
      <c r="L91" s="9"/>
      <c r="M91" s="10"/>
      <c r="N91" s="10"/>
      <c r="O91" s="10"/>
      <c r="P91" s="10"/>
      <c r="Q91" s="10"/>
      <c r="R91" s="10"/>
      <c r="S91" s="10"/>
      <c r="T91" s="10"/>
      <c r="U91" s="10"/>
    </row>
    <row r="92" spans="1:21" ht="16.5" customHeight="1" x14ac:dyDescent="0.2">
      <c r="A92" s="7"/>
      <c r="B92" s="7"/>
      <c r="C92" s="7"/>
      <c r="D92" s="7" t="s">
        <v>324</v>
      </c>
      <c r="E92" s="7"/>
      <c r="F92" s="7"/>
      <c r="G92" s="7"/>
      <c r="H92" s="7"/>
      <c r="I92" s="7"/>
      <c r="J92" s="7"/>
      <c r="K92" s="7"/>
      <c r="L92" s="9" t="s">
        <v>69</v>
      </c>
      <c r="M92" s="113">
        <v>47.9</v>
      </c>
      <c r="N92" s="113">
        <v>54.1</v>
      </c>
      <c r="O92" s="113">
        <v>59.6</v>
      </c>
      <c r="P92" s="113">
        <v>61.5</v>
      </c>
      <c r="Q92" s="113">
        <v>77.599999999999994</v>
      </c>
      <c r="R92" s="113">
        <v>64.2</v>
      </c>
      <c r="S92" s="113">
        <v>60</v>
      </c>
      <c r="T92" s="113">
        <v>82.9</v>
      </c>
      <c r="U92" s="113">
        <v>55.9</v>
      </c>
    </row>
    <row r="93" spans="1:21" ht="16.5" customHeight="1" x14ac:dyDescent="0.2">
      <c r="A93" s="7"/>
      <c r="B93" s="7"/>
      <c r="C93" s="7"/>
      <c r="D93" s="7" t="s">
        <v>330</v>
      </c>
      <c r="E93" s="7"/>
      <c r="F93" s="7"/>
      <c r="G93" s="7"/>
      <c r="H93" s="7"/>
      <c r="I93" s="7"/>
      <c r="J93" s="7"/>
      <c r="K93" s="7"/>
      <c r="L93" s="9" t="s">
        <v>69</v>
      </c>
      <c r="M93" s="113">
        <v>52.1</v>
      </c>
      <c r="N93" s="113">
        <v>45.9</v>
      </c>
      <c r="O93" s="113">
        <v>40.4</v>
      </c>
      <c r="P93" s="113">
        <v>38.5</v>
      </c>
      <c r="Q93" s="113">
        <v>22.4</v>
      </c>
      <c r="R93" s="113">
        <v>35.799999999999997</v>
      </c>
      <c r="S93" s="113">
        <v>40</v>
      </c>
      <c r="T93" s="113">
        <v>17.100000000000001</v>
      </c>
      <c r="U93" s="113">
        <v>44.1</v>
      </c>
    </row>
    <row r="94" spans="1:21" ht="16.5" customHeight="1" x14ac:dyDescent="0.2">
      <c r="A94" s="7"/>
      <c r="B94" s="7"/>
      <c r="C94" s="7"/>
      <c r="D94" s="7" t="s">
        <v>327</v>
      </c>
      <c r="E94" s="7"/>
      <c r="F94" s="7"/>
      <c r="G94" s="7"/>
      <c r="H94" s="7"/>
      <c r="I94" s="7"/>
      <c r="J94" s="7"/>
      <c r="K94" s="7"/>
      <c r="L94" s="9" t="s">
        <v>69</v>
      </c>
      <c r="M94" s="113">
        <v>19.7</v>
      </c>
      <c r="N94" s="113">
        <v>23.7</v>
      </c>
      <c r="O94" s="113">
        <v>23.9</v>
      </c>
      <c r="P94" s="113">
        <v>27.8</v>
      </c>
      <c r="Q94" s="112">
        <v>3.4</v>
      </c>
      <c r="R94" s="113">
        <v>48.1</v>
      </c>
      <c r="S94" s="113">
        <v>13.8</v>
      </c>
      <c r="T94" s="113">
        <v>53.7</v>
      </c>
      <c r="U94" s="113">
        <v>23.6</v>
      </c>
    </row>
    <row r="95" spans="1:21" ht="16.5" customHeight="1" x14ac:dyDescent="0.2">
      <c r="A95" s="7"/>
      <c r="B95" s="7"/>
      <c r="C95" s="7"/>
      <c r="D95" s="7" t="s">
        <v>328</v>
      </c>
      <c r="E95" s="7"/>
      <c r="F95" s="7"/>
      <c r="G95" s="7"/>
      <c r="H95" s="7"/>
      <c r="I95" s="7"/>
      <c r="J95" s="7"/>
      <c r="K95" s="7"/>
      <c r="L95" s="9" t="s">
        <v>69</v>
      </c>
      <c r="M95" s="113">
        <v>19.7</v>
      </c>
      <c r="N95" s="113">
        <v>17.600000000000001</v>
      </c>
      <c r="O95" s="113">
        <v>19.399999999999999</v>
      </c>
      <c r="P95" s="113">
        <v>21.3</v>
      </c>
      <c r="Q95" s="113">
        <v>70.7</v>
      </c>
      <c r="R95" s="112">
        <v>4.9000000000000004</v>
      </c>
      <c r="S95" s="113">
        <v>29.2</v>
      </c>
      <c r="T95" s="113">
        <v>29.3</v>
      </c>
      <c r="U95" s="113">
        <v>20.9</v>
      </c>
    </row>
    <row r="96" spans="1:21" ht="29.45" customHeight="1" x14ac:dyDescent="0.2">
      <c r="A96" s="7"/>
      <c r="B96" s="7"/>
      <c r="C96" s="7"/>
      <c r="D96" s="316" t="s">
        <v>329</v>
      </c>
      <c r="E96" s="316"/>
      <c r="F96" s="316"/>
      <c r="G96" s="316"/>
      <c r="H96" s="316"/>
      <c r="I96" s="316"/>
      <c r="J96" s="316"/>
      <c r="K96" s="316"/>
      <c r="L96" s="9" t="s">
        <v>145</v>
      </c>
      <c r="M96" s="109">
        <v>608</v>
      </c>
      <c r="N96" s="109">
        <v>527</v>
      </c>
      <c r="O96" s="109">
        <v>314</v>
      </c>
      <c r="P96" s="109">
        <v>169</v>
      </c>
      <c r="Q96" s="108">
        <v>58</v>
      </c>
      <c r="R96" s="108">
        <v>81</v>
      </c>
      <c r="S96" s="108">
        <v>65</v>
      </c>
      <c r="T96" s="108">
        <v>41</v>
      </c>
      <c r="U96" s="110">
        <v>1806</v>
      </c>
    </row>
    <row r="97" spans="1:21" ht="16.5" customHeight="1" x14ac:dyDescent="0.2">
      <c r="A97" s="7"/>
      <c r="B97" s="7"/>
      <c r="C97" s="7" t="s">
        <v>138</v>
      </c>
      <c r="D97" s="7"/>
      <c r="E97" s="7"/>
      <c r="F97" s="7"/>
      <c r="G97" s="7"/>
      <c r="H97" s="7"/>
      <c r="I97" s="7"/>
      <c r="J97" s="7"/>
      <c r="K97" s="7"/>
      <c r="L97" s="9"/>
      <c r="M97" s="10"/>
      <c r="N97" s="10"/>
      <c r="O97" s="10"/>
      <c r="P97" s="10"/>
      <c r="Q97" s="10"/>
      <c r="R97" s="10"/>
      <c r="S97" s="10"/>
      <c r="T97" s="10"/>
      <c r="U97" s="10"/>
    </row>
    <row r="98" spans="1:21" ht="16.5" customHeight="1" x14ac:dyDescent="0.2">
      <c r="A98" s="7"/>
      <c r="B98" s="7"/>
      <c r="C98" s="7"/>
      <c r="D98" s="7" t="s">
        <v>324</v>
      </c>
      <c r="E98" s="7"/>
      <c r="F98" s="7"/>
      <c r="G98" s="7"/>
      <c r="H98" s="7"/>
      <c r="I98" s="7"/>
      <c r="J98" s="7"/>
      <c r="K98" s="7"/>
      <c r="L98" s="9" t="s">
        <v>69</v>
      </c>
      <c r="M98" s="113">
        <v>55.3</v>
      </c>
      <c r="N98" s="113">
        <v>57.3</v>
      </c>
      <c r="O98" s="113">
        <v>64.5</v>
      </c>
      <c r="P98" s="113">
        <v>58.6</v>
      </c>
      <c r="Q98" s="113">
        <v>73.7</v>
      </c>
      <c r="R98" s="113">
        <v>74.2</v>
      </c>
      <c r="S98" s="113">
        <v>42.2</v>
      </c>
      <c r="T98" s="113">
        <v>67.400000000000006</v>
      </c>
      <c r="U98" s="113">
        <v>59.3</v>
      </c>
    </row>
    <row r="99" spans="1:21" ht="16.5" customHeight="1" x14ac:dyDescent="0.2">
      <c r="A99" s="7"/>
      <c r="B99" s="7"/>
      <c r="C99" s="7"/>
      <c r="D99" s="7" t="s">
        <v>330</v>
      </c>
      <c r="E99" s="7"/>
      <c r="F99" s="7"/>
      <c r="G99" s="7"/>
      <c r="H99" s="7"/>
      <c r="I99" s="7"/>
      <c r="J99" s="7"/>
      <c r="K99" s="7"/>
      <c r="L99" s="9" t="s">
        <v>69</v>
      </c>
      <c r="M99" s="113">
        <v>44.7</v>
      </c>
      <c r="N99" s="113">
        <v>42.7</v>
      </c>
      <c r="O99" s="113">
        <v>35.5</v>
      </c>
      <c r="P99" s="113">
        <v>41.4</v>
      </c>
      <c r="Q99" s="113">
        <v>26.3</v>
      </c>
      <c r="R99" s="113">
        <v>25.8</v>
      </c>
      <c r="S99" s="113">
        <v>57.8</v>
      </c>
      <c r="T99" s="113">
        <v>32.6</v>
      </c>
      <c r="U99" s="113">
        <v>40.700000000000003</v>
      </c>
    </row>
    <row r="100" spans="1:21" ht="16.5" customHeight="1" x14ac:dyDescent="0.2">
      <c r="A100" s="7"/>
      <c r="B100" s="7"/>
      <c r="C100" s="7"/>
      <c r="D100" s="7" t="s">
        <v>327</v>
      </c>
      <c r="E100" s="7"/>
      <c r="F100" s="7"/>
      <c r="G100" s="7"/>
      <c r="H100" s="7"/>
      <c r="I100" s="7"/>
      <c r="J100" s="7"/>
      <c r="K100" s="7"/>
      <c r="L100" s="9" t="s">
        <v>69</v>
      </c>
      <c r="M100" s="113">
        <v>26.1</v>
      </c>
      <c r="N100" s="113">
        <v>29</v>
      </c>
      <c r="O100" s="113">
        <v>30.1</v>
      </c>
      <c r="P100" s="113">
        <v>24.5</v>
      </c>
      <c r="Q100" s="112">
        <v>1.9</v>
      </c>
      <c r="R100" s="113">
        <v>54.1</v>
      </c>
      <c r="S100" s="112">
        <v>6.3</v>
      </c>
      <c r="T100" s="113">
        <v>31.6</v>
      </c>
      <c r="U100" s="113">
        <v>26.6</v>
      </c>
    </row>
    <row r="101" spans="1:21" ht="16.5" customHeight="1" x14ac:dyDescent="0.2">
      <c r="A101" s="7"/>
      <c r="B101" s="7"/>
      <c r="C101" s="7"/>
      <c r="D101" s="7" t="s">
        <v>328</v>
      </c>
      <c r="E101" s="7"/>
      <c r="F101" s="7"/>
      <c r="G101" s="7"/>
      <c r="H101" s="7"/>
      <c r="I101" s="7"/>
      <c r="J101" s="7"/>
      <c r="K101" s="7"/>
      <c r="L101" s="9" t="s">
        <v>69</v>
      </c>
      <c r="M101" s="113">
        <v>18</v>
      </c>
      <c r="N101" s="113">
        <v>16.399999999999999</v>
      </c>
      <c r="O101" s="113">
        <v>19.5</v>
      </c>
      <c r="P101" s="113">
        <v>19.5</v>
      </c>
      <c r="Q101" s="113">
        <v>70.599999999999994</v>
      </c>
      <c r="R101" s="112">
        <v>9.3000000000000007</v>
      </c>
      <c r="S101" s="113">
        <v>22.7</v>
      </c>
      <c r="T101" s="113">
        <v>19.7</v>
      </c>
      <c r="U101" s="113">
        <v>20.7</v>
      </c>
    </row>
    <row r="102" spans="1:21" ht="29.45" customHeight="1" x14ac:dyDescent="0.2">
      <c r="A102" s="7"/>
      <c r="B102" s="7"/>
      <c r="C102" s="7"/>
      <c r="D102" s="316" t="s">
        <v>329</v>
      </c>
      <c r="E102" s="316"/>
      <c r="F102" s="316"/>
      <c r="G102" s="316"/>
      <c r="H102" s="316"/>
      <c r="I102" s="316"/>
      <c r="J102" s="316"/>
      <c r="K102" s="316"/>
      <c r="L102" s="9" t="s">
        <v>145</v>
      </c>
      <c r="M102" s="110">
        <v>1957</v>
      </c>
      <c r="N102" s="110">
        <v>1442</v>
      </c>
      <c r="O102" s="109">
        <v>891</v>
      </c>
      <c r="P102" s="109">
        <v>984</v>
      </c>
      <c r="Q102" s="109">
        <v>316</v>
      </c>
      <c r="R102" s="109">
        <v>194</v>
      </c>
      <c r="S102" s="109">
        <v>128</v>
      </c>
      <c r="T102" s="109">
        <v>193</v>
      </c>
      <c r="U102" s="110">
        <v>5915</v>
      </c>
    </row>
    <row r="103" spans="1:21" ht="16.5" customHeight="1" x14ac:dyDescent="0.2">
      <c r="A103" s="7"/>
      <c r="B103" s="7"/>
      <c r="C103" s="7" t="s">
        <v>139</v>
      </c>
      <c r="D103" s="7"/>
      <c r="E103" s="7"/>
      <c r="F103" s="7"/>
      <c r="G103" s="7"/>
      <c r="H103" s="7"/>
      <c r="I103" s="7"/>
      <c r="J103" s="7"/>
      <c r="K103" s="7"/>
      <c r="L103" s="9"/>
      <c r="M103" s="10"/>
      <c r="N103" s="10"/>
      <c r="O103" s="10"/>
      <c r="P103" s="10"/>
      <c r="Q103" s="10"/>
      <c r="R103" s="10"/>
      <c r="S103" s="10"/>
      <c r="T103" s="10"/>
      <c r="U103" s="10"/>
    </row>
    <row r="104" spans="1:21" ht="16.5" customHeight="1" x14ac:dyDescent="0.2">
      <c r="A104" s="7"/>
      <c r="B104" s="7"/>
      <c r="C104" s="7"/>
      <c r="D104" s="7" t="s">
        <v>324</v>
      </c>
      <c r="E104" s="7"/>
      <c r="F104" s="7"/>
      <c r="G104" s="7"/>
      <c r="H104" s="7"/>
      <c r="I104" s="7"/>
      <c r="J104" s="7"/>
      <c r="K104" s="7"/>
      <c r="L104" s="9" t="s">
        <v>69</v>
      </c>
      <c r="M104" s="113">
        <v>66.099999999999994</v>
      </c>
      <c r="N104" s="113">
        <v>70.8</v>
      </c>
      <c r="O104" s="113">
        <v>76.8</v>
      </c>
      <c r="P104" s="113">
        <v>76.400000000000006</v>
      </c>
      <c r="Q104" s="113">
        <v>81.599999999999994</v>
      </c>
      <c r="R104" s="113">
        <v>79.7</v>
      </c>
      <c r="S104" s="113">
        <v>64.5</v>
      </c>
      <c r="T104" s="113">
        <v>74.2</v>
      </c>
      <c r="U104" s="113">
        <v>72.8</v>
      </c>
    </row>
    <row r="105" spans="1:21" ht="16.5" customHeight="1" x14ac:dyDescent="0.2">
      <c r="A105" s="7"/>
      <c r="B105" s="7"/>
      <c r="C105" s="7"/>
      <c r="D105" s="7" t="s">
        <v>330</v>
      </c>
      <c r="E105" s="7"/>
      <c r="F105" s="7"/>
      <c r="G105" s="7"/>
      <c r="H105" s="7"/>
      <c r="I105" s="7"/>
      <c r="J105" s="7"/>
      <c r="K105" s="7"/>
      <c r="L105" s="9" t="s">
        <v>69</v>
      </c>
      <c r="M105" s="113">
        <v>33.9</v>
      </c>
      <c r="N105" s="113">
        <v>29.2</v>
      </c>
      <c r="O105" s="113">
        <v>23.2</v>
      </c>
      <c r="P105" s="113">
        <v>23.6</v>
      </c>
      <c r="Q105" s="113">
        <v>18.399999999999999</v>
      </c>
      <c r="R105" s="113">
        <v>20.3</v>
      </c>
      <c r="S105" s="113">
        <v>35.5</v>
      </c>
      <c r="T105" s="113">
        <v>25.8</v>
      </c>
      <c r="U105" s="113">
        <v>27.2</v>
      </c>
    </row>
    <row r="106" spans="1:21" ht="16.5" customHeight="1" x14ac:dyDescent="0.2">
      <c r="A106" s="7"/>
      <c r="B106" s="7"/>
      <c r="C106" s="7"/>
      <c r="D106" s="7" t="s">
        <v>327</v>
      </c>
      <c r="E106" s="7"/>
      <c r="F106" s="7"/>
      <c r="G106" s="7"/>
      <c r="H106" s="7"/>
      <c r="I106" s="7"/>
      <c r="J106" s="7"/>
      <c r="K106" s="7"/>
      <c r="L106" s="9" t="s">
        <v>69</v>
      </c>
      <c r="M106" s="113">
        <v>25.3</v>
      </c>
      <c r="N106" s="113">
        <v>29.1</v>
      </c>
      <c r="O106" s="113">
        <v>45.9</v>
      </c>
      <c r="P106" s="113">
        <v>21.4</v>
      </c>
      <c r="Q106" s="113">
        <v>15.2</v>
      </c>
      <c r="R106" s="113">
        <v>62.2</v>
      </c>
      <c r="S106" s="113">
        <v>23.1</v>
      </c>
      <c r="T106" s="113">
        <v>19.3</v>
      </c>
      <c r="U106" s="113">
        <v>28.3</v>
      </c>
    </row>
    <row r="107" spans="1:21" ht="16.5" customHeight="1" x14ac:dyDescent="0.2">
      <c r="A107" s="7"/>
      <c r="B107" s="7"/>
      <c r="C107" s="7"/>
      <c r="D107" s="7" t="s">
        <v>328</v>
      </c>
      <c r="E107" s="7"/>
      <c r="F107" s="7"/>
      <c r="G107" s="7"/>
      <c r="H107" s="7"/>
      <c r="I107" s="7"/>
      <c r="J107" s="7"/>
      <c r="K107" s="7"/>
      <c r="L107" s="9" t="s">
        <v>69</v>
      </c>
      <c r="M107" s="113">
        <v>27.3</v>
      </c>
      <c r="N107" s="113">
        <v>30.5</v>
      </c>
      <c r="O107" s="113">
        <v>17.100000000000001</v>
      </c>
      <c r="P107" s="113">
        <v>31.2</v>
      </c>
      <c r="Q107" s="113">
        <v>58.3</v>
      </c>
      <c r="R107" s="113">
        <v>11.2</v>
      </c>
      <c r="S107" s="113">
        <v>21.7</v>
      </c>
      <c r="T107" s="113">
        <v>34.200000000000003</v>
      </c>
      <c r="U107" s="113">
        <v>30.5</v>
      </c>
    </row>
    <row r="108" spans="1:21" ht="29.45" customHeight="1" x14ac:dyDescent="0.2">
      <c r="A108" s="7"/>
      <c r="B108" s="7"/>
      <c r="C108" s="7"/>
      <c r="D108" s="316" t="s">
        <v>329</v>
      </c>
      <c r="E108" s="316"/>
      <c r="F108" s="316"/>
      <c r="G108" s="316"/>
      <c r="H108" s="316"/>
      <c r="I108" s="316"/>
      <c r="J108" s="316"/>
      <c r="K108" s="316"/>
      <c r="L108" s="9" t="s">
        <v>145</v>
      </c>
      <c r="M108" s="110">
        <v>2979</v>
      </c>
      <c r="N108" s="110">
        <v>3074</v>
      </c>
      <c r="O108" s="110">
        <v>1840</v>
      </c>
      <c r="P108" s="110">
        <v>1611</v>
      </c>
      <c r="Q108" s="110">
        <v>1354</v>
      </c>
      <c r="R108" s="109">
        <v>241</v>
      </c>
      <c r="S108" s="109">
        <v>290</v>
      </c>
      <c r="T108" s="109">
        <v>488</v>
      </c>
      <c r="U108" s="114">
        <v>11646</v>
      </c>
    </row>
    <row r="109" spans="1:21" ht="16.5" customHeight="1" x14ac:dyDescent="0.2">
      <c r="A109" s="7"/>
      <c r="B109" s="7"/>
      <c r="C109" s="7" t="s">
        <v>141</v>
      </c>
      <c r="D109" s="7"/>
      <c r="E109" s="7"/>
      <c r="F109" s="7"/>
      <c r="G109" s="7"/>
      <c r="H109" s="7"/>
      <c r="I109" s="7"/>
      <c r="J109" s="7"/>
      <c r="K109" s="7"/>
      <c r="L109" s="9"/>
      <c r="M109" s="10"/>
      <c r="N109" s="10"/>
      <c r="O109" s="10"/>
      <c r="P109" s="10"/>
      <c r="Q109" s="10"/>
      <c r="R109" s="10"/>
      <c r="S109" s="10"/>
      <c r="T109" s="10"/>
      <c r="U109" s="10"/>
    </row>
    <row r="110" spans="1:21" ht="16.5" customHeight="1" x14ac:dyDescent="0.2">
      <c r="A110" s="7"/>
      <c r="B110" s="7"/>
      <c r="C110" s="7"/>
      <c r="D110" s="7" t="s">
        <v>324</v>
      </c>
      <c r="E110" s="7"/>
      <c r="F110" s="7"/>
      <c r="G110" s="7"/>
      <c r="H110" s="7"/>
      <c r="I110" s="7"/>
      <c r="J110" s="7"/>
      <c r="K110" s="7"/>
      <c r="L110" s="9" t="s">
        <v>69</v>
      </c>
      <c r="M110" s="113">
        <v>85.3</v>
      </c>
      <c r="N110" s="113">
        <v>92.9</v>
      </c>
      <c r="O110" s="113">
        <v>93.4</v>
      </c>
      <c r="P110" s="113">
        <v>94</v>
      </c>
      <c r="Q110" s="113">
        <v>98.7</v>
      </c>
      <c r="R110" s="113">
        <v>77.400000000000006</v>
      </c>
      <c r="S110" s="113">
        <v>76.099999999999994</v>
      </c>
      <c r="T110" s="113">
        <v>97.8</v>
      </c>
      <c r="U110" s="113">
        <v>91.9</v>
      </c>
    </row>
    <row r="111" spans="1:21" ht="16.5" customHeight="1" x14ac:dyDescent="0.2">
      <c r="A111" s="7"/>
      <c r="B111" s="7"/>
      <c r="C111" s="7"/>
      <c r="D111" s="7" t="s">
        <v>330</v>
      </c>
      <c r="E111" s="7"/>
      <c r="F111" s="7"/>
      <c r="G111" s="7"/>
      <c r="H111" s="7"/>
      <c r="I111" s="7"/>
      <c r="J111" s="7"/>
      <c r="K111" s="7"/>
      <c r="L111" s="9" t="s">
        <v>69</v>
      </c>
      <c r="M111" s="113">
        <v>14.7</v>
      </c>
      <c r="N111" s="112">
        <v>7.1</v>
      </c>
      <c r="O111" s="112">
        <v>6.6</v>
      </c>
      <c r="P111" s="112">
        <v>6</v>
      </c>
      <c r="Q111" s="112">
        <v>1.3</v>
      </c>
      <c r="R111" s="113">
        <v>22.6</v>
      </c>
      <c r="S111" s="113">
        <v>23.9</v>
      </c>
      <c r="T111" s="112">
        <v>2.2000000000000002</v>
      </c>
      <c r="U111" s="112">
        <v>8.1</v>
      </c>
    </row>
    <row r="112" spans="1:21" ht="16.5" customHeight="1" x14ac:dyDescent="0.2">
      <c r="A112" s="7"/>
      <c r="B112" s="7"/>
      <c r="C112" s="7"/>
      <c r="D112" s="7" t="s">
        <v>327</v>
      </c>
      <c r="E112" s="7"/>
      <c r="F112" s="7"/>
      <c r="G112" s="7"/>
      <c r="H112" s="7"/>
      <c r="I112" s="7"/>
      <c r="J112" s="7"/>
      <c r="K112" s="7"/>
      <c r="L112" s="9" t="s">
        <v>69</v>
      </c>
      <c r="M112" s="113">
        <v>58.3</v>
      </c>
      <c r="N112" s="113">
        <v>80.7</v>
      </c>
      <c r="O112" s="113">
        <v>76.3</v>
      </c>
      <c r="P112" s="113">
        <v>79</v>
      </c>
      <c r="Q112" s="113">
        <v>88</v>
      </c>
      <c r="R112" s="113">
        <v>49.5</v>
      </c>
      <c r="S112" s="113">
        <v>34.4</v>
      </c>
      <c r="T112" s="113">
        <v>87.6</v>
      </c>
      <c r="U112" s="113">
        <v>76.2</v>
      </c>
    </row>
    <row r="113" spans="1:21" ht="16.5" customHeight="1" x14ac:dyDescent="0.2">
      <c r="A113" s="7"/>
      <c r="B113" s="7"/>
      <c r="C113" s="7"/>
      <c r="D113" s="7" t="s">
        <v>328</v>
      </c>
      <c r="E113" s="7"/>
      <c r="F113" s="7"/>
      <c r="G113" s="7"/>
      <c r="H113" s="7"/>
      <c r="I113" s="7"/>
      <c r="J113" s="7"/>
      <c r="K113" s="7"/>
      <c r="L113" s="9" t="s">
        <v>69</v>
      </c>
      <c r="M113" s="112">
        <v>5</v>
      </c>
      <c r="N113" s="112">
        <v>0.8</v>
      </c>
      <c r="O113" s="112">
        <v>4.5999999999999996</v>
      </c>
      <c r="P113" s="112">
        <v>3.2</v>
      </c>
      <c r="Q113" s="112">
        <v>0.7</v>
      </c>
      <c r="R113" s="113">
        <v>10.1</v>
      </c>
      <c r="S113" s="113">
        <v>13.7</v>
      </c>
      <c r="T113" s="112">
        <v>0.7</v>
      </c>
      <c r="U113" s="112">
        <v>2.4</v>
      </c>
    </row>
    <row r="114" spans="1:21" ht="29.45" customHeight="1" x14ac:dyDescent="0.2">
      <c r="A114" s="7"/>
      <c r="B114" s="7"/>
      <c r="C114" s="7"/>
      <c r="D114" s="316" t="s">
        <v>329</v>
      </c>
      <c r="E114" s="316"/>
      <c r="F114" s="316"/>
      <c r="G114" s="316"/>
      <c r="H114" s="316"/>
      <c r="I114" s="316"/>
      <c r="J114" s="316"/>
      <c r="K114" s="316"/>
      <c r="L114" s="9" t="s">
        <v>145</v>
      </c>
      <c r="M114" s="114">
        <v>12055</v>
      </c>
      <c r="N114" s="114">
        <v>32826</v>
      </c>
      <c r="O114" s="110">
        <v>8189</v>
      </c>
      <c r="P114" s="110">
        <v>6553</v>
      </c>
      <c r="Q114" s="110">
        <v>3433</v>
      </c>
      <c r="R114" s="109">
        <v>545</v>
      </c>
      <c r="S114" s="109">
        <v>503</v>
      </c>
      <c r="T114" s="110">
        <v>2858</v>
      </c>
      <c r="U114" s="114">
        <v>66151</v>
      </c>
    </row>
    <row r="115" spans="1:21" ht="16.5" customHeight="1" x14ac:dyDescent="0.2">
      <c r="A115" s="7"/>
      <c r="B115" s="7"/>
      <c r="C115" s="7" t="s">
        <v>140</v>
      </c>
      <c r="D115" s="7"/>
      <c r="E115" s="7"/>
      <c r="F115" s="7"/>
      <c r="G115" s="7"/>
      <c r="H115" s="7"/>
      <c r="I115" s="7"/>
      <c r="J115" s="7"/>
      <c r="K115" s="7"/>
      <c r="L115" s="9"/>
      <c r="M115" s="10"/>
      <c r="N115" s="10"/>
      <c r="O115" s="10"/>
      <c r="P115" s="10"/>
      <c r="Q115" s="10"/>
      <c r="R115" s="10"/>
      <c r="S115" s="10"/>
      <c r="T115" s="10"/>
      <c r="U115" s="10"/>
    </row>
    <row r="116" spans="1:21" ht="16.5" customHeight="1" x14ac:dyDescent="0.2">
      <c r="A116" s="7"/>
      <c r="B116" s="7"/>
      <c r="C116" s="7"/>
      <c r="D116" s="7" t="s">
        <v>324</v>
      </c>
      <c r="E116" s="7"/>
      <c r="F116" s="7"/>
      <c r="G116" s="7"/>
      <c r="H116" s="7"/>
      <c r="I116" s="7"/>
      <c r="J116" s="7"/>
      <c r="K116" s="7"/>
      <c r="L116" s="9" t="s">
        <v>69</v>
      </c>
      <c r="M116" s="113">
        <v>89.5</v>
      </c>
      <c r="N116" s="113">
        <v>94</v>
      </c>
      <c r="O116" s="113">
        <v>91.6</v>
      </c>
      <c r="P116" s="113">
        <v>98.6</v>
      </c>
      <c r="Q116" s="113">
        <v>95.1</v>
      </c>
      <c r="R116" s="113">
        <v>90.2</v>
      </c>
      <c r="S116" s="113">
        <v>68.3</v>
      </c>
      <c r="T116" s="113">
        <v>76.3</v>
      </c>
      <c r="U116" s="113">
        <v>93</v>
      </c>
    </row>
    <row r="117" spans="1:21" ht="16.5" customHeight="1" x14ac:dyDescent="0.2">
      <c r="A117" s="7"/>
      <c r="B117" s="7"/>
      <c r="C117" s="7"/>
      <c r="D117" s="7" t="s">
        <v>330</v>
      </c>
      <c r="E117" s="7"/>
      <c r="F117" s="7"/>
      <c r="G117" s="7"/>
      <c r="H117" s="7"/>
      <c r="I117" s="7"/>
      <c r="J117" s="7"/>
      <c r="K117" s="7"/>
      <c r="L117" s="9" t="s">
        <v>69</v>
      </c>
      <c r="M117" s="113">
        <v>10.5</v>
      </c>
      <c r="N117" s="112">
        <v>6</v>
      </c>
      <c r="O117" s="112">
        <v>8.4</v>
      </c>
      <c r="P117" s="112">
        <v>1.4</v>
      </c>
      <c r="Q117" s="112">
        <v>4.9000000000000004</v>
      </c>
      <c r="R117" s="112">
        <v>9.8000000000000007</v>
      </c>
      <c r="S117" s="113">
        <v>31.7</v>
      </c>
      <c r="T117" s="113">
        <v>23.7</v>
      </c>
      <c r="U117" s="112">
        <v>7</v>
      </c>
    </row>
    <row r="118" spans="1:21" ht="16.5" customHeight="1" x14ac:dyDescent="0.2">
      <c r="A118" s="7"/>
      <c r="B118" s="7"/>
      <c r="C118" s="7"/>
      <c r="D118" s="7" t="s">
        <v>327</v>
      </c>
      <c r="E118" s="7"/>
      <c r="F118" s="7"/>
      <c r="G118" s="7"/>
      <c r="H118" s="7"/>
      <c r="I118" s="7"/>
      <c r="J118" s="7"/>
      <c r="K118" s="7"/>
      <c r="L118" s="9" t="s">
        <v>69</v>
      </c>
      <c r="M118" s="113">
        <v>71.599999999999994</v>
      </c>
      <c r="N118" s="113">
        <v>69.7</v>
      </c>
      <c r="O118" s="113">
        <v>63.4</v>
      </c>
      <c r="P118" s="113">
        <v>90.1</v>
      </c>
      <c r="Q118" s="113">
        <v>77.8</v>
      </c>
      <c r="R118" s="113">
        <v>64.7</v>
      </c>
      <c r="S118" s="113">
        <v>37.200000000000003</v>
      </c>
      <c r="T118" s="113">
        <v>65.3</v>
      </c>
      <c r="U118" s="113">
        <v>76.3</v>
      </c>
    </row>
    <row r="119" spans="1:21" ht="16.5" customHeight="1" x14ac:dyDescent="0.2">
      <c r="A119" s="7"/>
      <c r="B119" s="7"/>
      <c r="C119" s="7"/>
      <c r="D119" s="7" t="s">
        <v>328</v>
      </c>
      <c r="E119" s="7"/>
      <c r="F119" s="7"/>
      <c r="G119" s="7"/>
      <c r="H119" s="7"/>
      <c r="I119" s="7"/>
      <c r="J119" s="7"/>
      <c r="K119" s="7"/>
      <c r="L119" s="9" t="s">
        <v>69</v>
      </c>
      <c r="M119" s="112">
        <v>5.2</v>
      </c>
      <c r="N119" s="112">
        <v>7.9</v>
      </c>
      <c r="O119" s="113">
        <v>11.7</v>
      </c>
      <c r="P119" s="112">
        <v>3.7</v>
      </c>
      <c r="Q119" s="112">
        <v>5.7</v>
      </c>
      <c r="R119" s="113">
        <v>17.600000000000001</v>
      </c>
      <c r="S119" s="113">
        <v>11.6</v>
      </c>
      <c r="T119" s="112">
        <v>4.0999999999999996</v>
      </c>
      <c r="U119" s="112">
        <v>5.8</v>
      </c>
    </row>
    <row r="120" spans="1:21" ht="29.45" customHeight="1" x14ac:dyDescent="0.2">
      <c r="A120" s="7"/>
      <c r="B120" s="7"/>
      <c r="C120" s="7"/>
      <c r="D120" s="316" t="s">
        <v>329</v>
      </c>
      <c r="E120" s="316"/>
      <c r="F120" s="316"/>
      <c r="G120" s="316"/>
      <c r="H120" s="316"/>
      <c r="I120" s="316"/>
      <c r="J120" s="316"/>
      <c r="K120" s="316"/>
      <c r="L120" s="9" t="s">
        <v>145</v>
      </c>
      <c r="M120" s="110">
        <v>3527</v>
      </c>
      <c r="N120" s="110">
        <v>3714</v>
      </c>
      <c r="O120" s="109">
        <v>992</v>
      </c>
      <c r="P120" s="110">
        <v>4913</v>
      </c>
      <c r="Q120" s="109">
        <v>790</v>
      </c>
      <c r="R120" s="108">
        <v>51</v>
      </c>
      <c r="S120" s="109">
        <v>164</v>
      </c>
      <c r="T120" s="109">
        <v>918</v>
      </c>
      <c r="U120" s="114">
        <v>14822</v>
      </c>
    </row>
    <row r="121" spans="1:21" ht="16.5" customHeight="1" x14ac:dyDescent="0.2">
      <c r="A121" s="7"/>
      <c r="B121" s="7"/>
      <c r="C121" s="7" t="s">
        <v>142</v>
      </c>
      <c r="D121" s="7"/>
      <c r="E121" s="7"/>
      <c r="F121" s="7"/>
      <c r="G121" s="7"/>
      <c r="H121" s="7"/>
      <c r="I121" s="7"/>
      <c r="J121" s="7"/>
      <c r="K121" s="7"/>
      <c r="L121" s="9"/>
      <c r="M121" s="10"/>
      <c r="N121" s="10"/>
      <c r="O121" s="10"/>
      <c r="P121" s="10"/>
      <c r="Q121" s="10"/>
      <c r="R121" s="10"/>
      <c r="S121" s="10"/>
      <c r="T121" s="10"/>
      <c r="U121" s="10"/>
    </row>
    <row r="122" spans="1:21" ht="16.5" customHeight="1" x14ac:dyDescent="0.2">
      <c r="A122" s="7"/>
      <c r="B122" s="7"/>
      <c r="C122" s="7"/>
      <c r="D122" s="7" t="s">
        <v>324</v>
      </c>
      <c r="E122" s="7"/>
      <c r="F122" s="7"/>
      <c r="G122" s="7"/>
      <c r="H122" s="7"/>
      <c r="I122" s="7"/>
      <c r="J122" s="7"/>
      <c r="K122" s="7"/>
      <c r="L122" s="9" t="s">
        <v>69</v>
      </c>
      <c r="M122" s="113">
        <v>84.6</v>
      </c>
      <c r="N122" s="113">
        <v>84.9</v>
      </c>
      <c r="O122" s="113">
        <v>90.6</v>
      </c>
      <c r="P122" s="113">
        <v>90.6</v>
      </c>
      <c r="Q122" s="113">
        <v>98.2</v>
      </c>
      <c r="R122" s="113">
        <v>80.400000000000006</v>
      </c>
      <c r="S122" s="113">
        <v>74</v>
      </c>
      <c r="T122" s="113">
        <v>96.3</v>
      </c>
      <c r="U122" s="113">
        <v>87.7</v>
      </c>
    </row>
    <row r="123" spans="1:21" ht="16.5" customHeight="1" x14ac:dyDescent="0.2">
      <c r="A123" s="7"/>
      <c r="B123" s="7"/>
      <c r="C123" s="7"/>
      <c r="D123" s="7" t="s">
        <v>330</v>
      </c>
      <c r="E123" s="7"/>
      <c r="F123" s="7"/>
      <c r="G123" s="7"/>
      <c r="H123" s="7"/>
      <c r="I123" s="7"/>
      <c r="J123" s="7"/>
      <c r="K123" s="7"/>
      <c r="L123" s="9" t="s">
        <v>69</v>
      </c>
      <c r="M123" s="113">
        <v>15.4</v>
      </c>
      <c r="N123" s="113">
        <v>15.1</v>
      </c>
      <c r="O123" s="112">
        <v>9.4</v>
      </c>
      <c r="P123" s="112">
        <v>9.4</v>
      </c>
      <c r="Q123" s="112">
        <v>1.8</v>
      </c>
      <c r="R123" s="113">
        <v>19.600000000000001</v>
      </c>
      <c r="S123" s="113">
        <v>26</v>
      </c>
      <c r="T123" s="112">
        <v>3.7</v>
      </c>
      <c r="U123" s="113">
        <v>12.3</v>
      </c>
    </row>
    <row r="124" spans="1:21" ht="16.5" customHeight="1" x14ac:dyDescent="0.2">
      <c r="A124" s="7"/>
      <c r="B124" s="7"/>
      <c r="C124" s="7"/>
      <c r="D124" s="7" t="s">
        <v>327</v>
      </c>
      <c r="E124" s="7"/>
      <c r="F124" s="7"/>
      <c r="G124" s="7"/>
      <c r="H124" s="7"/>
      <c r="I124" s="7"/>
      <c r="J124" s="7"/>
      <c r="K124" s="7"/>
      <c r="L124" s="9" t="s">
        <v>69</v>
      </c>
      <c r="M124" s="113">
        <v>54.1</v>
      </c>
      <c r="N124" s="113">
        <v>44.4</v>
      </c>
      <c r="O124" s="113">
        <v>47.5</v>
      </c>
      <c r="P124" s="113">
        <v>43.2</v>
      </c>
      <c r="Q124" s="113">
        <v>24.5</v>
      </c>
      <c r="R124" s="113">
        <v>49.5</v>
      </c>
      <c r="S124" s="113">
        <v>21</v>
      </c>
      <c r="T124" s="113">
        <v>56.1</v>
      </c>
      <c r="U124" s="113">
        <v>46.3</v>
      </c>
    </row>
    <row r="125" spans="1:21" ht="16.5" customHeight="1" x14ac:dyDescent="0.2">
      <c r="A125" s="7"/>
      <c r="B125" s="7"/>
      <c r="C125" s="7"/>
      <c r="D125" s="7" t="s">
        <v>328</v>
      </c>
      <c r="E125" s="7"/>
      <c r="F125" s="7"/>
      <c r="G125" s="7"/>
      <c r="H125" s="7"/>
      <c r="I125" s="7"/>
      <c r="J125" s="7"/>
      <c r="K125" s="7"/>
      <c r="L125" s="9" t="s">
        <v>69</v>
      </c>
      <c r="M125" s="113">
        <v>11.2</v>
      </c>
      <c r="N125" s="113">
        <v>19.2</v>
      </c>
      <c r="O125" s="113">
        <v>11.2</v>
      </c>
      <c r="P125" s="113">
        <v>20</v>
      </c>
      <c r="Q125" s="113">
        <v>57.8</v>
      </c>
      <c r="R125" s="113">
        <v>11.9</v>
      </c>
      <c r="S125" s="113">
        <v>22.3</v>
      </c>
      <c r="T125" s="113">
        <v>10.6</v>
      </c>
      <c r="U125" s="113">
        <v>18.5</v>
      </c>
    </row>
    <row r="126" spans="1:21" ht="29.45" customHeight="1" x14ac:dyDescent="0.2">
      <c r="A126" s="7"/>
      <c r="B126" s="7"/>
      <c r="C126" s="7"/>
      <c r="D126" s="316" t="s">
        <v>329</v>
      </c>
      <c r="E126" s="316"/>
      <c r="F126" s="316"/>
      <c r="G126" s="316"/>
      <c r="H126" s="316"/>
      <c r="I126" s="316"/>
      <c r="J126" s="316"/>
      <c r="K126" s="316"/>
      <c r="L126" s="9" t="s">
        <v>145</v>
      </c>
      <c r="M126" s="114">
        <v>10525</v>
      </c>
      <c r="N126" s="110">
        <v>9568</v>
      </c>
      <c r="O126" s="110">
        <v>5704</v>
      </c>
      <c r="P126" s="110">
        <v>4421</v>
      </c>
      <c r="Q126" s="110">
        <v>3049</v>
      </c>
      <c r="R126" s="109">
        <v>596</v>
      </c>
      <c r="S126" s="109">
        <v>547</v>
      </c>
      <c r="T126" s="110">
        <v>1393</v>
      </c>
      <c r="U126" s="114">
        <v>35040</v>
      </c>
    </row>
    <row r="127" spans="1:21" ht="29.45" customHeight="1" x14ac:dyDescent="0.2">
      <c r="A127" s="7"/>
      <c r="B127" s="7"/>
      <c r="C127" s="316" t="s">
        <v>348</v>
      </c>
      <c r="D127" s="316"/>
      <c r="E127" s="316"/>
      <c r="F127" s="316"/>
      <c r="G127" s="316"/>
      <c r="H127" s="316"/>
      <c r="I127" s="316"/>
      <c r="J127" s="316"/>
      <c r="K127" s="316"/>
      <c r="L127" s="9" t="s">
        <v>145</v>
      </c>
      <c r="M127" s="114">
        <v>51359</v>
      </c>
      <c r="N127" s="114">
        <v>91157</v>
      </c>
      <c r="O127" s="114">
        <v>33161</v>
      </c>
      <c r="P127" s="114">
        <v>20740</v>
      </c>
      <c r="Q127" s="114">
        <v>13661</v>
      </c>
      <c r="R127" s="110">
        <v>4557</v>
      </c>
      <c r="S127" s="110">
        <v>2438</v>
      </c>
      <c r="T127" s="110">
        <v>7618</v>
      </c>
      <c r="U127" s="116">
        <v>222647</v>
      </c>
    </row>
    <row r="128" spans="1:21" ht="16.5" customHeight="1" x14ac:dyDescent="0.2">
      <c r="A128" s="7"/>
      <c r="B128" s="7" t="s">
        <v>63</v>
      </c>
      <c r="C128" s="7"/>
      <c r="D128" s="7"/>
      <c r="E128" s="7"/>
      <c r="F128" s="7"/>
      <c r="G128" s="7"/>
      <c r="H128" s="7"/>
      <c r="I128" s="7"/>
      <c r="J128" s="7"/>
      <c r="K128" s="7"/>
      <c r="L128" s="9"/>
      <c r="M128" s="10"/>
      <c r="N128" s="10"/>
      <c r="O128" s="10"/>
      <c r="P128" s="10"/>
      <c r="Q128" s="10"/>
      <c r="R128" s="10"/>
      <c r="S128" s="10"/>
      <c r="T128" s="10"/>
      <c r="U128" s="10"/>
    </row>
    <row r="129" spans="1:21" ht="16.5" customHeight="1" x14ac:dyDescent="0.2">
      <c r="A129" s="7"/>
      <c r="B129" s="7"/>
      <c r="C129" s="7" t="s">
        <v>132</v>
      </c>
      <c r="D129" s="7"/>
      <c r="E129" s="7"/>
      <c r="F129" s="7"/>
      <c r="G129" s="7"/>
      <c r="H129" s="7"/>
      <c r="I129" s="7"/>
      <c r="J129" s="7"/>
      <c r="K129" s="7"/>
      <c r="L129" s="9"/>
      <c r="M129" s="10"/>
      <c r="N129" s="10"/>
      <c r="O129" s="10"/>
      <c r="P129" s="10"/>
      <c r="Q129" s="10"/>
      <c r="R129" s="10"/>
      <c r="S129" s="10"/>
      <c r="T129" s="10"/>
      <c r="U129" s="10"/>
    </row>
    <row r="130" spans="1:21" ht="16.5" customHeight="1" x14ac:dyDescent="0.2">
      <c r="A130" s="7"/>
      <c r="B130" s="7"/>
      <c r="C130" s="7"/>
      <c r="D130" s="7" t="s">
        <v>324</v>
      </c>
      <c r="E130" s="7"/>
      <c r="F130" s="7"/>
      <c r="G130" s="7"/>
      <c r="H130" s="7"/>
      <c r="I130" s="7"/>
      <c r="J130" s="7"/>
      <c r="K130" s="7"/>
      <c r="L130" s="9" t="s">
        <v>69</v>
      </c>
      <c r="M130" s="113">
        <v>49.3</v>
      </c>
      <c r="N130" s="113">
        <v>55.5</v>
      </c>
      <c r="O130" s="113">
        <v>69.400000000000006</v>
      </c>
      <c r="P130" s="113">
        <v>89.7</v>
      </c>
      <c r="Q130" s="113">
        <v>82.5</v>
      </c>
      <c r="R130" s="113">
        <v>72.900000000000006</v>
      </c>
      <c r="S130" s="113">
        <v>57.8</v>
      </c>
      <c r="T130" s="113">
        <v>88.9</v>
      </c>
      <c r="U130" s="113">
        <v>62.6</v>
      </c>
    </row>
    <row r="131" spans="1:21" ht="16.5" customHeight="1" x14ac:dyDescent="0.2">
      <c r="A131" s="7"/>
      <c r="B131" s="7"/>
      <c r="C131" s="7"/>
      <c r="D131" s="7" t="s">
        <v>330</v>
      </c>
      <c r="E131" s="7"/>
      <c r="F131" s="7"/>
      <c r="G131" s="7"/>
      <c r="H131" s="7"/>
      <c r="I131" s="7"/>
      <c r="J131" s="7"/>
      <c r="K131" s="7"/>
      <c r="L131" s="9" t="s">
        <v>69</v>
      </c>
      <c r="M131" s="113">
        <v>50.7</v>
      </c>
      <c r="N131" s="113">
        <v>44.5</v>
      </c>
      <c r="O131" s="113">
        <v>30.6</v>
      </c>
      <c r="P131" s="113">
        <v>10.3</v>
      </c>
      <c r="Q131" s="113">
        <v>17.5</v>
      </c>
      <c r="R131" s="113">
        <v>27.1</v>
      </c>
      <c r="S131" s="113">
        <v>42.2</v>
      </c>
      <c r="T131" s="113">
        <v>11.1</v>
      </c>
      <c r="U131" s="113">
        <v>37.4</v>
      </c>
    </row>
    <row r="132" spans="1:21" ht="16.5" customHeight="1" x14ac:dyDescent="0.2">
      <c r="A132" s="7"/>
      <c r="B132" s="7"/>
      <c r="C132" s="7"/>
      <c r="D132" s="7" t="s">
        <v>327</v>
      </c>
      <c r="E132" s="7"/>
      <c r="F132" s="7"/>
      <c r="G132" s="7"/>
      <c r="H132" s="7"/>
      <c r="I132" s="7"/>
      <c r="J132" s="7"/>
      <c r="K132" s="7"/>
      <c r="L132" s="9" t="s">
        <v>69</v>
      </c>
      <c r="M132" s="113">
        <v>22</v>
      </c>
      <c r="N132" s="113">
        <v>32.6</v>
      </c>
      <c r="O132" s="113">
        <v>41.8</v>
      </c>
      <c r="P132" s="113">
        <v>64.7</v>
      </c>
      <c r="Q132" s="113">
        <v>23.3</v>
      </c>
      <c r="R132" s="113">
        <v>28.5</v>
      </c>
      <c r="S132" s="113">
        <v>22.3</v>
      </c>
      <c r="T132" s="113">
        <v>76.5</v>
      </c>
      <c r="U132" s="113">
        <v>35.299999999999997</v>
      </c>
    </row>
    <row r="133" spans="1:21" ht="16.5" customHeight="1" x14ac:dyDescent="0.2">
      <c r="A133" s="7"/>
      <c r="B133" s="7"/>
      <c r="C133" s="7"/>
      <c r="D133" s="7" t="s">
        <v>328</v>
      </c>
      <c r="E133" s="7"/>
      <c r="F133" s="7"/>
      <c r="G133" s="7"/>
      <c r="H133" s="7"/>
      <c r="I133" s="7"/>
      <c r="J133" s="7"/>
      <c r="K133" s="7"/>
      <c r="L133" s="9" t="s">
        <v>69</v>
      </c>
      <c r="M133" s="113">
        <v>18</v>
      </c>
      <c r="N133" s="113">
        <v>10.4</v>
      </c>
      <c r="O133" s="113">
        <v>13.7</v>
      </c>
      <c r="P133" s="113">
        <v>12.8</v>
      </c>
      <c r="Q133" s="113">
        <v>42.2</v>
      </c>
      <c r="R133" s="113">
        <v>26</v>
      </c>
      <c r="S133" s="113">
        <v>18.8</v>
      </c>
      <c r="T133" s="112">
        <v>3.9</v>
      </c>
      <c r="U133" s="113">
        <v>15.5</v>
      </c>
    </row>
    <row r="134" spans="1:21" ht="29.45" customHeight="1" x14ac:dyDescent="0.2">
      <c r="A134" s="7"/>
      <c r="B134" s="7"/>
      <c r="C134" s="7"/>
      <c r="D134" s="316" t="s">
        <v>329</v>
      </c>
      <c r="E134" s="316"/>
      <c r="F134" s="316"/>
      <c r="G134" s="316"/>
      <c r="H134" s="316"/>
      <c r="I134" s="316"/>
      <c r="J134" s="316"/>
      <c r="K134" s="316"/>
      <c r="L134" s="9" t="s">
        <v>145</v>
      </c>
      <c r="M134" s="114">
        <v>33532</v>
      </c>
      <c r="N134" s="114">
        <v>39399</v>
      </c>
      <c r="O134" s="114">
        <v>22614</v>
      </c>
      <c r="P134" s="114">
        <v>12444</v>
      </c>
      <c r="Q134" s="110">
        <v>6732</v>
      </c>
      <c r="R134" s="110">
        <v>4266</v>
      </c>
      <c r="S134" s="110">
        <v>1712</v>
      </c>
      <c r="T134" s="110">
        <v>4175</v>
      </c>
      <c r="U134" s="116">
        <v>122510</v>
      </c>
    </row>
    <row r="135" spans="1:21" ht="16.5" customHeight="1" x14ac:dyDescent="0.2">
      <c r="A135" s="7"/>
      <c r="B135" s="7"/>
      <c r="C135" s="7" t="s">
        <v>133</v>
      </c>
      <c r="D135" s="7"/>
      <c r="E135" s="7"/>
      <c r="F135" s="7"/>
      <c r="G135" s="7"/>
      <c r="H135" s="7"/>
      <c r="I135" s="7"/>
      <c r="J135" s="7"/>
      <c r="K135" s="7"/>
      <c r="L135" s="9"/>
      <c r="M135" s="10"/>
      <c r="N135" s="10"/>
      <c r="O135" s="10"/>
      <c r="P135" s="10"/>
      <c r="Q135" s="10"/>
      <c r="R135" s="10"/>
      <c r="S135" s="10"/>
      <c r="T135" s="10"/>
      <c r="U135" s="10"/>
    </row>
    <row r="136" spans="1:21" ht="16.5" customHeight="1" x14ac:dyDescent="0.2">
      <c r="A136" s="7"/>
      <c r="B136" s="7"/>
      <c r="C136" s="7"/>
      <c r="D136" s="7" t="s">
        <v>324</v>
      </c>
      <c r="E136" s="7"/>
      <c r="F136" s="7"/>
      <c r="G136" s="7"/>
      <c r="H136" s="7"/>
      <c r="I136" s="7"/>
      <c r="J136" s="7"/>
      <c r="K136" s="7"/>
      <c r="L136" s="9" t="s">
        <v>69</v>
      </c>
      <c r="M136" s="113">
        <v>76.7</v>
      </c>
      <c r="N136" s="113">
        <v>83.9</v>
      </c>
      <c r="O136" s="113">
        <v>88.8</v>
      </c>
      <c r="P136" s="113">
        <v>94.8</v>
      </c>
      <c r="Q136" s="113">
        <v>99.2</v>
      </c>
      <c r="R136" s="113">
        <v>69.3</v>
      </c>
      <c r="S136" s="113">
        <v>80.099999999999994</v>
      </c>
      <c r="T136" s="113">
        <v>92.3</v>
      </c>
      <c r="U136" s="113">
        <v>83.5</v>
      </c>
    </row>
    <row r="137" spans="1:21" ht="16.5" customHeight="1" x14ac:dyDescent="0.2">
      <c r="A137" s="7"/>
      <c r="B137" s="7"/>
      <c r="C137" s="7"/>
      <c r="D137" s="7" t="s">
        <v>330</v>
      </c>
      <c r="E137" s="7"/>
      <c r="F137" s="7"/>
      <c r="G137" s="7"/>
      <c r="H137" s="7"/>
      <c r="I137" s="7"/>
      <c r="J137" s="7"/>
      <c r="K137" s="7"/>
      <c r="L137" s="9" t="s">
        <v>69</v>
      </c>
      <c r="M137" s="113">
        <v>23.3</v>
      </c>
      <c r="N137" s="113">
        <v>16.100000000000001</v>
      </c>
      <c r="O137" s="113">
        <v>11.2</v>
      </c>
      <c r="P137" s="112">
        <v>5.2</v>
      </c>
      <c r="Q137" s="112">
        <v>0.8</v>
      </c>
      <c r="R137" s="113">
        <v>30.7</v>
      </c>
      <c r="S137" s="113">
        <v>19.899999999999999</v>
      </c>
      <c r="T137" s="112">
        <v>7.7</v>
      </c>
      <c r="U137" s="113">
        <v>16.5</v>
      </c>
    </row>
    <row r="138" spans="1:21" ht="16.5" customHeight="1" x14ac:dyDescent="0.2">
      <c r="A138" s="7"/>
      <c r="B138" s="7"/>
      <c r="C138" s="7"/>
      <c r="D138" s="7" t="s">
        <v>327</v>
      </c>
      <c r="E138" s="7"/>
      <c r="F138" s="7"/>
      <c r="G138" s="7"/>
      <c r="H138" s="7"/>
      <c r="I138" s="7"/>
      <c r="J138" s="7"/>
      <c r="K138" s="7"/>
      <c r="L138" s="9" t="s">
        <v>69</v>
      </c>
      <c r="M138" s="113">
        <v>65.3</v>
      </c>
      <c r="N138" s="113">
        <v>74.400000000000006</v>
      </c>
      <c r="O138" s="113">
        <v>75.400000000000006</v>
      </c>
      <c r="P138" s="113">
        <v>81.5</v>
      </c>
      <c r="Q138" s="113">
        <v>97.5</v>
      </c>
      <c r="R138" s="113">
        <v>53.2</v>
      </c>
      <c r="S138" s="113">
        <v>70.3</v>
      </c>
      <c r="T138" s="113">
        <v>81.2</v>
      </c>
      <c r="U138" s="113">
        <v>72.8</v>
      </c>
    </row>
    <row r="139" spans="1:21" ht="16.5" customHeight="1" x14ac:dyDescent="0.2">
      <c r="A139" s="7"/>
      <c r="B139" s="7"/>
      <c r="C139" s="7"/>
      <c r="D139" s="7" t="s">
        <v>328</v>
      </c>
      <c r="E139" s="7"/>
      <c r="F139" s="7"/>
      <c r="G139" s="7"/>
      <c r="H139" s="7"/>
      <c r="I139" s="7"/>
      <c r="J139" s="7"/>
      <c r="K139" s="7"/>
      <c r="L139" s="9" t="s">
        <v>69</v>
      </c>
      <c r="M139" s="112">
        <v>4.2</v>
      </c>
      <c r="N139" s="112">
        <v>3</v>
      </c>
      <c r="O139" s="112">
        <v>3.6</v>
      </c>
      <c r="P139" s="112">
        <v>3.4</v>
      </c>
      <c r="Q139" s="112">
        <v>0.2</v>
      </c>
      <c r="R139" s="112">
        <v>9.4</v>
      </c>
      <c r="S139" s="112">
        <v>3.3</v>
      </c>
      <c r="T139" s="112">
        <v>5.7</v>
      </c>
      <c r="U139" s="112">
        <v>3.5</v>
      </c>
    </row>
    <row r="140" spans="1:21" ht="29.45" customHeight="1" x14ac:dyDescent="0.2">
      <c r="A140" s="7"/>
      <c r="B140" s="7"/>
      <c r="C140" s="7"/>
      <c r="D140" s="316" t="s">
        <v>329</v>
      </c>
      <c r="E140" s="316"/>
      <c r="F140" s="316"/>
      <c r="G140" s="316"/>
      <c r="H140" s="316"/>
      <c r="I140" s="316"/>
      <c r="J140" s="316"/>
      <c r="K140" s="316"/>
      <c r="L140" s="9" t="s">
        <v>145</v>
      </c>
      <c r="M140" s="114">
        <v>21386</v>
      </c>
      <c r="N140" s="114">
        <v>28040</v>
      </c>
      <c r="O140" s="114">
        <v>11784</v>
      </c>
      <c r="P140" s="110">
        <v>3749</v>
      </c>
      <c r="Q140" s="110">
        <v>2626</v>
      </c>
      <c r="R140" s="109">
        <v>977</v>
      </c>
      <c r="S140" s="109">
        <v>811</v>
      </c>
      <c r="T140" s="110">
        <v>1075</v>
      </c>
      <c r="U140" s="114">
        <v>69351</v>
      </c>
    </row>
    <row r="141" spans="1:21" ht="16.5" customHeight="1" x14ac:dyDescent="0.2">
      <c r="A141" s="7"/>
      <c r="B141" s="7"/>
      <c r="C141" s="7" t="s">
        <v>134</v>
      </c>
      <c r="D141" s="7"/>
      <c r="E141" s="7"/>
      <c r="F141" s="7"/>
      <c r="G141" s="7"/>
      <c r="H141" s="7"/>
      <c r="I141" s="7"/>
      <c r="J141" s="7"/>
      <c r="K141" s="7"/>
      <c r="L141" s="9"/>
      <c r="M141" s="10"/>
      <c r="N141" s="10"/>
      <c r="O141" s="10"/>
      <c r="P141" s="10"/>
      <c r="Q141" s="10"/>
      <c r="R141" s="10"/>
      <c r="S141" s="10"/>
      <c r="T141" s="10"/>
      <c r="U141" s="10"/>
    </row>
    <row r="142" spans="1:21" ht="16.5" customHeight="1" x14ac:dyDescent="0.2">
      <c r="A142" s="7"/>
      <c r="B142" s="7"/>
      <c r="C142" s="7"/>
      <c r="D142" s="7" t="s">
        <v>324</v>
      </c>
      <c r="E142" s="7"/>
      <c r="F142" s="7"/>
      <c r="G142" s="7"/>
      <c r="H142" s="7"/>
      <c r="I142" s="7"/>
      <c r="J142" s="7"/>
      <c r="K142" s="7"/>
      <c r="L142" s="9" t="s">
        <v>69</v>
      </c>
      <c r="M142" s="113">
        <v>55.8</v>
      </c>
      <c r="N142" s="113">
        <v>60.4</v>
      </c>
      <c r="O142" s="113">
        <v>72.599999999999994</v>
      </c>
      <c r="P142" s="113">
        <v>77</v>
      </c>
      <c r="Q142" s="113">
        <v>79.900000000000006</v>
      </c>
      <c r="R142" s="113">
        <v>48.9</v>
      </c>
      <c r="S142" s="113">
        <v>64.2</v>
      </c>
      <c r="T142" s="113">
        <v>73.099999999999994</v>
      </c>
      <c r="U142" s="113">
        <v>63.1</v>
      </c>
    </row>
    <row r="143" spans="1:21" ht="16.5" customHeight="1" x14ac:dyDescent="0.2">
      <c r="A143" s="7"/>
      <c r="B143" s="7"/>
      <c r="C143" s="7"/>
      <c r="D143" s="7" t="s">
        <v>330</v>
      </c>
      <c r="E143" s="7"/>
      <c r="F143" s="7"/>
      <c r="G143" s="7"/>
      <c r="H143" s="7"/>
      <c r="I143" s="7"/>
      <c r="J143" s="7"/>
      <c r="K143" s="7"/>
      <c r="L143" s="9" t="s">
        <v>69</v>
      </c>
      <c r="M143" s="113">
        <v>44.2</v>
      </c>
      <c r="N143" s="113">
        <v>39.6</v>
      </c>
      <c r="O143" s="113">
        <v>27.4</v>
      </c>
      <c r="P143" s="113">
        <v>23</v>
      </c>
      <c r="Q143" s="113">
        <v>20.100000000000001</v>
      </c>
      <c r="R143" s="113">
        <v>51.1</v>
      </c>
      <c r="S143" s="113">
        <v>35.799999999999997</v>
      </c>
      <c r="T143" s="113">
        <v>26.9</v>
      </c>
      <c r="U143" s="113">
        <v>36.9</v>
      </c>
    </row>
    <row r="144" spans="1:21" ht="16.5" customHeight="1" x14ac:dyDescent="0.2">
      <c r="A144" s="7"/>
      <c r="B144" s="7"/>
      <c r="C144" s="7"/>
      <c r="D144" s="7" t="s">
        <v>327</v>
      </c>
      <c r="E144" s="7"/>
      <c r="F144" s="7"/>
      <c r="G144" s="7"/>
      <c r="H144" s="7"/>
      <c r="I144" s="7"/>
      <c r="J144" s="7"/>
      <c r="K144" s="7"/>
      <c r="L144" s="9" t="s">
        <v>69</v>
      </c>
      <c r="M144" s="113">
        <v>22</v>
      </c>
      <c r="N144" s="113">
        <v>31.5</v>
      </c>
      <c r="O144" s="113">
        <v>30.7</v>
      </c>
      <c r="P144" s="113">
        <v>24.3</v>
      </c>
      <c r="Q144" s="112">
        <v>2</v>
      </c>
      <c r="R144" s="113">
        <v>31.9</v>
      </c>
      <c r="S144" s="113">
        <v>13.6</v>
      </c>
      <c r="T144" s="113">
        <v>34.1</v>
      </c>
      <c r="U144" s="113">
        <v>26.3</v>
      </c>
    </row>
    <row r="145" spans="1:21" ht="16.5" customHeight="1" x14ac:dyDescent="0.2">
      <c r="A145" s="7"/>
      <c r="B145" s="7"/>
      <c r="C145" s="7"/>
      <c r="D145" s="7" t="s">
        <v>328</v>
      </c>
      <c r="E145" s="7"/>
      <c r="F145" s="7"/>
      <c r="G145" s="7"/>
      <c r="H145" s="7"/>
      <c r="I145" s="7"/>
      <c r="J145" s="7"/>
      <c r="K145" s="7"/>
      <c r="L145" s="9" t="s">
        <v>69</v>
      </c>
      <c r="M145" s="113">
        <v>19.100000000000001</v>
      </c>
      <c r="N145" s="113">
        <v>16.7</v>
      </c>
      <c r="O145" s="113">
        <v>23.5</v>
      </c>
      <c r="P145" s="113">
        <v>32.9</v>
      </c>
      <c r="Q145" s="113">
        <v>76.3</v>
      </c>
      <c r="R145" s="112">
        <v>9.4</v>
      </c>
      <c r="S145" s="113">
        <v>36.200000000000003</v>
      </c>
      <c r="T145" s="113">
        <v>19.399999999999999</v>
      </c>
      <c r="U145" s="113">
        <v>22.2</v>
      </c>
    </row>
    <row r="146" spans="1:21" ht="29.45" customHeight="1" x14ac:dyDescent="0.2">
      <c r="A146" s="7"/>
      <c r="B146" s="7"/>
      <c r="C146" s="7"/>
      <c r="D146" s="316" t="s">
        <v>329</v>
      </c>
      <c r="E146" s="316"/>
      <c r="F146" s="316"/>
      <c r="G146" s="316"/>
      <c r="H146" s="316"/>
      <c r="I146" s="316"/>
      <c r="J146" s="316"/>
      <c r="K146" s="316"/>
      <c r="L146" s="9" t="s">
        <v>145</v>
      </c>
      <c r="M146" s="110">
        <v>5585</v>
      </c>
      <c r="N146" s="110">
        <v>4533</v>
      </c>
      <c r="O146" s="110">
        <v>2603</v>
      </c>
      <c r="P146" s="110">
        <v>1658</v>
      </c>
      <c r="Q146" s="109">
        <v>498</v>
      </c>
      <c r="R146" s="109">
        <v>511</v>
      </c>
      <c r="S146" s="109">
        <v>265</v>
      </c>
      <c r="T146" s="109">
        <v>279</v>
      </c>
      <c r="U146" s="114">
        <v>15381</v>
      </c>
    </row>
    <row r="147" spans="1:21" ht="16.5" customHeight="1" x14ac:dyDescent="0.2">
      <c r="A147" s="7"/>
      <c r="B147" s="7"/>
      <c r="C147" s="7" t="s">
        <v>135</v>
      </c>
      <c r="D147" s="7"/>
      <c r="E147" s="7"/>
      <c r="F147" s="7"/>
      <c r="G147" s="7"/>
      <c r="H147" s="7"/>
      <c r="I147" s="7"/>
      <c r="J147" s="7"/>
      <c r="K147" s="7"/>
      <c r="L147" s="9"/>
      <c r="M147" s="10"/>
      <c r="N147" s="10"/>
      <c r="O147" s="10"/>
      <c r="P147" s="10"/>
      <c r="Q147" s="10"/>
      <c r="R147" s="10"/>
      <c r="S147" s="10"/>
      <c r="T147" s="10"/>
      <c r="U147" s="10"/>
    </row>
    <row r="148" spans="1:21" ht="16.5" customHeight="1" x14ac:dyDescent="0.2">
      <c r="A148" s="7"/>
      <c r="B148" s="7"/>
      <c r="C148" s="7"/>
      <c r="D148" s="7" t="s">
        <v>324</v>
      </c>
      <c r="E148" s="7"/>
      <c r="F148" s="7"/>
      <c r="G148" s="7"/>
      <c r="H148" s="7"/>
      <c r="I148" s="7"/>
      <c r="J148" s="7"/>
      <c r="K148" s="7"/>
      <c r="L148" s="9" t="s">
        <v>69</v>
      </c>
      <c r="M148" s="113">
        <v>74.8</v>
      </c>
      <c r="N148" s="113">
        <v>77.400000000000006</v>
      </c>
      <c r="O148" s="113">
        <v>80.099999999999994</v>
      </c>
      <c r="P148" s="113">
        <v>84.1</v>
      </c>
      <c r="Q148" s="113">
        <v>96.8</v>
      </c>
      <c r="R148" s="113">
        <v>79.400000000000006</v>
      </c>
      <c r="S148" s="113">
        <v>83.8</v>
      </c>
      <c r="T148" s="113">
        <v>82.8</v>
      </c>
      <c r="U148" s="113">
        <v>79.7</v>
      </c>
    </row>
    <row r="149" spans="1:21" ht="16.5" customHeight="1" x14ac:dyDescent="0.2">
      <c r="A149" s="7"/>
      <c r="B149" s="7"/>
      <c r="C149" s="7"/>
      <c r="D149" s="7" t="s">
        <v>330</v>
      </c>
      <c r="E149" s="7"/>
      <c r="F149" s="7"/>
      <c r="G149" s="7"/>
      <c r="H149" s="7"/>
      <c r="I149" s="7"/>
      <c r="J149" s="7"/>
      <c r="K149" s="7"/>
      <c r="L149" s="9" t="s">
        <v>69</v>
      </c>
      <c r="M149" s="113">
        <v>25.2</v>
      </c>
      <c r="N149" s="113">
        <v>22.6</v>
      </c>
      <c r="O149" s="113">
        <v>19.899999999999999</v>
      </c>
      <c r="P149" s="113">
        <v>15.9</v>
      </c>
      <c r="Q149" s="112">
        <v>3.2</v>
      </c>
      <c r="R149" s="113">
        <v>20.6</v>
      </c>
      <c r="S149" s="113">
        <v>16.2</v>
      </c>
      <c r="T149" s="113">
        <v>17.2</v>
      </c>
      <c r="U149" s="113">
        <v>20.3</v>
      </c>
    </row>
    <row r="150" spans="1:21" ht="16.5" customHeight="1" x14ac:dyDescent="0.2">
      <c r="A150" s="7"/>
      <c r="B150" s="7"/>
      <c r="C150" s="7"/>
      <c r="D150" s="7" t="s">
        <v>327</v>
      </c>
      <c r="E150" s="7"/>
      <c r="F150" s="7"/>
      <c r="G150" s="7"/>
      <c r="H150" s="7"/>
      <c r="I150" s="7"/>
      <c r="J150" s="7"/>
      <c r="K150" s="7"/>
      <c r="L150" s="9" t="s">
        <v>69</v>
      </c>
      <c r="M150" s="113">
        <v>35.1</v>
      </c>
      <c r="N150" s="113">
        <v>44</v>
      </c>
      <c r="O150" s="113">
        <v>38.4</v>
      </c>
      <c r="P150" s="113">
        <v>34.1</v>
      </c>
      <c r="Q150" s="113">
        <v>34.4</v>
      </c>
      <c r="R150" s="113">
        <v>50.4</v>
      </c>
      <c r="S150" s="113">
        <v>36.299999999999997</v>
      </c>
      <c r="T150" s="113">
        <v>34</v>
      </c>
      <c r="U150" s="113">
        <v>38.5</v>
      </c>
    </row>
    <row r="151" spans="1:21" ht="16.5" customHeight="1" x14ac:dyDescent="0.2">
      <c r="A151" s="7"/>
      <c r="B151" s="7"/>
      <c r="C151" s="7"/>
      <c r="D151" s="7" t="s">
        <v>328</v>
      </c>
      <c r="E151" s="7"/>
      <c r="F151" s="7"/>
      <c r="G151" s="7"/>
      <c r="H151" s="7"/>
      <c r="I151" s="7"/>
      <c r="J151" s="7"/>
      <c r="K151" s="7"/>
      <c r="L151" s="9" t="s">
        <v>69</v>
      </c>
      <c r="M151" s="113">
        <v>21.8</v>
      </c>
      <c r="N151" s="113">
        <v>17.8</v>
      </c>
      <c r="O151" s="113">
        <v>18.5</v>
      </c>
      <c r="P151" s="113">
        <v>24.6</v>
      </c>
      <c r="Q151" s="113">
        <v>45.3</v>
      </c>
      <c r="R151" s="113">
        <v>12.3</v>
      </c>
      <c r="S151" s="113">
        <v>16.8</v>
      </c>
      <c r="T151" s="113">
        <v>15.6</v>
      </c>
      <c r="U151" s="113">
        <v>21.5</v>
      </c>
    </row>
    <row r="152" spans="1:21" ht="29.45" customHeight="1" x14ac:dyDescent="0.2">
      <c r="A152" s="7"/>
      <c r="B152" s="7"/>
      <c r="C152" s="7"/>
      <c r="D152" s="316" t="s">
        <v>329</v>
      </c>
      <c r="E152" s="316"/>
      <c r="F152" s="316"/>
      <c r="G152" s="316"/>
      <c r="H152" s="316"/>
      <c r="I152" s="316"/>
      <c r="J152" s="316"/>
      <c r="K152" s="316"/>
      <c r="L152" s="9" t="s">
        <v>145</v>
      </c>
      <c r="M152" s="110">
        <v>4117</v>
      </c>
      <c r="N152" s="110">
        <v>4658</v>
      </c>
      <c r="O152" s="110">
        <v>1971</v>
      </c>
      <c r="P152" s="110">
        <v>2339</v>
      </c>
      <c r="Q152" s="110">
        <v>1048</v>
      </c>
      <c r="R152" s="109">
        <v>373</v>
      </c>
      <c r="S152" s="109">
        <v>333</v>
      </c>
      <c r="T152" s="109">
        <v>512</v>
      </c>
      <c r="U152" s="114">
        <v>15028</v>
      </c>
    </row>
    <row r="153" spans="1:21" ht="16.5" customHeight="1" x14ac:dyDescent="0.2">
      <c r="A153" s="7"/>
      <c r="B153" s="7"/>
      <c r="C153" s="7" t="s">
        <v>136</v>
      </c>
      <c r="D153" s="7"/>
      <c r="E153" s="7"/>
      <c r="F153" s="7"/>
      <c r="G153" s="7"/>
      <c r="H153" s="7"/>
      <c r="I153" s="7"/>
      <c r="J153" s="7"/>
      <c r="K153" s="7"/>
      <c r="L153" s="9"/>
      <c r="M153" s="10"/>
      <c r="N153" s="10"/>
      <c r="O153" s="10"/>
      <c r="P153" s="10"/>
      <c r="Q153" s="10"/>
      <c r="R153" s="10"/>
      <c r="S153" s="10"/>
      <c r="T153" s="10"/>
      <c r="U153" s="10"/>
    </row>
    <row r="154" spans="1:21" ht="16.5" customHeight="1" x14ac:dyDescent="0.2">
      <c r="A154" s="7"/>
      <c r="B154" s="7"/>
      <c r="C154" s="7"/>
      <c r="D154" s="7" t="s">
        <v>324</v>
      </c>
      <c r="E154" s="7"/>
      <c r="F154" s="7"/>
      <c r="G154" s="7"/>
      <c r="H154" s="7"/>
      <c r="I154" s="7"/>
      <c r="J154" s="7"/>
      <c r="K154" s="7"/>
      <c r="L154" s="9" t="s">
        <v>69</v>
      </c>
      <c r="M154" s="113">
        <v>53</v>
      </c>
      <c r="N154" s="113">
        <v>52</v>
      </c>
      <c r="O154" s="113">
        <v>61.5</v>
      </c>
      <c r="P154" s="113">
        <v>76.2</v>
      </c>
      <c r="Q154" s="113">
        <v>79.400000000000006</v>
      </c>
      <c r="R154" s="113">
        <v>47.6</v>
      </c>
      <c r="S154" s="113">
        <v>73.599999999999994</v>
      </c>
      <c r="T154" s="113">
        <v>65.599999999999994</v>
      </c>
      <c r="U154" s="113">
        <v>57.1</v>
      </c>
    </row>
    <row r="155" spans="1:21" ht="16.5" customHeight="1" x14ac:dyDescent="0.2">
      <c r="A155" s="7"/>
      <c r="B155" s="7"/>
      <c r="C155" s="7"/>
      <c r="D155" s="7" t="s">
        <v>330</v>
      </c>
      <c r="E155" s="7"/>
      <c r="F155" s="7"/>
      <c r="G155" s="7"/>
      <c r="H155" s="7"/>
      <c r="I155" s="7"/>
      <c r="J155" s="7"/>
      <c r="K155" s="7"/>
      <c r="L155" s="9" t="s">
        <v>69</v>
      </c>
      <c r="M155" s="113">
        <v>47</v>
      </c>
      <c r="N155" s="113">
        <v>48</v>
      </c>
      <c r="O155" s="113">
        <v>38.5</v>
      </c>
      <c r="P155" s="113">
        <v>23.8</v>
      </c>
      <c r="Q155" s="113">
        <v>20.6</v>
      </c>
      <c r="R155" s="113">
        <v>52.4</v>
      </c>
      <c r="S155" s="113">
        <v>26.4</v>
      </c>
      <c r="T155" s="113">
        <v>34.4</v>
      </c>
      <c r="U155" s="113">
        <v>42.9</v>
      </c>
    </row>
    <row r="156" spans="1:21" ht="16.5" customHeight="1" x14ac:dyDescent="0.2">
      <c r="A156" s="7"/>
      <c r="B156" s="7"/>
      <c r="C156" s="7"/>
      <c r="D156" s="7" t="s">
        <v>327</v>
      </c>
      <c r="E156" s="7"/>
      <c r="F156" s="7"/>
      <c r="G156" s="7"/>
      <c r="H156" s="7"/>
      <c r="I156" s="7"/>
      <c r="J156" s="7"/>
      <c r="K156" s="7"/>
      <c r="L156" s="9" t="s">
        <v>69</v>
      </c>
      <c r="M156" s="113">
        <v>22.2</v>
      </c>
      <c r="N156" s="113">
        <v>30.7</v>
      </c>
      <c r="O156" s="113">
        <v>28.7</v>
      </c>
      <c r="P156" s="113">
        <v>43</v>
      </c>
      <c r="Q156" s="112">
        <v>5.9</v>
      </c>
      <c r="R156" s="113">
        <v>34.1</v>
      </c>
      <c r="S156" s="112">
        <v>9.4</v>
      </c>
      <c r="T156" s="113">
        <v>21.9</v>
      </c>
      <c r="U156" s="113">
        <v>27</v>
      </c>
    </row>
    <row r="157" spans="1:21" ht="16.5" customHeight="1" x14ac:dyDescent="0.2">
      <c r="A157" s="7"/>
      <c r="B157" s="7"/>
      <c r="C157" s="7"/>
      <c r="D157" s="7" t="s">
        <v>328</v>
      </c>
      <c r="E157" s="7"/>
      <c r="F157" s="7"/>
      <c r="G157" s="7"/>
      <c r="H157" s="7"/>
      <c r="I157" s="7"/>
      <c r="J157" s="7"/>
      <c r="K157" s="7"/>
      <c r="L157" s="9" t="s">
        <v>69</v>
      </c>
      <c r="M157" s="113">
        <v>21.3</v>
      </c>
      <c r="N157" s="113">
        <v>12.1</v>
      </c>
      <c r="O157" s="113">
        <v>20.6</v>
      </c>
      <c r="P157" s="113">
        <v>23.2</v>
      </c>
      <c r="Q157" s="113">
        <v>73.5</v>
      </c>
      <c r="R157" s="112">
        <v>6.1</v>
      </c>
      <c r="S157" s="113">
        <v>56.6</v>
      </c>
      <c r="T157" s="113">
        <v>10.9</v>
      </c>
      <c r="U157" s="113">
        <v>19.7</v>
      </c>
    </row>
    <row r="158" spans="1:21" ht="29.45" customHeight="1" x14ac:dyDescent="0.2">
      <c r="A158" s="7"/>
      <c r="B158" s="7"/>
      <c r="C158" s="7"/>
      <c r="D158" s="316" t="s">
        <v>329</v>
      </c>
      <c r="E158" s="316"/>
      <c r="F158" s="316"/>
      <c r="G158" s="316"/>
      <c r="H158" s="316"/>
      <c r="I158" s="316"/>
      <c r="J158" s="316"/>
      <c r="K158" s="316"/>
      <c r="L158" s="9" t="s">
        <v>145</v>
      </c>
      <c r="M158" s="109">
        <v>708</v>
      </c>
      <c r="N158" s="109">
        <v>561</v>
      </c>
      <c r="O158" s="109">
        <v>296</v>
      </c>
      <c r="P158" s="109">
        <v>151</v>
      </c>
      <c r="Q158" s="108">
        <v>34</v>
      </c>
      <c r="R158" s="108">
        <v>82</v>
      </c>
      <c r="S158" s="108">
        <v>53</v>
      </c>
      <c r="T158" s="108">
        <v>64</v>
      </c>
      <c r="U158" s="110">
        <v>1895</v>
      </c>
    </row>
    <row r="159" spans="1:21" ht="16.5" customHeight="1" x14ac:dyDescent="0.2">
      <c r="A159" s="7"/>
      <c r="B159" s="7"/>
      <c r="C159" s="7" t="s">
        <v>138</v>
      </c>
      <c r="D159" s="7"/>
      <c r="E159" s="7"/>
      <c r="F159" s="7"/>
      <c r="G159" s="7"/>
      <c r="H159" s="7"/>
      <c r="I159" s="7"/>
      <c r="J159" s="7"/>
      <c r="K159" s="7"/>
      <c r="L159" s="9"/>
      <c r="M159" s="10"/>
      <c r="N159" s="10"/>
      <c r="O159" s="10"/>
      <c r="P159" s="10"/>
      <c r="Q159" s="10"/>
      <c r="R159" s="10"/>
      <c r="S159" s="10"/>
      <c r="T159" s="10"/>
      <c r="U159" s="10"/>
    </row>
    <row r="160" spans="1:21" ht="16.5" customHeight="1" x14ac:dyDescent="0.2">
      <c r="A160" s="7"/>
      <c r="B160" s="7"/>
      <c r="C160" s="7"/>
      <c r="D160" s="7" t="s">
        <v>324</v>
      </c>
      <c r="E160" s="7"/>
      <c r="F160" s="7"/>
      <c r="G160" s="7"/>
      <c r="H160" s="7"/>
      <c r="I160" s="7"/>
      <c r="J160" s="7"/>
      <c r="K160" s="7"/>
      <c r="L160" s="9" t="s">
        <v>69</v>
      </c>
      <c r="M160" s="113">
        <v>58.6</v>
      </c>
      <c r="N160" s="113">
        <v>60.9</v>
      </c>
      <c r="O160" s="113">
        <v>65.7</v>
      </c>
      <c r="P160" s="113">
        <v>66.8</v>
      </c>
      <c r="Q160" s="113">
        <v>81.2</v>
      </c>
      <c r="R160" s="113">
        <v>67.3</v>
      </c>
      <c r="S160" s="113">
        <v>46.5</v>
      </c>
      <c r="T160" s="113">
        <v>64</v>
      </c>
      <c r="U160" s="113">
        <v>62.7</v>
      </c>
    </row>
    <row r="161" spans="1:21" ht="16.5" customHeight="1" x14ac:dyDescent="0.2">
      <c r="A161" s="7"/>
      <c r="B161" s="7"/>
      <c r="C161" s="7"/>
      <c r="D161" s="7" t="s">
        <v>330</v>
      </c>
      <c r="E161" s="7"/>
      <c r="F161" s="7"/>
      <c r="G161" s="7"/>
      <c r="H161" s="7"/>
      <c r="I161" s="7"/>
      <c r="J161" s="7"/>
      <c r="K161" s="7"/>
      <c r="L161" s="9" t="s">
        <v>69</v>
      </c>
      <c r="M161" s="113">
        <v>41.4</v>
      </c>
      <c r="N161" s="113">
        <v>39.1</v>
      </c>
      <c r="O161" s="113">
        <v>34.299999999999997</v>
      </c>
      <c r="P161" s="113">
        <v>33.200000000000003</v>
      </c>
      <c r="Q161" s="113">
        <v>18.8</v>
      </c>
      <c r="R161" s="113">
        <v>32.700000000000003</v>
      </c>
      <c r="S161" s="113">
        <v>53.5</v>
      </c>
      <c r="T161" s="113">
        <v>36</v>
      </c>
      <c r="U161" s="113">
        <v>37.299999999999997</v>
      </c>
    </row>
    <row r="162" spans="1:21" ht="16.5" customHeight="1" x14ac:dyDescent="0.2">
      <c r="A162" s="7"/>
      <c r="B162" s="7"/>
      <c r="C162" s="7"/>
      <c r="D162" s="7" t="s">
        <v>327</v>
      </c>
      <c r="E162" s="7"/>
      <c r="F162" s="7"/>
      <c r="G162" s="7"/>
      <c r="H162" s="7"/>
      <c r="I162" s="7"/>
      <c r="J162" s="7"/>
      <c r="K162" s="7"/>
      <c r="L162" s="9" t="s">
        <v>69</v>
      </c>
      <c r="M162" s="113">
        <v>35.200000000000003</v>
      </c>
      <c r="N162" s="113">
        <v>32.4</v>
      </c>
      <c r="O162" s="113">
        <v>33.799999999999997</v>
      </c>
      <c r="P162" s="113">
        <v>26.6</v>
      </c>
      <c r="Q162" s="112">
        <v>3.3</v>
      </c>
      <c r="R162" s="113">
        <v>55.6</v>
      </c>
      <c r="S162" s="112">
        <v>3</v>
      </c>
      <c r="T162" s="113">
        <v>30.5</v>
      </c>
      <c r="U162" s="113">
        <v>31.7</v>
      </c>
    </row>
    <row r="163" spans="1:21" ht="16.5" customHeight="1" x14ac:dyDescent="0.2">
      <c r="A163" s="7"/>
      <c r="B163" s="7"/>
      <c r="C163" s="7"/>
      <c r="D163" s="7" t="s">
        <v>328</v>
      </c>
      <c r="E163" s="7"/>
      <c r="F163" s="7"/>
      <c r="G163" s="7"/>
      <c r="H163" s="7"/>
      <c r="I163" s="7"/>
      <c r="J163" s="7"/>
      <c r="K163" s="7"/>
      <c r="L163" s="9" t="s">
        <v>69</v>
      </c>
      <c r="M163" s="113">
        <v>14.8</v>
      </c>
      <c r="N163" s="113">
        <v>15.8</v>
      </c>
      <c r="O163" s="113">
        <v>18.100000000000001</v>
      </c>
      <c r="P163" s="113">
        <v>26</v>
      </c>
      <c r="Q163" s="113">
        <v>77</v>
      </c>
      <c r="R163" s="112">
        <v>7.4</v>
      </c>
      <c r="S163" s="113">
        <v>25.3</v>
      </c>
      <c r="T163" s="113">
        <v>14</v>
      </c>
      <c r="U163" s="113">
        <v>19.5</v>
      </c>
    </row>
    <row r="164" spans="1:21" ht="29.45" customHeight="1" x14ac:dyDescent="0.2">
      <c r="A164" s="7"/>
      <c r="B164" s="7"/>
      <c r="C164" s="7"/>
      <c r="D164" s="316" t="s">
        <v>329</v>
      </c>
      <c r="E164" s="316"/>
      <c r="F164" s="316"/>
      <c r="G164" s="316"/>
      <c r="H164" s="316"/>
      <c r="I164" s="316"/>
      <c r="J164" s="316"/>
      <c r="K164" s="316"/>
      <c r="L164" s="9" t="s">
        <v>145</v>
      </c>
      <c r="M164" s="110">
        <v>2256</v>
      </c>
      <c r="N164" s="110">
        <v>1474</v>
      </c>
      <c r="O164" s="110">
        <v>1069</v>
      </c>
      <c r="P164" s="110">
        <v>1054</v>
      </c>
      <c r="Q164" s="109">
        <v>239</v>
      </c>
      <c r="R164" s="109">
        <v>162</v>
      </c>
      <c r="S164" s="108">
        <v>99</v>
      </c>
      <c r="T164" s="109">
        <v>236</v>
      </c>
      <c r="U164" s="110">
        <v>6348</v>
      </c>
    </row>
    <row r="165" spans="1:21" ht="16.5" customHeight="1" x14ac:dyDescent="0.2">
      <c r="A165" s="7"/>
      <c r="B165" s="7"/>
      <c r="C165" s="7" t="s">
        <v>139</v>
      </c>
      <c r="D165" s="7"/>
      <c r="E165" s="7"/>
      <c r="F165" s="7"/>
      <c r="G165" s="7"/>
      <c r="H165" s="7"/>
      <c r="I165" s="7"/>
      <c r="J165" s="7"/>
      <c r="K165" s="7"/>
      <c r="L165" s="9"/>
      <c r="M165" s="10"/>
      <c r="N165" s="10"/>
      <c r="O165" s="10"/>
      <c r="P165" s="10"/>
      <c r="Q165" s="10"/>
      <c r="R165" s="10"/>
      <c r="S165" s="10"/>
      <c r="T165" s="10"/>
      <c r="U165" s="10"/>
    </row>
    <row r="166" spans="1:21" ht="16.5" customHeight="1" x14ac:dyDescent="0.2">
      <c r="A166" s="7"/>
      <c r="B166" s="7"/>
      <c r="C166" s="7"/>
      <c r="D166" s="7" t="s">
        <v>324</v>
      </c>
      <c r="E166" s="7"/>
      <c r="F166" s="7"/>
      <c r="G166" s="7"/>
      <c r="H166" s="7"/>
      <c r="I166" s="7"/>
      <c r="J166" s="7"/>
      <c r="K166" s="7"/>
      <c r="L166" s="9" t="s">
        <v>69</v>
      </c>
      <c r="M166" s="113">
        <v>64.5</v>
      </c>
      <c r="N166" s="113">
        <v>66.900000000000006</v>
      </c>
      <c r="O166" s="113">
        <v>76.2</v>
      </c>
      <c r="P166" s="113">
        <v>76.3</v>
      </c>
      <c r="Q166" s="113">
        <v>89.6</v>
      </c>
      <c r="R166" s="113">
        <v>59.4</v>
      </c>
      <c r="S166" s="113">
        <v>75.5</v>
      </c>
      <c r="T166" s="113">
        <v>69.400000000000006</v>
      </c>
      <c r="U166" s="113">
        <v>71.099999999999994</v>
      </c>
    </row>
    <row r="167" spans="1:21" ht="16.5" customHeight="1" x14ac:dyDescent="0.2">
      <c r="A167" s="7"/>
      <c r="B167" s="7"/>
      <c r="C167" s="7"/>
      <c r="D167" s="7" t="s">
        <v>330</v>
      </c>
      <c r="E167" s="7"/>
      <c r="F167" s="7"/>
      <c r="G167" s="7"/>
      <c r="H167" s="7"/>
      <c r="I167" s="7"/>
      <c r="J167" s="7"/>
      <c r="K167" s="7"/>
      <c r="L167" s="9" t="s">
        <v>69</v>
      </c>
      <c r="M167" s="113">
        <v>35.5</v>
      </c>
      <c r="N167" s="113">
        <v>33.1</v>
      </c>
      <c r="O167" s="113">
        <v>23.8</v>
      </c>
      <c r="P167" s="113">
        <v>23.7</v>
      </c>
      <c r="Q167" s="113">
        <v>10.4</v>
      </c>
      <c r="R167" s="113">
        <v>40.6</v>
      </c>
      <c r="S167" s="113">
        <v>24.5</v>
      </c>
      <c r="T167" s="113">
        <v>30.6</v>
      </c>
      <c r="U167" s="113">
        <v>28.9</v>
      </c>
    </row>
    <row r="168" spans="1:21" ht="16.5" customHeight="1" x14ac:dyDescent="0.2">
      <c r="A168" s="7"/>
      <c r="B168" s="7"/>
      <c r="C168" s="7"/>
      <c r="D168" s="7" t="s">
        <v>327</v>
      </c>
      <c r="E168" s="7"/>
      <c r="F168" s="7"/>
      <c r="G168" s="7"/>
      <c r="H168" s="7"/>
      <c r="I168" s="7"/>
      <c r="J168" s="7"/>
      <c r="K168" s="7"/>
      <c r="L168" s="9" t="s">
        <v>69</v>
      </c>
      <c r="M168" s="113">
        <v>24.1</v>
      </c>
      <c r="N168" s="113">
        <v>29</v>
      </c>
      <c r="O168" s="113">
        <v>34.299999999999997</v>
      </c>
      <c r="P168" s="113">
        <v>19</v>
      </c>
      <c r="Q168" s="113">
        <v>11.2</v>
      </c>
      <c r="R168" s="113">
        <v>44.8</v>
      </c>
      <c r="S168" s="113">
        <v>27.6</v>
      </c>
      <c r="T168" s="113">
        <v>23.8</v>
      </c>
      <c r="U168" s="113">
        <v>25.8</v>
      </c>
    </row>
    <row r="169" spans="1:21" ht="16.5" customHeight="1" x14ac:dyDescent="0.2">
      <c r="A169" s="7"/>
      <c r="B169" s="7"/>
      <c r="C169" s="7"/>
      <c r="D169" s="7" t="s">
        <v>328</v>
      </c>
      <c r="E169" s="7"/>
      <c r="F169" s="7"/>
      <c r="G169" s="7"/>
      <c r="H169" s="7"/>
      <c r="I169" s="7"/>
      <c r="J169" s="7"/>
      <c r="K169" s="7"/>
      <c r="L169" s="9" t="s">
        <v>69</v>
      </c>
      <c r="M169" s="113">
        <v>25.9</v>
      </c>
      <c r="N169" s="113">
        <v>27.8</v>
      </c>
      <c r="O169" s="113">
        <v>25.5</v>
      </c>
      <c r="P169" s="113">
        <v>38.299999999999997</v>
      </c>
      <c r="Q169" s="113">
        <v>73</v>
      </c>
      <c r="R169" s="112">
        <v>8.4</v>
      </c>
      <c r="S169" s="113">
        <v>21.9</v>
      </c>
      <c r="T169" s="113">
        <v>18.8</v>
      </c>
      <c r="U169" s="113">
        <v>31.2</v>
      </c>
    </row>
    <row r="170" spans="1:21" ht="29.45" customHeight="1" x14ac:dyDescent="0.2">
      <c r="A170" s="7"/>
      <c r="B170" s="7"/>
      <c r="C170" s="7"/>
      <c r="D170" s="316" t="s">
        <v>329</v>
      </c>
      <c r="E170" s="316"/>
      <c r="F170" s="316"/>
      <c r="G170" s="316"/>
      <c r="H170" s="316"/>
      <c r="I170" s="316"/>
      <c r="J170" s="316"/>
      <c r="K170" s="316"/>
      <c r="L170" s="9" t="s">
        <v>145</v>
      </c>
      <c r="M170" s="110">
        <v>3312</v>
      </c>
      <c r="N170" s="110">
        <v>3731</v>
      </c>
      <c r="O170" s="110">
        <v>2104</v>
      </c>
      <c r="P170" s="110">
        <v>1617</v>
      </c>
      <c r="Q170" s="110">
        <v>1120</v>
      </c>
      <c r="R170" s="109">
        <v>239</v>
      </c>
      <c r="S170" s="109">
        <v>196</v>
      </c>
      <c r="T170" s="109">
        <v>777</v>
      </c>
      <c r="U170" s="114">
        <v>12790</v>
      </c>
    </row>
    <row r="171" spans="1:21" ht="16.5" customHeight="1" x14ac:dyDescent="0.2">
      <c r="A171" s="7"/>
      <c r="B171" s="7"/>
      <c r="C171" s="7" t="s">
        <v>141</v>
      </c>
      <c r="D171" s="7"/>
      <c r="E171" s="7"/>
      <c r="F171" s="7"/>
      <c r="G171" s="7"/>
      <c r="H171" s="7"/>
      <c r="I171" s="7"/>
      <c r="J171" s="7"/>
      <c r="K171" s="7"/>
      <c r="L171" s="9"/>
      <c r="M171" s="10"/>
      <c r="N171" s="10"/>
      <c r="O171" s="10"/>
      <c r="P171" s="10"/>
      <c r="Q171" s="10"/>
      <c r="R171" s="10"/>
      <c r="S171" s="10"/>
      <c r="T171" s="10"/>
      <c r="U171" s="10"/>
    </row>
    <row r="172" spans="1:21" ht="16.5" customHeight="1" x14ac:dyDescent="0.2">
      <c r="A172" s="7"/>
      <c r="B172" s="7"/>
      <c r="C172" s="7"/>
      <c r="D172" s="7" t="s">
        <v>324</v>
      </c>
      <c r="E172" s="7"/>
      <c r="F172" s="7"/>
      <c r="G172" s="7"/>
      <c r="H172" s="7"/>
      <c r="I172" s="7"/>
      <c r="J172" s="7"/>
      <c r="K172" s="7"/>
      <c r="L172" s="9" t="s">
        <v>69</v>
      </c>
      <c r="M172" s="113">
        <v>87.9</v>
      </c>
      <c r="N172" s="113">
        <v>88.1</v>
      </c>
      <c r="O172" s="113">
        <v>92.5</v>
      </c>
      <c r="P172" s="113">
        <v>96.6</v>
      </c>
      <c r="Q172" s="113">
        <v>99.3</v>
      </c>
      <c r="R172" s="113">
        <v>75.8</v>
      </c>
      <c r="S172" s="113">
        <v>72.099999999999994</v>
      </c>
      <c r="T172" s="113">
        <v>96.8</v>
      </c>
      <c r="U172" s="113">
        <v>90.3</v>
      </c>
    </row>
    <row r="173" spans="1:21" ht="16.5" customHeight="1" x14ac:dyDescent="0.2">
      <c r="A173" s="7"/>
      <c r="B173" s="7"/>
      <c r="C173" s="7"/>
      <c r="D173" s="7" t="s">
        <v>330</v>
      </c>
      <c r="E173" s="7"/>
      <c r="F173" s="7"/>
      <c r="G173" s="7"/>
      <c r="H173" s="7"/>
      <c r="I173" s="7"/>
      <c r="J173" s="7"/>
      <c r="K173" s="7"/>
      <c r="L173" s="9" t="s">
        <v>69</v>
      </c>
      <c r="M173" s="113">
        <v>12.1</v>
      </c>
      <c r="N173" s="113">
        <v>11.9</v>
      </c>
      <c r="O173" s="112">
        <v>7.5</v>
      </c>
      <c r="P173" s="112">
        <v>3.4</v>
      </c>
      <c r="Q173" s="112">
        <v>0.7</v>
      </c>
      <c r="R173" s="113">
        <v>24.2</v>
      </c>
      <c r="S173" s="113">
        <v>27.9</v>
      </c>
      <c r="T173" s="112">
        <v>3.2</v>
      </c>
      <c r="U173" s="112">
        <v>9.6999999999999993</v>
      </c>
    </row>
    <row r="174" spans="1:21" ht="16.5" customHeight="1" x14ac:dyDescent="0.2">
      <c r="A174" s="7"/>
      <c r="B174" s="7"/>
      <c r="C174" s="7"/>
      <c r="D174" s="7" t="s">
        <v>327</v>
      </c>
      <c r="E174" s="7"/>
      <c r="F174" s="7"/>
      <c r="G174" s="7"/>
      <c r="H174" s="7"/>
      <c r="I174" s="7"/>
      <c r="J174" s="7"/>
      <c r="K174" s="7"/>
      <c r="L174" s="9" t="s">
        <v>69</v>
      </c>
      <c r="M174" s="113">
        <v>69.3</v>
      </c>
      <c r="N174" s="113">
        <v>76.900000000000006</v>
      </c>
      <c r="O174" s="113">
        <v>75.599999999999994</v>
      </c>
      <c r="P174" s="113">
        <v>81.3</v>
      </c>
      <c r="Q174" s="113">
        <v>90</v>
      </c>
      <c r="R174" s="113">
        <v>54.9</v>
      </c>
      <c r="S174" s="113">
        <v>44.6</v>
      </c>
      <c r="T174" s="113">
        <v>89.8</v>
      </c>
      <c r="U174" s="113">
        <v>76.900000000000006</v>
      </c>
    </row>
    <row r="175" spans="1:21" ht="16.5" customHeight="1" x14ac:dyDescent="0.2">
      <c r="A175" s="7"/>
      <c r="B175" s="7"/>
      <c r="C175" s="7"/>
      <c r="D175" s="7" t="s">
        <v>328</v>
      </c>
      <c r="E175" s="7"/>
      <c r="F175" s="7"/>
      <c r="G175" s="7"/>
      <c r="H175" s="7"/>
      <c r="I175" s="7"/>
      <c r="J175" s="7"/>
      <c r="K175" s="7"/>
      <c r="L175" s="9" t="s">
        <v>69</v>
      </c>
      <c r="M175" s="112">
        <v>2.9</v>
      </c>
      <c r="N175" s="112">
        <v>1.1000000000000001</v>
      </c>
      <c r="O175" s="112">
        <v>5.3</v>
      </c>
      <c r="P175" s="112">
        <v>3</v>
      </c>
      <c r="Q175" s="112">
        <v>0.3</v>
      </c>
      <c r="R175" s="113">
        <v>11</v>
      </c>
      <c r="S175" s="113">
        <v>12.8</v>
      </c>
      <c r="T175" s="112">
        <v>0.5</v>
      </c>
      <c r="U175" s="112">
        <v>2.2000000000000002</v>
      </c>
    </row>
    <row r="176" spans="1:21" ht="29.45" customHeight="1" x14ac:dyDescent="0.2">
      <c r="A176" s="7"/>
      <c r="B176" s="7"/>
      <c r="C176" s="7"/>
      <c r="D176" s="316" t="s">
        <v>329</v>
      </c>
      <c r="E176" s="316"/>
      <c r="F176" s="316"/>
      <c r="G176" s="316"/>
      <c r="H176" s="316"/>
      <c r="I176" s="316"/>
      <c r="J176" s="316"/>
      <c r="K176" s="316"/>
      <c r="L176" s="9" t="s">
        <v>145</v>
      </c>
      <c r="M176" s="114">
        <v>11973</v>
      </c>
      <c r="N176" s="114">
        <v>30311</v>
      </c>
      <c r="O176" s="110">
        <v>7334</v>
      </c>
      <c r="P176" s="110">
        <v>6539</v>
      </c>
      <c r="Q176" s="110">
        <v>3748</v>
      </c>
      <c r="R176" s="109">
        <v>501</v>
      </c>
      <c r="S176" s="109">
        <v>305</v>
      </c>
      <c r="T176" s="110">
        <v>2874</v>
      </c>
      <c r="U176" s="114">
        <v>62650</v>
      </c>
    </row>
    <row r="177" spans="1:21" ht="16.5" customHeight="1" x14ac:dyDescent="0.2">
      <c r="A177" s="7"/>
      <c r="B177" s="7"/>
      <c r="C177" s="7" t="s">
        <v>140</v>
      </c>
      <c r="D177" s="7"/>
      <c r="E177" s="7"/>
      <c r="F177" s="7"/>
      <c r="G177" s="7"/>
      <c r="H177" s="7"/>
      <c r="I177" s="7"/>
      <c r="J177" s="7"/>
      <c r="K177" s="7"/>
      <c r="L177" s="9"/>
      <c r="M177" s="10"/>
      <c r="N177" s="10"/>
      <c r="O177" s="10"/>
      <c r="P177" s="10"/>
      <c r="Q177" s="10"/>
      <c r="R177" s="10"/>
      <c r="S177" s="10"/>
      <c r="T177" s="10"/>
      <c r="U177" s="10"/>
    </row>
    <row r="178" spans="1:21" ht="16.5" customHeight="1" x14ac:dyDescent="0.2">
      <c r="A178" s="7"/>
      <c r="B178" s="7"/>
      <c r="C178" s="7"/>
      <c r="D178" s="7" t="s">
        <v>324</v>
      </c>
      <c r="E178" s="7"/>
      <c r="F178" s="7"/>
      <c r="G178" s="7"/>
      <c r="H178" s="7"/>
      <c r="I178" s="7"/>
      <c r="J178" s="7"/>
      <c r="K178" s="7"/>
      <c r="L178" s="9" t="s">
        <v>69</v>
      </c>
      <c r="M178" s="113">
        <v>90.7</v>
      </c>
      <c r="N178" s="113">
        <v>92.1</v>
      </c>
      <c r="O178" s="113">
        <v>88.9</v>
      </c>
      <c r="P178" s="113">
        <v>95.1</v>
      </c>
      <c r="Q178" s="113">
        <v>99.1</v>
      </c>
      <c r="R178" s="113">
        <v>76.2</v>
      </c>
      <c r="S178" s="113">
        <v>89.6</v>
      </c>
      <c r="T178" s="113">
        <v>88.4</v>
      </c>
      <c r="U178" s="113">
        <v>92</v>
      </c>
    </row>
    <row r="179" spans="1:21" ht="16.5" customHeight="1" x14ac:dyDescent="0.2">
      <c r="A179" s="7"/>
      <c r="B179" s="7"/>
      <c r="C179" s="7"/>
      <c r="D179" s="7" t="s">
        <v>330</v>
      </c>
      <c r="E179" s="7"/>
      <c r="F179" s="7"/>
      <c r="G179" s="7"/>
      <c r="H179" s="7"/>
      <c r="I179" s="7"/>
      <c r="J179" s="7"/>
      <c r="K179" s="7"/>
      <c r="L179" s="9" t="s">
        <v>69</v>
      </c>
      <c r="M179" s="112">
        <v>9.3000000000000007</v>
      </c>
      <c r="N179" s="112">
        <v>7.9</v>
      </c>
      <c r="O179" s="113">
        <v>11.1</v>
      </c>
      <c r="P179" s="112">
        <v>4.9000000000000004</v>
      </c>
      <c r="Q179" s="112">
        <v>0.9</v>
      </c>
      <c r="R179" s="113">
        <v>23.8</v>
      </c>
      <c r="S179" s="113">
        <v>10.4</v>
      </c>
      <c r="T179" s="113">
        <v>11.6</v>
      </c>
      <c r="U179" s="112">
        <v>8</v>
      </c>
    </row>
    <row r="180" spans="1:21" ht="16.5" customHeight="1" x14ac:dyDescent="0.2">
      <c r="A180" s="7"/>
      <c r="B180" s="7"/>
      <c r="C180" s="7"/>
      <c r="D180" s="7" t="s">
        <v>327</v>
      </c>
      <c r="E180" s="7"/>
      <c r="F180" s="7"/>
      <c r="G180" s="7"/>
      <c r="H180" s="7"/>
      <c r="I180" s="7"/>
      <c r="J180" s="7"/>
      <c r="K180" s="7"/>
      <c r="L180" s="9" t="s">
        <v>69</v>
      </c>
      <c r="M180" s="113">
        <v>72.2</v>
      </c>
      <c r="N180" s="113">
        <v>64.3</v>
      </c>
      <c r="O180" s="113">
        <v>54.8</v>
      </c>
      <c r="P180" s="113">
        <v>67.599999999999994</v>
      </c>
      <c r="Q180" s="113">
        <v>76.400000000000006</v>
      </c>
      <c r="R180" s="113">
        <v>42.9</v>
      </c>
      <c r="S180" s="113">
        <v>45.3</v>
      </c>
      <c r="T180" s="113">
        <v>78.5</v>
      </c>
      <c r="U180" s="113">
        <v>68.099999999999994</v>
      </c>
    </row>
    <row r="181" spans="1:21" ht="16.5" customHeight="1" x14ac:dyDescent="0.2">
      <c r="A181" s="7"/>
      <c r="B181" s="7"/>
      <c r="C181" s="7"/>
      <c r="D181" s="7" t="s">
        <v>328</v>
      </c>
      <c r="E181" s="7"/>
      <c r="F181" s="7"/>
      <c r="G181" s="7"/>
      <c r="H181" s="7"/>
      <c r="I181" s="7"/>
      <c r="J181" s="7"/>
      <c r="K181" s="7"/>
      <c r="L181" s="9" t="s">
        <v>69</v>
      </c>
      <c r="M181" s="112">
        <v>6.6</v>
      </c>
      <c r="N181" s="112">
        <v>8.9</v>
      </c>
      <c r="O181" s="113">
        <v>13.5</v>
      </c>
      <c r="P181" s="112">
        <v>9.3000000000000007</v>
      </c>
      <c r="Q181" s="112">
        <v>9</v>
      </c>
      <c r="R181" s="113">
        <v>15.9</v>
      </c>
      <c r="S181" s="113">
        <v>11.3</v>
      </c>
      <c r="T181" s="112">
        <v>3.7</v>
      </c>
      <c r="U181" s="112">
        <v>8.3000000000000007</v>
      </c>
    </row>
    <row r="182" spans="1:21" ht="29.45" customHeight="1" x14ac:dyDescent="0.2">
      <c r="A182" s="7"/>
      <c r="B182" s="7"/>
      <c r="C182" s="7"/>
      <c r="D182" s="316" t="s">
        <v>329</v>
      </c>
      <c r="E182" s="316"/>
      <c r="F182" s="316"/>
      <c r="G182" s="316"/>
      <c r="H182" s="316"/>
      <c r="I182" s="316"/>
      <c r="J182" s="316"/>
      <c r="K182" s="316"/>
      <c r="L182" s="9" t="s">
        <v>145</v>
      </c>
      <c r="M182" s="110">
        <v>3328</v>
      </c>
      <c r="N182" s="110">
        <v>3612</v>
      </c>
      <c r="O182" s="110">
        <v>1200</v>
      </c>
      <c r="P182" s="110">
        <v>2023</v>
      </c>
      <c r="Q182" s="109">
        <v>775</v>
      </c>
      <c r="R182" s="108">
        <v>63</v>
      </c>
      <c r="S182" s="109">
        <v>106</v>
      </c>
      <c r="T182" s="110">
        <v>1168</v>
      </c>
      <c r="U182" s="114">
        <v>12043</v>
      </c>
    </row>
    <row r="183" spans="1:21" ht="16.5" customHeight="1" x14ac:dyDescent="0.2">
      <c r="A183" s="7"/>
      <c r="B183" s="7"/>
      <c r="C183" s="7" t="s">
        <v>142</v>
      </c>
      <c r="D183" s="7"/>
      <c r="E183" s="7"/>
      <c r="F183" s="7"/>
      <c r="G183" s="7"/>
      <c r="H183" s="7"/>
      <c r="I183" s="7"/>
      <c r="J183" s="7"/>
      <c r="K183" s="7"/>
      <c r="L183" s="9"/>
      <c r="M183" s="10"/>
      <c r="N183" s="10"/>
      <c r="O183" s="10"/>
      <c r="P183" s="10"/>
      <c r="Q183" s="10"/>
      <c r="R183" s="10"/>
      <c r="S183" s="10"/>
      <c r="T183" s="10"/>
      <c r="U183" s="10"/>
    </row>
    <row r="184" spans="1:21" ht="16.5" customHeight="1" x14ac:dyDescent="0.2">
      <c r="A184" s="7"/>
      <c r="B184" s="7"/>
      <c r="C184" s="7"/>
      <c r="D184" s="7" t="s">
        <v>324</v>
      </c>
      <c r="E184" s="7"/>
      <c r="F184" s="7"/>
      <c r="G184" s="7"/>
      <c r="H184" s="7"/>
      <c r="I184" s="7"/>
      <c r="J184" s="7"/>
      <c r="K184" s="7"/>
      <c r="L184" s="9" t="s">
        <v>69</v>
      </c>
      <c r="M184" s="113">
        <v>82.9</v>
      </c>
      <c r="N184" s="113">
        <v>82</v>
      </c>
      <c r="O184" s="113">
        <v>84.4</v>
      </c>
      <c r="P184" s="113">
        <v>92.7</v>
      </c>
      <c r="Q184" s="113">
        <v>98.6</v>
      </c>
      <c r="R184" s="113">
        <v>72.8</v>
      </c>
      <c r="S184" s="113">
        <v>80</v>
      </c>
      <c r="T184" s="113">
        <v>97.3</v>
      </c>
      <c r="U184" s="113">
        <v>85.7</v>
      </c>
    </row>
    <row r="185" spans="1:21" ht="16.5" customHeight="1" x14ac:dyDescent="0.2">
      <c r="A185" s="7"/>
      <c r="B185" s="7"/>
      <c r="C185" s="7"/>
      <c r="D185" s="7" t="s">
        <v>330</v>
      </c>
      <c r="E185" s="7"/>
      <c r="F185" s="7"/>
      <c r="G185" s="7"/>
      <c r="H185" s="7"/>
      <c r="I185" s="7"/>
      <c r="J185" s="7"/>
      <c r="K185" s="7"/>
      <c r="L185" s="9" t="s">
        <v>69</v>
      </c>
      <c r="M185" s="113">
        <v>17.100000000000001</v>
      </c>
      <c r="N185" s="113">
        <v>18</v>
      </c>
      <c r="O185" s="113">
        <v>15.6</v>
      </c>
      <c r="P185" s="112">
        <v>7.3</v>
      </c>
      <c r="Q185" s="112">
        <v>1.4</v>
      </c>
      <c r="R185" s="113">
        <v>27.2</v>
      </c>
      <c r="S185" s="113">
        <v>20</v>
      </c>
      <c r="T185" s="112">
        <v>2.7</v>
      </c>
      <c r="U185" s="113">
        <v>14.3</v>
      </c>
    </row>
    <row r="186" spans="1:21" ht="16.5" customHeight="1" x14ac:dyDescent="0.2">
      <c r="A186" s="7"/>
      <c r="B186" s="7"/>
      <c r="C186" s="7"/>
      <c r="D186" s="7" t="s">
        <v>327</v>
      </c>
      <c r="E186" s="7"/>
      <c r="F186" s="7"/>
      <c r="G186" s="7"/>
      <c r="H186" s="7"/>
      <c r="I186" s="7"/>
      <c r="J186" s="7"/>
      <c r="K186" s="7"/>
      <c r="L186" s="9" t="s">
        <v>69</v>
      </c>
      <c r="M186" s="113">
        <v>51.9</v>
      </c>
      <c r="N186" s="113">
        <v>44.5</v>
      </c>
      <c r="O186" s="113">
        <v>45.2</v>
      </c>
      <c r="P186" s="113">
        <v>41.5</v>
      </c>
      <c r="Q186" s="113">
        <v>19.100000000000001</v>
      </c>
      <c r="R186" s="113">
        <v>45.2</v>
      </c>
      <c r="S186" s="113">
        <v>32.700000000000003</v>
      </c>
      <c r="T186" s="113">
        <v>45.6</v>
      </c>
      <c r="U186" s="113">
        <v>44.4</v>
      </c>
    </row>
    <row r="187" spans="1:21" ht="16.5" customHeight="1" x14ac:dyDescent="0.2">
      <c r="A187" s="7"/>
      <c r="B187" s="7"/>
      <c r="C187" s="7"/>
      <c r="D187" s="7" t="s">
        <v>328</v>
      </c>
      <c r="E187" s="7"/>
      <c r="F187" s="7"/>
      <c r="G187" s="7"/>
      <c r="H187" s="7"/>
      <c r="I187" s="7"/>
      <c r="J187" s="7"/>
      <c r="K187" s="7"/>
      <c r="L187" s="9" t="s">
        <v>69</v>
      </c>
      <c r="M187" s="113">
        <v>12.6</v>
      </c>
      <c r="N187" s="113">
        <v>18.5</v>
      </c>
      <c r="O187" s="113">
        <v>13.2</v>
      </c>
      <c r="P187" s="113">
        <v>25.5</v>
      </c>
      <c r="Q187" s="113">
        <v>68.099999999999994</v>
      </c>
      <c r="R187" s="113">
        <v>11.5</v>
      </c>
      <c r="S187" s="113">
        <v>20</v>
      </c>
      <c r="T187" s="112">
        <v>8.1</v>
      </c>
      <c r="U187" s="113">
        <v>19.8</v>
      </c>
    </row>
    <row r="188" spans="1:21" ht="29.45" customHeight="1" x14ac:dyDescent="0.2">
      <c r="A188" s="7"/>
      <c r="B188" s="7"/>
      <c r="C188" s="7"/>
      <c r="D188" s="316" t="s">
        <v>329</v>
      </c>
      <c r="E188" s="316"/>
      <c r="F188" s="316"/>
      <c r="G188" s="316"/>
      <c r="H188" s="316"/>
      <c r="I188" s="316"/>
      <c r="J188" s="316"/>
      <c r="K188" s="316"/>
      <c r="L188" s="9" t="s">
        <v>145</v>
      </c>
      <c r="M188" s="114">
        <v>10397</v>
      </c>
      <c r="N188" s="114">
        <v>10074</v>
      </c>
      <c r="O188" s="110">
        <v>6309</v>
      </c>
      <c r="P188" s="110">
        <v>4421</v>
      </c>
      <c r="Q188" s="110">
        <v>2702</v>
      </c>
      <c r="R188" s="109">
        <v>611</v>
      </c>
      <c r="S188" s="109">
        <v>449</v>
      </c>
      <c r="T188" s="110">
        <v>1907</v>
      </c>
      <c r="U188" s="114">
        <v>35935</v>
      </c>
    </row>
    <row r="189" spans="1:21" ht="29.45" customHeight="1" x14ac:dyDescent="0.2">
      <c r="A189" s="7"/>
      <c r="B189" s="7"/>
      <c r="C189" s="316" t="s">
        <v>348</v>
      </c>
      <c r="D189" s="316"/>
      <c r="E189" s="316"/>
      <c r="F189" s="316"/>
      <c r="G189" s="316"/>
      <c r="H189" s="316"/>
      <c r="I189" s="316"/>
      <c r="J189" s="316"/>
      <c r="K189" s="316"/>
      <c r="L189" s="9" t="s">
        <v>145</v>
      </c>
      <c r="M189" s="114">
        <v>54831</v>
      </c>
      <c r="N189" s="114">
        <v>89323</v>
      </c>
      <c r="O189" s="114">
        <v>33875</v>
      </c>
      <c r="P189" s="114">
        <v>20349</v>
      </c>
      <c r="Q189" s="114">
        <v>14534</v>
      </c>
      <c r="R189" s="110">
        <v>4591</v>
      </c>
      <c r="S189" s="110">
        <v>2403</v>
      </c>
      <c r="T189" s="110">
        <v>6955</v>
      </c>
      <c r="U189" s="116">
        <v>224348</v>
      </c>
    </row>
    <row r="190" spans="1:21" ht="16.5" customHeight="1" x14ac:dyDescent="0.2">
      <c r="A190" s="7"/>
      <c r="B190" s="7" t="s">
        <v>64</v>
      </c>
      <c r="C190" s="7"/>
      <c r="D190" s="7"/>
      <c r="E190" s="7"/>
      <c r="F190" s="7"/>
      <c r="G190" s="7"/>
      <c r="H190" s="7"/>
      <c r="I190" s="7"/>
      <c r="J190" s="7"/>
      <c r="K190" s="7"/>
      <c r="L190" s="9"/>
      <c r="M190" s="10"/>
      <c r="N190" s="10"/>
      <c r="O190" s="10"/>
      <c r="P190" s="10"/>
      <c r="Q190" s="10"/>
      <c r="R190" s="10"/>
      <c r="S190" s="10"/>
      <c r="T190" s="10"/>
      <c r="U190" s="10"/>
    </row>
    <row r="191" spans="1:21" ht="16.5" customHeight="1" x14ac:dyDescent="0.2">
      <c r="A191" s="7"/>
      <c r="B191" s="7"/>
      <c r="C191" s="7" t="s">
        <v>132</v>
      </c>
      <c r="D191" s="7"/>
      <c r="E191" s="7"/>
      <c r="F191" s="7"/>
      <c r="G191" s="7"/>
      <c r="H191" s="7"/>
      <c r="I191" s="7"/>
      <c r="J191" s="7"/>
      <c r="K191" s="7"/>
      <c r="L191" s="9"/>
      <c r="M191" s="10"/>
      <c r="N191" s="10"/>
      <c r="O191" s="10"/>
      <c r="P191" s="10"/>
      <c r="Q191" s="10"/>
      <c r="R191" s="10"/>
      <c r="S191" s="10"/>
      <c r="T191" s="10"/>
      <c r="U191" s="10"/>
    </row>
    <row r="192" spans="1:21" ht="16.5" customHeight="1" x14ac:dyDescent="0.2">
      <c r="A192" s="7"/>
      <c r="B192" s="7"/>
      <c r="C192" s="7"/>
      <c r="D192" s="7" t="s">
        <v>324</v>
      </c>
      <c r="E192" s="7"/>
      <c r="F192" s="7"/>
      <c r="G192" s="7"/>
      <c r="H192" s="7"/>
      <c r="I192" s="7"/>
      <c r="J192" s="7"/>
      <c r="K192" s="7"/>
      <c r="L192" s="9" t="s">
        <v>69</v>
      </c>
      <c r="M192" s="113">
        <v>53</v>
      </c>
      <c r="N192" s="113">
        <v>56.4</v>
      </c>
      <c r="O192" s="113">
        <v>72</v>
      </c>
      <c r="P192" s="113">
        <v>86</v>
      </c>
      <c r="Q192" s="113">
        <v>82</v>
      </c>
      <c r="R192" s="113">
        <v>71.7</v>
      </c>
      <c r="S192" s="113">
        <v>54.5</v>
      </c>
      <c r="T192" s="113">
        <v>90.2</v>
      </c>
      <c r="U192" s="113">
        <v>64</v>
      </c>
    </row>
    <row r="193" spans="1:21" ht="16.5" customHeight="1" x14ac:dyDescent="0.2">
      <c r="A193" s="7"/>
      <c r="B193" s="7"/>
      <c r="C193" s="7"/>
      <c r="D193" s="7" t="s">
        <v>330</v>
      </c>
      <c r="E193" s="7"/>
      <c r="F193" s="7"/>
      <c r="G193" s="7"/>
      <c r="H193" s="7"/>
      <c r="I193" s="7"/>
      <c r="J193" s="7"/>
      <c r="K193" s="7"/>
      <c r="L193" s="9" t="s">
        <v>69</v>
      </c>
      <c r="M193" s="113">
        <v>47</v>
      </c>
      <c r="N193" s="113">
        <v>43.6</v>
      </c>
      <c r="O193" s="113">
        <v>28</v>
      </c>
      <c r="P193" s="113">
        <v>14</v>
      </c>
      <c r="Q193" s="113">
        <v>18</v>
      </c>
      <c r="R193" s="113">
        <v>28.3</v>
      </c>
      <c r="S193" s="113">
        <v>45.5</v>
      </c>
      <c r="T193" s="112">
        <v>9.8000000000000007</v>
      </c>
      <c r="U193" s="113">
        <v>36</v>
      </c>
    </row>
    <row r="194" spans="1:21" ht="16.5" customHeight="1" x14ac:dyDescent="0.2">
      <c r="A194" s="7"/>
      <c r="B194" s="7"/>
      <c r="C194" s="7"/>
      <c r="D194" s="7" t="s">
        <v>327</v>
      </c>
      <c r="E194" s="7"/>
      <c r="F194" s="7"/>
      <c r="G194" s="7"/>
      <c r="H194" s="7"/>
      <c r="I194" s="7"/>
      <c r="J194" s="7"/>
      <c r="K194" s="7"/>
      <c r="L194" s="9" t="s">
        <v>69</v>
      </c>
      <c r="M194" s="113">
        <v>22.4</v>
      </c>
      <c r="N194" s="113">
        <v>31.4</v>
      </c>
      <c r="O194" s="113">
        <v>43.4</v>
      </c>
      <c r="P194" s="113">
        <v>62.9</v>
      </c>
      <c r="Q194" s="113">
        <v>25.4</v>
      </c>
      <c r="R194" s="113">
        <v>28.6</v>
      </c>
      <c r="S194" s="113">
        <v>22.3</v>
      </c>
      <c r="T194" s="113">
        <v>75</v>
      </c>
      <c r="U194" s="113">
        <v>35.200000000000003</v>
      </c>
    </row>
    <row r="195" spans="1:21" ht="16.5" customHeight="1" x14ac:dyDescent="0.2">
      <c r="A195" s="7"/>
      <c r="B195" s="7"/>
      <c r="C195" s="7"/>
      <c r="D195" s="7" t="s">
        <v>328</v>
      </c>
      <c r="E195" s="7"/>
      <c r="F195" s="7"/>
      <c r="G195" s="7"/>
      <c r="H195" s="7"/>
      <c r="I195" s="7"/>
      <c r="J195" s="7"/>
      <c r="K195" s="7"/>
      <c r="L195" s="9" t="s">
        <v>69</v>
      </c>
      <c r="M195" s="113">
        <v>20.6</v>
      </c>
      <c r="N195" s="113">
        <v>10.9</v>
      </c>
      <c r="O195" s="113">
        <v>13.5</v>
      </c>
      <c r="P195" s="113">
        <v>11.6</v>
      </c>
      <c r="Q195" s="113">
        <v>39.799999999999997</v>
      </c>
      <c r="R195" s="113">
        <v>24.6</v>
      </c>
      <c r="S195" s="113">
        <v>16.2</v>
      </c>
      <c r="T195" s="112">
        <v>2.9</v>
      </c>
      <c r="U195" s="113">
        <v>16.100000000000001</v>
      </c>
    </row>
    <row r="196" spans="1:21" ht="29.45" customHeight="1" x14ac:dyDescent="0.2">
      <c r="A196" s="7"/>
      <c r="B196" s="7"/>
      <c r="C196" s="7"/>
      <c r="D196" s="316" t="s">
        <v>329</v>
      </c>
      <c r="E196" s="316"/>
      <c r="F196" s="316"/>
      <c r="G196" s="316"/>
      <c r="H196" s="316"/>
      <c r="I196" s="316"/>
      <c r="J196" s="316"/>
      <c r="K196" s="316"/>
      <c r="L196" s="9" t="s">
        <v>145</v>
      </c>
      <c r="M196" s="114">
        <v>31750</v>
      </c>
      <c r="N196" s="114">
        <v>36677</v>
      </c>
      <c r="O196" s="114">
        <v>22694</v>
      </c>
      <c r="P196" s="114">
        <v>11354</v>
      </c>
      <c r="Q196" s="110">
        <v>6870</v>
      </c>
      <c r="R196" s="110">
        <v>4242</v>
      </c>
      <c r="S196" s="110">
        <v>1862</v>
      </c>
      <c r="T196" s="110">
        <v>4375</v>
      </c>
      <c r="U196" s="116">
        <v>117432</v>
      </c>
    </row>
    <row r="197" spans="1:21" ht="16.5" customHeight="1" x14ac:dyDescent="0.2">
      <c r="A197" s="7"/>
      <c r="B197" s="7"/>
      <c r="C197" s="7" t="s">
        <v>133</v>
      </c>
      <c r="D197" s="7"/>
      <c r="E197" s="7"/>
      <c r="F197" s="7"/>
      <c r="G197" s="7"/>
      <c r="H197" s="7"/>
      <c r="I197" s="7"/>
      <c r="J197" s="7"/>
      <c r="K197" s="7"/>
      <c r="L197" s="9"/>
      <c r="M197" s="10"/>
      <c r="N197" s="10"/>
      <c r="O197" s="10"/>
      <c r="P197" s="10"/>
      <c r="Q197" s="10"/>
      <c r="R197" s="10"/>
      <c r="S197" s="10"/>
      <c r="T197" s="10"/>
      <c r="U197" s="10"/>
    </row>
    <row r="198" spans="1:21" ht="16.5" customHeight="1" x14ac:dyDescent="0.2">
      <c r="A198" s="7"/>
      <c r="B198" s="7"/>
      <c r="C198" s="7"/>
      <c r="D198" s="7" t="s">
        <v>324</v>
      </c>
      <c r="E198" s="7"/>
      <c r="F198" s="7"/>
      <c r="G198" s="7"/>
      <c r="H198" s="7"/>
      <c r="I198" s="7"/>
      <c r="J198" s="7"/>
      <c r="K198" s="7"/>
      <c r="L198" s="9" t="s">
        <v>69</v>
      </c>
      <c r="M198" s="113">
        <v>77.400000000000006</v>
      </c>
      <c r="N198" s="113">
        <v>84.1</v>
      </c>
      <c r="O198" s="113">
        <v>86.2</v>
      </c>
      <c r="P198" s="113">
        <v>93</v>
      </c>
      <c r="Q198" s="113">
        <v>98.8</v>
      </c>
      <c r="R198" s="113">
        <v>70.5</v>
      </c>
      <c r="S198" s="113">
        <v>79</v>
      </c>
      <c r="T198" s="113">
        <v>92.7</v>
      </c>
      <c r="U198" s="113">
        <v>83.1</v>
      </c>
    </row>
    <row r="199" spans="1:21" ht="16.5" customHeight="1" x14ac:dyDescent="0.2">
      <c r="A199" s="7"/>
      <c r="B199" s="7"/>
      <c r="C199" s="7"/>
      <c r="D199" s="7" t="s">
        <v>330</v>
      </c>
      <c r="E199" s="7"/>
      <c r="F199" s="7"/>
      <c r="G199" s="7"/>
      <c r="H199" s="7"/>
      <c r="I199" s="7"/>
      <c r="J199" s="7"/>
      <c r="K199" s="7"/>
      <c r="L199" s="9" t="s">
        <v>69</v>
      </c>
      <c r="M199" s="113">
        <v>22.6</v>
      </c>
      <c r="N199" s="113">
        <v>15.9</v>
      </c>
      <c r="O199" s="113">
        <v>13.8</v>
      </c>
      <c r="P199" s="112">
        <v>7</v>
      </c>
      <c r="Q199" s="112">
        <v>1.2</v>
      </c>
      <c r="R199" s="113">
        <v>29.5</v>
      </c>
      <c r="S199" s="113">
        <v>21</v>
      </c>
      <c r="T199" s="112">
        <v>7.3</v>
      </c>
      <c r="U199" s="113">
        <v>16.899999999999999</v>
      </c>
    </row>
    <row r="200" spans="1:21" ht="16.5" customHeight="1" x14ac:dyDescent="0.2">
      <c r="A200" s="7"/>
      <c r="B200" s="7"/>
      <c r="C200" s="7"/>
      <c r="D200" s="7" t="s">
        <v>327</v>
      </c>
      <c r="E200" s="7"/>
      <c r="F200" s="7"/>
      <c r="G200" s="7"/>
      <c r="H200" s="7"/>
      <c r="I200" s="7"/>
      <c r="J200" s="7"/>
      <c r="K200" s="7"/>
      <c r="L200" s="9" t="s">
        <v>69</v>
      </c>
      <c r="M200" s="113">
        <v>65.7</v>
      </c>
      <c r="N200" s="113">
        <v>73</v>
      </c>
      <c r="O200" s="113">
        <v>70</v>
      </c>
      <c r="P200" s="113">
        <v>83.3</v>
      </c>
      <c r="Q200" s="113">
        <v>97.4</v>
      </c>
      <c r="R200" s="113">
        <v>54.6</v>
      </c>
      <c r="S200" s="113">
        <v>65.900000000000006</v>
      </c>
      <c r="T200" s="113">
        <v>84.6</v>
      </c>
      <c r="U200" s="113">
        <v>71.3</v>
      </c>
    </row>
    <row r="201" spans="1:21" ht="16.5" customHeight="1" x14ac:dyDescent="0.2">
      <c r="A201" s="7"/>
      <c r="B201" s="7"/>
      <c r="C201" s="7"/>
      <c r="D201" s="7" t="s">
        <v>328</v>
      </c>
      <c r="E201" s="7"/>
      <c r="F201" s="7"/>
      <c r="G201" s="7"/>
      <c r="H201" s="7"/>
      <c r="I201" s="7"/>
      <c r="J201" s="7"/>
      <c r="K201" s="7"/>
      <c r="L201" s="9" t="s">
        <v>69</v>
      </c>
      <c r="M201" s="112">
        <v>5.4</v>
      </c>
      <c r="N201" s="112">
        <v>3.4</v>
      </c>
      <c r="O201" s="112">
        <v>4.2</v>
      </c>
      <c r="P201" s="112">
        <v>2.7</v>
      </c>
      <c r="Q201" s="112">
        <v>0.2</v>
      </c>
      <c r="R201" s="113">
        <v>10.1</v>
      </c>
      <c r="S201" s="112">
        <v>6.1</v>
      </c>
      <c r="T201" s="112">
        <v>3.5</v>
      </c>
      <c r="U201" s="112">
        <v>4.2</v>
      </c>
    </row>
    <row r="202" spans="1:21" ht="29.45" customHeight="1" x14ac:dyDescent="0.2">
      <c r="A202" s="7"/>
      <c r="B202" s="7"/>
      <c r="C202" s="7"/>
      <c r="D202" s="316" t="s">
        <v>329</v>
      </c>
      <c r="E202" s="316"/>
      <c r="F202" s="316"/>
      <c r="G202" s="316"/>
      <c r="H202" s="316"/>
      <c r="I202" s="316"/>
      <c r="J202" s="316"/>
      <c r="K202" s="316"/>
      <c r="L202" s="9" t="s">
        <v>145</v>
      </c>
      <c r="M202" s="114">
        <v>20563</v>
      </c>
      <c r="N202" s="114">
        <v>26950</v>
      </c>
      <c r="O202" s="114">
        <v>11882</v>
      </c>
      <c r="P202" s="110">
        <v>3239</v>
      </c>
      <c r="Q202" s="110">
        <v>2280</v>
      </c>
      <c r="R202" s="110">
        <v>1059</v>
      </c>
      <c r="S202" s="109">
        <v>967</v>
      </c>
      <c r="T202" s="110">
        <v>1190</v>
      </c>
      <c r="U202" s="114">
        <v>66868</v>
      </c>
    </row>
    <row r="203" spans="1:21" ht="16.5" customHeight="1" x14ac:dyDescent="0.2">
      <c r="A203" s="7"/>
      <c r="B203" s="7"/>
      <c r="C203" s="7" t="s">
        <v>134</v>
      </c>
      <c r="D203" s="7"/>
      <c r="E203" s="7"/>
      <c r="F203" s="7"/>
      <c r="G203" s="7"/>
      <c r="H203" s="7"/>
      <c r="I203" s="7"/>
      <c r="J203" s="7"/>
      <c r="K203" s="7"/>
      <c r="L203" s="9"/>
      <c r="M203" s="10"/>
      <c r="N203" s="10"/>
      <c r="O203" s="10"/>
      <c r="P203" s="10"/>
      <c r="Q203" s="10"/>
      <c r="R203" s="10"/>
      <c r="S203" s="10"/>
      <c r="T203" s="10"/>
      <c r="U203" s="10"/>
    </row>
    <row r="204" spans="1:21" ht="16.5" customHeight="1" x14ac:dyDescent="0.2">
      <c r="A204" s="7"/>
      <c r="B204" s="7"/>
      <c r="C204" s="7"/>
      <c r="D204" s="7" t="s">
        <v>324</v>
      </c>
      <c r="E204" s="7"/>
      <c r="F204" s="7"/>
      <c r="G204" s="7"/>
      <c r="H204" s="7"/>
      <c r="I204" s="7"/>
      <c r="J204" s="7"/>
      <c r="K204" s="7"/>
      <c r="L204" s="9" t="s">
        <v>69</v>
      </c>
      <c r="M204" s="113">
        <v>59.2</v>
      </c>
      <c r="N204" s="113">
        <v>62.9</v>
      </c>
      <c r="O204" s="113">
        <v>77.8</v>
      </c>
      <c r="P204" s="113">
        <v>73.900000000000006</v>
      </c>
      <c r="Q204" s="113">
        <v>89.3</v>
      </c>
      <c r="R204" s="113">
        <v>54.3</v>
      </c>
      <c r="S204" s="113">
        <v>53.5</v>
      </c>
      <c r="T204" s="113">
        <v>71.2</v>
      </c>
      <c r="U204" s="113">
        <v>65.900000000000006</v>
      </c>
    </row>
    <row r="205" spans="1:21" ht="16.5" customHeight="1" x14ac:dyDescent="0.2">
      <c r="A205" s="7"/>
      <c r="B205" s="7"/>
      <c r="C205" s="7"/>
      <c r="D205" s="7" t="s">
        <v>330</v>
      </c>
      <c r="E205" s="7"/>
      <c r="F205" s="7"/>
      <c r="G205" s="7"/>
      <c r="H205" s="7"/>
      <c r="I205" s="7"/>
      <c r="J205" s="7"/>
      <c r="K205" s="7"/>
      <c r="L205" s="9" t="s">
        <v>69</v>
      </c>
      <c r="M205" s="113">
        <v>40.799999999999997</v>
      </c>
      <c r="N205" s="113">
        <v>37.1</v>
      </c>
      <c r="O205" s="113">
        <v>22.2</v>
      </c>
      <c r="P205" s="113">
        <v>26.1</v>
      </c>
      <c r="Q205" s="113">
        <v>10.7</v>
      </c>
      <c r="R205" s="113">
        <v>45.7</v>
      </c>
      <c r="S205" s="113">
        <v>46.5</v>
      </c>
      <c r="T205" s="113">
        <v>28.8</v>
      </c>
      <c r="U205" s="113">
        <v>34.1</v>
      </c>
    </row>
    <row r="206" spans="1:21" ht="16.5" customHeight="1" x14ac:dyDescent="0.2">
      <c r="A206" s="7"/>
      <c r="B206" s="7"/>
      <c r="C206" s="7"/>
      <c r="D206" s="7" t="s">
        <v>327</v>
      </c>
      <c r="E206" s="7"/>
      <c r="F206" s="7"/>
      <c r="G206" s="7"/>
      <c r="H206" s="7"/>
      <c r="I206" s="7"/>
      <c r="J206" s="7"/>
      <c r="K206" s="7"/>
      <c r="L206" s="9" t="s">
        <v>69</v>
      </c>
      <c r="M206" s="113">
        <v>25.3</v>
      </c>
      <c r="N206" s="113">
        <v>34.200000000000003</v>
      </c>
      <c r="O206" s="113">
        <v>28.5</v>
      </c>
      <c r="P206" s="113">
        <v>26.1</v>
      </c>
      <c r="Q206" s="112">
        <v>5.0999999999999996</v>
      </c>
      <c r="R206" s="113">
        <v>32</v>
      </c>
      <c r="S206" s="113">
        <v>16.100000000000001</v>
      </c>
      <c r="T206" s="113">
        <v>37.799999999999997</v>
      </c>
      <c r="U206" s="113">
        <v>28.2</v>
      </c>
    </row>
    <row r="207" spans="1:21" ht="16.5" customHeight="1" x14ac:dyDescent="0.2">
      <c r="A207" s="7"/>
      <c r="B207" s="7"/>
      <c r="C207" s="7"/>
      <c r="D207" s="7" t="s">
        <v>328</v>
      </c>
      <c r="E207" s="7"/>
      <c r="F207" s="7"/>
      <c r="G207" s="7"/>
      <c r="H207" s="7"/>
      <c r="I207" s="7"/>
      <c r="J207" s="7"/>
      <c r="K207" s="7"/>
      <c r="L207" s="9" t="s">
        <v>69</v>
      </c>
      <c r="M207" s="113">
        <v>20.2</v>
      </c>
      <c r="N207" s="113">
        <v>15.8</v>
      </c>
      <c r="O207" s="113">
        <v>33.6</v>
      </c>
      <c r="P207" s="113">
        <v>27.4</v>
      </c>
      <c r="Q207" s="113">
        <v>81.8</v>
      </c>
      <c r="R207" s="113">
        <v>11.2</v>
      </c>
      <c r="S207" s="113">
        <v>20</v>
      </c>
      <c r="T207" s="113">
        <v>13.8</v>
      </c>
      <c r="U207" s="113">
        <v>23.5</v>
      </c>
    </row>
    <row r="208" spans="1:21" ht="29.45" customHeight="1" x14ac:dyDescent="0.2">
      <c r="A208" s="7"/>
      <c r="B208" s="7"/>
      <c r="C208" s="7"/>
      <c r="D208" s="316" t="s">
        <v>329</v>
      </c>
      <c r="E208" s="316"/>
      <c r="F208" s="316"/>
      <c r="G208" s="316"/>
      <c r="H208" s="316"/>
      <c r="I208" s="316"/>
      <c r="J208" s="316"/>
      <c r="K208" s="316"/>
      <c r="L208" s="9" t="s">
        <v>145</v>
      </c>
      <c r="M208" s="110">
        <v>5430</v>
      </c>
      <c r="N208" s="110">
        <v>4591</v>
      </c>
      <c r="O208" s="110">
        <v>2975</v>
      </c>
      <c r="P208" s="110">
        <v>1477</v>
      </c>
      <c r="Q208" s="109">
        <v>428</v>
      </c>
      <c r="R208" s="109">
        <v>484</v>
      </c>
      <c r="S208" s="109">
        <v>310</v>
      </c>
      <c r="T208" s="109">
        <v>392</v>
      </c>
      <c r="U208" s="114">
        <v>15541</v>
      </c>
    </row>
    <row r="209" spans="1:21" ht="16.5" customHeight="1" x14ac:dyDescent="0.2">
      <c r="A209" s="7"/>
      <c r="B209" s="7"/>
      <c r="C209" s="7" t="s">
        <v>135</v>
      </c>
      <c r="D209" s="7"/>
      <c r="E209" s="7"/>
      <c r="F209" s="7"/>
      <c r="G209" s="7"/>
      <c r="H209" s="7"/>
      <c r="I209" s="7"/>
      <c r="J209" s="7"/>
      <c r="K209" s="7"/>
      <c r="L209" s="9"/>
      <c r="M209" s="10"/>
      <c r="N209" s="10"/>
      <c r="O209" s="10"/>
      <c r="P209" s="10"/>
      <c r="Q209" s="10"/>
      <c r="R209" s="10"/>
      <c r="S209" s="10"/>
      <c r="T209" s="10"/>
      <c r="U209" s="10"/>
    </row>
    <row r="210" spans="1:21" ht="16.5" customHeight="1" x14ac:dyDescent="0.2">
      <c r="A210" s="7"/>
      <c r="B210" s="7"/>
      <c r="C210" s="7"/>
      <c r="D210" s="7" t="s">
        <v>324</v>
      </c>
      <c r="E210" s="7"/>
      <c r="F210" s="7"/>
      <c r="G210" s="7"/>
      <c r="H210" s="7"/>
      <c r="I210" s="7"/>
      <c r="J210" s="7"/>
      <c r="K210" s="7"/>
      <c r="L210" s="9" t="s">
        <v>69</v>
      </c>
      <c r="M210" s="113">
        <v>73.8</v>
      </c>
      <c r="N210" s="113">
        <v>76.400000000000006</v>
      </c>
      <c r="O210" s="113">
        <v>84.4</v>
      </c>
      <c r="P210" s="113">
        <v>86.2</v>
      </c>
      <c r="Q210" s="113">
        <v>97.1</v>
      </c>
      <c r="R210" s="113">
        <v>81.5</v>
      </c>
      <c r="S210" s="113">
        <v>76.099999999999994</v>
      </c>
      <c r="T210" s="113">
        <v>79.3</v>
      </c>
      <c r="U210" s="113">
        <v>79.7</v>
      </c>
    </row>
    <row r="211" spans="1:21" ht="16.5" customHeight="1" x14ac:dyDescent="0.2">
      <c r="A211" s="7"/>
      <c r="B211" s="7"/>
      <c r="C211" s="7"/>
      <c r="D211" s="7" t="s">
        <v>330</v>
      </c>
      <c r="E211" s="7"/>
      <c r="F211" s="7"/>
      <c r="G211" s="7"/>
      <c r="H211" s="7"/>
      <c r="I211" s="7"/>
      <c r="J211" s="7"/>
      <c r="K211" s="7"/>
      <c r="L211" s="9" t="s">
        <v>69</v>
      </c>
      <c r="M211" s="113">
        <v>26.2</v>
      </c>
      <c r="N211" s="113">
        <v>23.6</v>
      </c>
      <c r="O211" s="113">
        <v>15.6</v>
      </c>
      <c r="P211" s="113">
        <v>13.8</v>
      </c>
      <c r="Q211" s="112">
        <v>2.9</v>
      </c>
      <c r="R211" s="113">
        <v>18.5</v>
      </c>
      <c r="S211" s="113">
        <v>23.9</v>
      </c>
      <c r="T211" s="113">
        <v>20.7</v>
      </c>
      <c r="U211" s="113">
        <v>20.3</v>
      </c>
    </row>
    <row r="212" spans="1:21" ht="16.5" customHeight="1" x14ac:dyDescent="0.2">
      <c r="A212" s="7"/>
      <c r="B212" s="7"/>
      <c r="C212" s="7"/>
      <c r="D212" s="7" t="s">
        <v>327</v>
      </c>
      <c r="E212" s="7"/>
      <c r="F212" s="7"/>
      <c r="G212" s="7"/>
      <c r="H212" s="7"/>
      <c r="I212" s="7"/>
      <c r="J212" s="7"/>
      <c r="K212" s="7"/>
      <c r="L212" s="9" t="s">
        <v>69</v>
      </c>
      <c r="M212" s="113">
        <v>31.7</v>
      </c>
      <c r="N212" s="113">
        <v>44.2</v>
      </c>
      <c r="O212" s="113">
        <v>40.700000000000003</v>
      </c>
      <c r="P212" s="113">
        <v>42.3</v>
      </c>
      <c r="Q212" s="113">
        <v>30.9</v>
      </c>
      <c r="R212" s="113">
        <v>46.2</v>
      </c>
      <c r="S212" s="113">
        <v>31.8</v>
      </c>
      <c r="T212" s="113">
        <v>37.1</v>
      </c>
      <c r="U212" s="113">
        <v>38.700000000000003</v>
      </c>
    </row>
    <row r="213" spans="1:21" ht="16.5" customHeight="1" x14ac:dyDescent="0.2">
      <c r="A213" s="7"/>
      <c r="B213" s="7"/>
      <c r="C213" s="7"/>
      <c r="D213" s="7" t="s">
        <v>328</v>
      </c>
      <c r="E213" s="7"/>
      <c r="F213" s="7"/>
      <c r="G213" s="7"/>
      <c r="H213" s="7"/>
      <c r="I213" s="7"/>
      <c r="J213" s="7"/>
      <c r="K213" s="7"/>
      <c r="L213" s="9" t="s">
        <v>69</v>
      </c>
      <c r="M213" s="113">
        <v>21.9</v>
      </c>
      <c r="N213" s="113">
        <v>15.3</v>
      </c>
      <c r="O213" s="113">
        <v>20.9</v>
      </c>
      <c r="P213" s="113">
        <v>18.5</v>
      </c>
      <c r="Q213" s="113">
        <v>43.4</v>
      </c>
      <c r="R213" s="113">
        <v>12.9</v>
      </c>
      <c r="S213" s="113">
        <v>13.7</v>
      </c>
      <c r="T213" s="113">
        <v>13</v>
      </c>
      <c r="U213" s="113">
        <v>19.899999999999999</v>
      </c>
    </row>
    <row r="214" spans="1:21" ht="29.45" customHeight="1" x14ac:dyDescent="0.2">
      <c r="A214" s="7"/>
      <c r="B214" s="7"/>
      <c r="C214" s="7"/>
      <c r="D214" s="316" t="s">
        <v>329</v>
      </c>
      <c r="E214" s="316"/>
      <c r="F214" s="316"/>
      <c r="G214" s="316"/>
      <c r="H214" s="316"/>
      <c r="I214" s="316"/>
      <c r="J214" s="316"/>
      <c r="K214" s="316"/>
      <c r="L214" s="9" t="s">
        <v>145</v>
      </c>
      <c r="M214" s="110">
        <v>4263</v>
      </c>
      <c r="N214" s="110">
        <v>4603</v>
      </c>
      <c r="O214" s="110">
        <v>2090</v>
      </c>
      <c r="P214" s="110">
        <v>1942</v>
      </c>
      <c r="Q214" s="110">
        <v>1033</v>
      </c>
      <c r="R214" s="109">
        <v>372</v>
      </c>
      <c r="S214" s="109">
        <v>380</v>
      </c>
      <c r="T214" s="109">
        <v>760</v>
      </c>
      <c r="U214" s="114">
        <v>15113</v>
      </c>
    </row>
    <row r="215" spans="1:21" ht="16.5" customHeight="1" x14ac:dyDescent="0.2">
      <c r="A215" s="7"/>
      <c r="B215" s="7"/>
      <c r="C215" s="7" t="s">
        <v>136</v>
      </c>
      <c r="D215" s="7"/>
      <c r="E215" s="7"/>
      <c r="F215" s="7"/>
      <c r="G215" s="7"/>
      <c r="H215" s="7"/>
      <c r="I215" s="7"/>
      <c r="J215" s="7"/>
      <c r="K215" s="7"/>
      <c r="L215" s="9"/>
      <c r="M215" s="10"/>
      <c r="N215" s="10"/>
      <c r="O215" s="10"/>
      <c r="P215" s="10"/>
      <c r="Q215" s="10"/>
      <c r="R215" s="10"/>
      <c r="S215" s="10"/>
      <c r="T215" s="10"/>
      <c r="U215" s="10"/>
    </row>
    <row r="216" spans="1:21" ht="16.5" customHeight="1" x14ac:dyDescent="0.2">
      <c r="A216" s="7"/>
      <c r="B216" s="7"/>
      <c r="C216" s="7"/>
      <c r="D216" s="7" t="s">
        <v>324</v>
      </c>
      <c r="E216" s="7"/>
      <c r="F216" s="7"/>
      <c r="G216" s="7"/>
      <c r="H216" s="7"/>
      <c r="I216" s="7"/>
      <c r="J216" s="7"/>
      <c r="K216" s="7"/>
      <c r="L216" s="9" t="s">
        <v>69</v>
      </c>
      <c r="M216" s="113">
        <v>54.3</v>
      </c>
      <c r="N216" s="113">
        <v>59.2</v>
      </c>
      <c r="O216" s="113">
        <v>62.4</v>
      </c>
      <c r="P216" s="113">
        <v>75.2</v>
      </c>
      <c r="Q216" s="113">
        <v>91.2</v>
      </c>
      <c r="R216" s="113">
        <v>52.3</v>
      </c>
      <c r="S216" s="113">
        <v>51.4</v>
      </c>
      <c r="T216" s="113">
        <v>87.5</v>
      </c>
      <c r="U216" s="113">
        <v>59.8</v>
      </c>
    </row>
    <row r="217" spans="1:21" ht="16.5" customHeight="1" x14ac:dyDescent="0.2">
      <c r="A217" s="7"/>
      <c r="B217" s="7"/>
      <c r="C217" s="7"/>
      <c r="D217" s="7" t="s">
        <v>330</v>
      </c>
      <c r="E217" s="7"/>
      <c r="F217" s="7"/>
      <c r="G217" s="7"/>
      <c r="H217" s="7"/>
      <c r="I217" s="7"/>
      <c r="J217" s="7"/>
      <c r="K217" s="7"/>
      <c r="L217" s="9" t="s">
        <v>69</v>
      </c>
      <c r="M217" s="113">
        <v>45.7</v>
      </c>
      <c r="N217" s="113">
        <v>40.799999999999997</v>
      </c>
      <c r="O217" s="113">
        <v>37.6</v>
      </c>
      <c r="P217" s="113">
        <v>24.8</v>
      </c>
      <c r="Q217" s="112">
        <v>8.8000000000000007</v>
      </c>
      <c r="R217" s="113">
        <v>47.7</v>
      </c>
      <c r="S217" s="113">
        <v>48.6</v>
      </c>
      <c r="T217" s="113">
        <v>12.5</v>
      </c>
      <c r="U217" s="113">
        <v>40.200000000000003</v>
      </c>
    </row>
    <row r="218" spans="1:21" ht="16.5" customHeight="1" x14ac:dyDescent="0.2">
      <c r="A218" s="7"/>
      <c r="B218" s="7"/>
      <c r="C218" s="7"/>
      <c r="D218" s="7" t="s">
        <v>327</v>
      </c>
      <c r="E218" s="7"/>
      <c r="F218" s="7"/>
      <c r="G218" s="7"/>
      <c r="H218" s="7"/>
      <c r="I218" s="7"/>
      <c r="J218" s="7"/>
      <c r="K218" s="7"/>
      <c r="L218" s="9" t="s">
        <v>69</v>
      </c>
      <c r="M218" s="113">
        <v>24</v>
      </c>
      <c r="N218" s="113">
        <v>33.799999999999997</v>
      </c>
      <c r="O218" s="113">
        <v>27.9</v>
      </c>
      <c r="P218" s="113">
        <v>32.1</v>
      </c>
      <c r="Q218" s="112">
        <v>5.9</v>
      </c>
      <c r="R218" s="113">
        <v>30.8</v>
      </c>
      <c r="S218" s="113">
        <v>18.899999999999999</v>
      </c>
      <c r="T218" s="113">
        <v>41.7</v>
      </c>
      <c r="U218" s="113">
        <v>27.9</v>
      </c>
    </row>
    <row r="219" spans="1:21" ht="16.5" customHeight="1" x14ac:dyDescent="0.2">
      <c r="A219" s="7"/>
      <c r="B219" s="7"/>
      <c r="C219" s="7"/>
      <c r="D219" s="7" t="s">
        <v>328</v>
      </c>
      <c r="E219" s="7"/>
      <c r="F219" s="7"/>
      <c r="G219" s="7"/>
      <c r="H219" s="7"/>
      <c r="I219" s="7"/>
      <c r="J219" s="7"/>
      <c r="K219" s="7"/>
      <c r="L219" s="9" t="s">
        <v>69</v>
      </c>
      <c r="M219" s="113">
        <v>18.7</v>
      </c>
      <c r="N219" s="113">
        <v>17.2</v>
      </c>
      <c r="O219" s="113">
        <v>16.399999999999999</v>
      </c>
      <c r="P219" s="113">
        <v>24.8</v>
      </c>
      <c r="Q219" s="113">
        <v>85.3</v>
      </c>
      <c r="R219" s="112">
        <v>6.2</v>
      </c>
      <c r="S219" s="113">
        <v>13.5</v>
      </c>
      <c r="T219" s="113">
        <v>16.7</v>
      </c>
      <c r="U219" s="113">
        <v>19.3</v>
      </c>
    </row>
    <row r="220" spans="1:21" ht="29.45" customHeight="1" x14ac:dyDescent="0.2">
      <c r="A220" s="7"/>
      <c r="B220" s="7"/>
      <c r="C220" s="7"/>
      <c r="D220" s="316" t="s">
        <v>329</v>
      </c>
      <c r="E220" s="316"/>
      <c r="F220" s="316"/>
      <c r="G220" s="316"/>
      <c r="H220" s="316"/>
      <c r="I220" s="316"/>
      <c r="J220" s="316"/>
      <c r="K220" s="316"/>
      <c r="L220" s="9" t="s">
        <v>145</v>
      </c>
      <c r="M220" s="109">
        <v>679</v>
      </c>
      <c r="N220" s="109">
        <v>500</v>
      </c>
      <c r="O220" s="109">
        <v>298</v>
      </c>
      <c r="P220" s="109">
        <v>109</v>
      </c>
      <c r="Q220" s="108">
        <v>34</v>
      </c>
      <c r="R220" s="108">
        <v>65</v>
      </c>
      <c r="S220" s="108">
        <v>37</v>
      </c>
      <c r="T220" s="108">
        <v>24</v>
      </c>
      <c r="U220" s="110">
        <v>1687</v>
      </c>
    </row>
    <row r="221" spans="1:21" ht="16.5" customHeight="1" x14ac:dyDescent="0.2">
      <c r="A221" s="7"/>
      <c r="B221" s="7"/>
      <c r="C221" s="7" t="s">
        <v>138</v>
      </c>
      <c r="D221" s="7"/>
      <c r="E221" s="7"/>
      <c r="F221" s="7"/>
      <c r="G221" s="7"/>
      <c r="H221" s="7"/>
      <c r="I221" s="7"/>
      <c r="J221" s="7"/>
      <c r="K221" s="7"/>
      <c r="L221" s="9"/>
      <c r="M221" s="10"/>
      <c r="N221" s="10"/>
      <c r="O221" s="10"/>
      <c r="P221" s="10"/>
      <c r="Q221" s="10"/>
      <c r="R221" s="10"/>
      <c r="S221" s="10"/>
      <c r="T221" s="10"/>
      <c r="U221" s="10"/>
    </row>
    <row r="222" spans="1:21" ht="16.5" customHeight="1" x14ac:dyDescent="0.2">
      <c r="A222" s="7"/>
      <c r="B222" s="7"/>
      <c r="C222" s="7"/>
      <c r="D222" s="7" t="s">
        <v>324</v>
      </c>
      <c r="E222" s="7"/>
      <c r="F222" s="7"/>
      <c r="G222" s="7"/>
      <c r="H222" s="7"/>
      <c r="I222" s="7"/>
      <c r="J222" s="7"/>
      <c r="K222" s="7"/>
      <c r="L222" s="9" t="s">
        <v>69</v>
      </c>
      <c r="M222" s="113">
        <v>59.4</v>
      </c>
      <c r="N222" s="113">
        <v>62.9</v>
      </c>
      <c r="O222" s="113">
        <v>65.400000000000006</v>
      </c>
      <c r="P222" s="113">
        <v>63.9</v>
      </c>
      <c r="Q222" s="113">
        <v>85.8</v>
      </c>
      <c r="R222" s="113">
        <v>64.8</v>
      </c>
      <c r="S222" s="113">
        <v>36.9</v>
      </c>
      <c r="T222" s="113">
        <v>56.3</v>
      </c>
      <c r="U222" s="113">
        <v>62.3</v>
      </c>
    </row>
    <row r="223" spans="1:21" ht="16.5" customHeight="1" x14ac:dyDescent="0.2">
      <c r="A223" s="7"/>
      <c r="B223" s="7"/>
      <c r="C223" s="7"/>
      <c r="D223" s="7" t="s">
        <v>330</v>
      </c>
      <c r="E223" s="7"/>
      <c r="F223" s="7"/>
      <c r="G223" s="7"/>
      <c r="H223" s="7"/>
      <c r="I223" s="7"/>
      <c r="J223" s="7"/>
      <c r="K223" s="7"/>
      <c r="L223" s="9" t="s">
        <v>69</v>
      </c>
      <c r="M223" s="113">
        <v>40.6</v>
      </c>
      <c r="N223" s="113">
        <v>37.1</v>
      </c>
      <c r="O223" s="113">
        <v>34.6</v>
      </c>
      <c r="P223" s="113">
        <v>36.1</v>
      </c>
      <c r="Q223" s="113">
        <v>14.2</v>
      </c>
      <c r="R223" s="113">
        <v>35.200000000000003</v>
      </c>
      <c r="S223" s="113">
        <v>63.1</v>
      </c>
      <c r="T223" s="113">
        <v>43.8</v>
      </c>
      <c r="U223" s="113">
        <v>37.700000000000003</v>
      </c>
    </row>
    <row r="224" spans="1:21" ht="16.5" customHeight="1" x14ac:dyDescent="0.2">
      <c r="A224" s="7"/>
      <c r="B224" s="7"/>
      <c r="C224" s="7"/>
      <c r="D224" s="7" t="s">
        <v>327</v>
      </c>
      <c r="E224" s="7"/>
      <c r="F224" s="7"/>
      <c r="G224" s="7"/>
      <c r="H224" s="7"/>
      <c r="I224" s="7"/>
      <c r="J224" s="7"/>
      <c r="K224" s="7"/>
      <c r="L224" s="9" t="s">
        <v>69</v>
      </c>
      <c r="M224" s="113">
        <v>33.799999999999997</v>
      </c>
      <c r="N224" s="113">
        <v>35.799999999999997</v>
      </c>
      <c r="O224" s="113">
        <v>32.799999999999997</v>
      </c>
      <c r="P224" s="113">
        <v>23.7</v>
      </c>
      <c r="Q224" s="112">
        <v>4.0999999999999996</v>
      </c>
      <c r="R224" s="113">
        <v>42.6</v>
      </c>
      <c r="S224" s="113">
        <v>15.4</v>
      </c>
      <c r="T224" s="113">
        <v>26.4</v>
      </c>
      <c r="U224" s="113">
        <v>31.3</v>
      </c>
    </row>
    <row r="225" spans="1:21" ht="16.5" customHeight="1" x14ac:dyDescent="0.2">
      <c r="A225" s="7"/>
      <c r="B225" s="7"/>
      <c r="C225" s="7"/>
      <c r="D225" s="7" t="s">
        <v>328</v>
      </c>
      <c r="E225" s="7"/>
      <c r="F225" s="7"/>
      <c r="G225" s="7"/>
      <c r="H225" s="7"/>
      <c r="I225" s="7"/>
      <c r="J225" s="7"/>
      <c r="K225" s="7"/>
      <c r="L225" s="9" t="s">
        <v>69</v>
      </c>
      <c r="M225" s="113">
        <v>13.8</v>
      </c>
      <c r="N225" s="113">
        <v>14.8</v>
      </c>
      <c r="O225" s="113">
        <v>18.600000000000001</v>
      </c>
      <c r="P225" s="113">
        <v>23</v>
      </c>
      <c r="Q225" s="113">
        <v>80.7</v>
      </c>
      <c r="R225" s="112">
        <v>3.7</v>
      </c>
      <c r="S225" s="113">
        <v>14.6</v>
      </c>
      <c r="T225" s="112">
        <v>8.6999999999999993</v>
      </c>
      <c r="U225" s="113">
        <v>17.899999999999999</v>
      </c>
    </row>
    <row r="226" spans="1:21" ht="29.45" customHeight="1" x14ac:dyDescent="0.2">
      <c r="A226" s="7"/>
      <c r="B226" s="7"/>
      <c r="C226" s="7"/>
      <c r="D226" s="316" t="s">
        <v>329</v>
      </c>
      <c r="E226" s="316"/>
      <c r="F226" s="316"/>
      <c r="G226" s="316"/>
      <c r="H226" s="316"/>
      <c r="I226" s="316"/>
      <c r="J226" s="316"/>
      <c r="K226" s="316"/>
      <c r="L226" s="9" t="s">
        <v>145</v>
      </c>
      <c r="M226" s="110">
        <v>2197</v>
      </c>
      <c r="N226" s="110">
        <v>1661</v>
      </c>
      <c r="O226" s="110">
        <v>1272</v>
      </c>
      <c r="P226" s="110">
        <v>1039</v>
      </c>
      <c r="Q226" s="109">
        <v>197</v>
      </c>
      <c r="R226" s="109">
        <v>162</v>
      </c>
      <c r="S226" s="109">
        <v>130</v>
      </c>
      <c r="T226" s="109">
        <v>208</v>
      </c>
      <c r="U226" s="110">
        <v>6602</v>
      </c>
    </row>
    <row r="227" spans="1:21" ht="16.5" customHeight="1" x14ac:dyDescent="0.2">
      <c r="A227" s="7"/>
      <c r="B227" s="7"/>
      <c r="C227" s="7" t="s">
        <v>139</v>
      </c>
      <c r="D227" s="7"/>
      <c r="E227" s="7"/>
      <c r="F227" s="7"/>
      <c r="G227" s="7"/>
      <c r="H227" s="7"/>
      <c r="I227" s="7"/>
      <c r="J227" s="7"/>
      <c r="K227" s="7"/>
      <c r="L227" s="9"/>
      <c r="M227" s="10"/>
      <c r="N227" s="10"/>
      <c r="O227" s="10"/>
      <c r="P227" s="10"/>
      <c r="Q227" s="10"/>
      <c r="R227" s="10"/>
      <c r="S227" s="10"/>
      <c r="T227" s="10"/>
      <c r="U227" s="10"/>
    </row>
    <row r="228" spans="1:21" ht="16.5" customHeight="1" x14ac:dyDescent="0.2">
      <c r="A228" s="7"/>
      <c r="B228" s="7"/>
      <c r="C228" s="7"/>
      <c r="D228" s="7" t="s">
        <v>324</v>
      </c>
      <c r="E228" s="7"/>
      <c r="F228" s="7"/>
      <c r="G228" s="7"/>
      <c r="H228" s="7"/>
      <c r="I228" s="7"/>
      <c r="J228" s="7"/>
      <c r="K228" s="7"/>
      <c r="L228" s="9" t="s">
        <v>69</v>
      </c>
      <c r="M228" s="113">
        <v>68.599999999999994</v>
      </c>
      <c r="N228" s="113">
        <v>71</v>
      </c>
      <c r="O228" s="113">
        <v>85.8</v>
      </c>
      <c r="P228" s="113">
        <v>80.3</v>
      </c>
      <c r="Q228" s="113">
        <v>81.400000000000006</v>
      </c>
      <c r="R228" s="113">
        <v>66.900000000000006</v>
      </c>
      <c r="S228" s="113">
        <v>71.400000000000006</v>
      </c>
      <c r="T228" s="113">
        <v>63</v>
      </c>
      <c r="U228" s="113">
        <v>74.3</v>
      </c>
    </row>
    <row r="229" spans="1:21" ht="16.5" customHeight="1" x14ac:dyDescent="0.2">
      <c r="A229" s="7"/>
      <c r="B229" s="7"/>
      <c r="C229" s="7"/>
      <c r="D229" s="7" t="s">
        <v>330</v>
      </c>
      <c r="E229" s="7"/>
      <c r="F229" s="7"/>
      <c r="G229" s="7"/>
      <c r="H229" s="7"/>
      <c r="I229" s="7"/>
      <c r="J229" s="7"/>
      <c r="K229" s="7"/>
      <c r="L229" s="9" t="s">
        <v>69</v>
      </c>
      <c r="M229" s="113">
        <v>31.4</v>
      </c>
      <c r="N229" s="113">
        <v>29</v>
      </c>
      <c r="O229" s="113">
        <v>14.2</v>
      </c>
      <c r="P229" s="113">
        <v>19.7</v>
      </c>
      <c r="Q229" s="113">
        <v>18.600000000000001</v>
      </c>
      <c r="R229" s="113">
        <v>33.1</v>
      </c>
      <c r="S229" s="113">
        <v>28.6</v>
      </c>
      <c r="T229" s="113">
        <v>37</v>
      </c>
      <c r="U229" s="113">
        <v>25.7</v>
      </c>
    </row>
    <row r="230" spans="1:21" ht="16.5" customHeight="1" x14ac:dyDescent="0.2">
      <c r="A230" s="7"/>
      <c r="B230" s="7"/>
      <c r="C230" s="7"/>
      <c r="D230" s="7" t="s">
        <v>327</v>
      </c>
      <c r="E230" s="7"/>
      <c r="F230" s="7"/>
      <c r="G230" s="7"/>
      <c r="H230" s="7"/>
      <c r="I230" s="7"/>
      <c r="J230" s="7"/>
      <c r="K230" s="7"/>
      <c r="L230" s="9" t="s">
        <v>69</v>
      </c>
      <c r="M230" s="113">
        <v>25.7</v>
      </c>
      <c r="N230" s="113">
        <v>39.1</v>
      </c>
      <c r="O230" s="113">
        <v>31.2</v>
      </c>
      <c r="P230" s="113">
        <v>19.7</v>
      </c>
      <c r="Q230" s="113">
        <v>10.4</v>
      </c>
      <c r="R230" s="113">
        <v>45.5</v>
      </c>
      <c r="S230" s="113">
        <v>29</v>
      </c>
      <c r="T230" s="113">
        <v>14.2</v>
      </c>
      <c r="U230" s="113">
        <v>28.9</v>
      </c>
    </row>
    <row r="231" spans="1:21" ht="16.5" customHeight="1" x14ac:dyDescent="0.2">
      <c r="A231" s="7"/>
      <c r="B231" s="7"/>
      <c r="C231" s="7"/>
      <c r="D231" s="7" t="s">
        <v>328</v>
      </c>
      <c r="E231" s="7"/>
      <c r="F231" s="7"/>
      <c r="G231" s="7"/>
      <c r="H231" s="7"/>
      <c r="I231" s="7"/>
      <c r="J231" s="7"/>
      <c r="K231" s="7"/>
      <c r="L231" s="9" t="s">
        <v>69</v>
      </c>
      <c r="M231" s="113">
        <v>27.5</v>
      </c>
      <c r="N231" s="113">
        <v>22.8</v>
      </c>
      <c r="O231" s="113">
        <v>22</v>
      </c>
      <c r="P231" s="113">
        <v>38.5</v>
      </c>
      <c r="Q231" s="113">
        <v>67.7</v>
      </c>
      <c r="R231" s="113">
        <v>14.7</v>
      </c>
      <c r="S231" s="113">
        <v>21</v>
      </c>
      <c r="T231" s="113">
        <v>38</v>
      </c>
      <c r="U231" s="113">
        <v>29.3</v>
      </c>
    </row>
    <row r="232" spans="1:21" ht="29.45" customHeight="1" x14ac:dyDescent="0.2">
      <c r="A232" s="7"/>
      <c r="B232" s="7"/>
      <c r="C232" s="7"/>
      <c r="D232" s="316" t="s">
        <v>329</v>
      </c>
      <c r="E232" s="316"/>
      <c r="F232" s="316"/>
      <c r="G232" s="316"/>
      <c r="H232" s="316"/>
      <c r="I232" s="316"/>
      <c r="J232" s="316"/>
      <c r="K232" s="316"/>
      <c r="L232" s="9" t="s">
        <v>145</v>
      </c>
      <c r="M232" s="110">
        <v>3571</v>
      </c>
      <c r="N232" s="110">
        <v>4435</v>
      </c>
      <c r="O232" s="110">
        <v>2663</v>
      </c>
      <c r="P232" s="110">
        <v>1445</v>
      </c>
      <c r="Q232" s="110">
        <v>1094</v>
      </c>
      <c r="R232" s="109">
        <v>299</v>
      </c>
      <c r="S232" s="109">
        <v>248</v>
      </c>
      <c r="T232" s="109">
        <v>928</v>
      </c>
      <c r="U232" s="114">
        <v>14335</v>
      </c>
    </row>
    <row r="233" spans="1:21" ht="16.5" customHeight="1" x14ac:dyDescent="0.2">
      <c r="A233" s="7"/>
      <c r="B233" s="7"/>
      <c r="C233" s="7" t="s">
        <v>141</v>
      </c>
      <c r="D233" s="7"/>
      <c r="E233" s="7"/>
      <c r="F233" s="7"/>
      <c r="G233" s="7"/>
      <c r="H233" s="7"/>
      <c r="I233" s="7"/>
      <c r="J233" s="7"/>
      <c r="K233" s="7"/>
      <c r="L233" s="9"/>
      <c r="M233" s="10"/>
      <c r="N233" s="10"/>
      <c r="O233" s="10"/>
      <c r="P233" s="10"/>
      <c r="Q233" s="10"/>
      <c r="R233" s="10"/>
      <c r="S233" s="10"/>
      <c r="T233" s="10"/>
      <c r="U233" s="10"/>
    </row>
    <row r="234" spans="1:21" ht="16.5" customHeight="1" x14ac:dyDescent="0.2">
      <c r="A234" s="7"/>
      <c r="B234" s="7"/>
      <c r="C234" s="7"/>
      <c r="D234" s="7" t="s">
        <v>324</v>
      </c>
      <c r="E234" s="7"/>
      <c r="F234" s="7"/>
      <c r="G234" s="7"/>
      <c r="H234" s="7"/>
      <c r="I234" s="7"/>
      <c r="J234" s="7"/>
      <c r="K234" s="7"/>
      <c r="L234" s="9" t="s">
        <v>69</v>
      </c>
      <c r="M234" s="113">
        <v>85.6</v>
      </c>
      <c r="N234" s="113">
        <v>82</v>
      </c>
      <c r="O234" s="113">
        <v>93.2</v>
      </c>
      <c r="P234" s="113">
        <v>96.3</v>
      </c>
      <c r="Q234" s="113">
        <v>98.8</v>
      </c>
      <c r="R234" s="113">
        <v>81.8</v>
      </c>
      <c r="S234" s="113">
        <v>78.099999999999994</v>
      </c>
      <c r="T234" s="113">
        <v>97.9</v>
      </c>
      <c r="U234" s="113">
        <v>86.5</v>
      </c>
    </row>
    <row r="235" spans="1:21" ht="16.5" customHeight="1" x14ac:dyDescent="0.2">
      <c r="A235" s="7"/>
      <c r="B235" s="7"/>
      <c r="C235" s="7"/>
      <c r="D235" s="7" t="s">
        <v>330</v>
      </c>
      <c r="E235" s="7"/>
      <c r="F235" s="7"/>
      <c r="G235" s="7"/>
      <c r="H235" s="7"/>
      <c r="I235" s="7"/>
      <c r="J235" s="7"/>
      <c r="K235" s="7"/>
      <c r="L235" s="9" t="s">
        <v>69</v>
      </c>
      <c r="M235" s="113">
        <v>14.4</v>
      </c>
      <c r="N235" s="113">
        <v>18</v>
      </c>
      <c r="O235" s="112">
        <v>6.8</v>
      </c>
      <c r="P235" s="112">
        <v>3.7</v>
      </c>
      <c r="Q235" s="112">
        <v>1.2</v>
      </c>
      <c r="R235" s="113">
        <v>18.2</v>
      </c>
      <c r="S235" s="113">
        <v>21.9</v>
      </c>
      <c r="T235" s="112">
        <v>2.1</v>
      </c>
      <c r="U235" s="113">
        <v>13.5</v>
      </c>
    </row>
    <row r="236" spans="1:21" ht="16.5" customHeight="1" x14ac:dyDescent="0.2">
      <c r="A236" s="7"/>
      <c r="B236" s="7"/>
      <c r="C236" s="7"/>
      <c r="D236" s="7" t="s">
        <v>327</v>
      </c>
      <c r="E236" s="7"/>
      <c r="F236" s="7"/>
      <c r="G236" s="7"/>
      <c r="H236" s="7"/>
      <c r="I236" s="7"/>
      <c r="J236" s="7"/>
      <c r="K236" s="7"/>
      <c r="L236" s="9" t="s">
        <v>69</v>
      </c>
      <c r="M236" s="113">
        <v>69.7</v>
      </c>
      <c r="N236" s="113">
        <v>74.5</v>
      </c>
      <c r="O236" s="113">
        <v>66.7</v>
      </c>
      <c r="P236" s="113">
        <v>82.2</v>
      </c>
      <c r="Q236" s="113">
        <v>88.4</v>
      </c>
      <c r="R236" s="113">
        <v>57.4</v>
      </c>
      <c r="S236" s="113">
        <v>55</v>
      </c>
      <c r="T236" s="113">
        <v>80.400000000000006</v>
      </c>
      <c r="U236" s="113">
        <v>74.5</v>
      </c>
    </row>
    <row r="237" spans="1:21" ht="16.5" customHeight="1" x14ac:dyDescent="0.2">
      <c r="A237" s="7"/>
      <c r="B237" s="7"/>
      <c r="C237" s="7"/>
      <c r="D237" s="7" t="s">
        <v>328</v>
      </c>
      <c r="E237" s="7"/>
      <c r="F237" s="7"/>
      <c r="G237" s="7"/>
      <c r="H237" s="7"/>
      <c r="I237" s="7"/>
      <c r="J237" s="7"/>
      <c r="K237" s="7"/>
      <c r="L237" s="9" t="s">
        <v>69</v>
      </c>
      <c r="M237" s="112">
        <v>3.1</v>
      </c>
      <c r="N237" s="112">
        <v>0.8</v>
      </c>
      <c r="O237" s="112">
        <v>5.9</v>
      </c>
      <c r="P237" s="112">
        <v>2.5</v>
      </c>
      <c r="Q237" s="112">
        <v>0.6</v>
      </c>
      <c r="R237" s="112">
        <v>9.6999999999999993</v>
      </c>
      <c r="S237" s="112">
        <v>8.5</v>
      </c>
      <c r="T237" s="112">
        <v>1.6</v>
      </c>
      <c r="U237" s="112">
        <v>1.9</v>
      </c>
    </row>
    <row r="238" spans="1:21" ht="29.45" customHeight="1" x14ac:dyDescent="0.2">
      <c r="A238" s="7"/>
      <c r="B238" s="7"/>
      <c r="C238" s="7"/>
      <c r="D238" s="316" t="s">
        <v>329</v>
      </c>
      <c r="E238" s="316"/>
      <c r="F238" s="316"/>
      <c r="G238" s="316"/>
      <c r="H238" s="316"/>
      <c r="I238" s="316"/>
      <c r="J238" s="316"/>
      <c r="K238" s="316"/>
      <c r="L238" s="9" t="s">
        <v>145</v>
      </c>
      <c r="M238" s="114">
        <v>11449</v>
      </c>
      <c r="N238" s="114">
        <v>38115</v>
      </c>
      <c r="O238" s="110">
        <v>7162</v>
      </c>
      <c r="P238" s="110">
        <v>6531</v>
      </c>
      <c r="Q238" s="110">
        <v>3522</v>
      </c>
      <c r="R238" s="109">
        <v>566</v>
      </c>
      <c r="S238" s="109">
        <v>424</v>
      </c>
      <c r="T238" s="110">
        <v>3118</v>
      </c>
      <c r="U238" s="114">
        <v>69938</v>
      </c>
    </row>
    <row r="239" spans="1:21" ht="16.5" customHeight="1" x14ac:dyDescent="0.2">
      <c r="A239" s="7"/>
      <c r="B239" s="7"/>
      <c r="C239" s="7" t="s">
        <v>140</v>
      </c>
      <c r="D239" s="7"/>
      <c r="E239" s="7"/>
      <c r="F239" s="7"/>
      <c r="G239" s="7"/>
      <c r="H239" s="7"/>
      <c r="I239" s="7"/>
      <c r="J239" s="7"/>
      <c r="K239" s="7"/>
      <c r="L239" s="9"/>
      <c r="M239" s="10"/>
      <c r="N239" s="10"/>
      <c r="O239" s="10"/>
      <c r="P239" s="10"/>
      <c r="Q239" s="10"/>
      <c r="R239" s="10"/>
      <c r="S239" s="10"/>
      <c r="T239" s="10"/>
      <c r="U239" s="10"/>
    </row>
    <row r="240" spans="1:21" ht="16.5" customHeight="1" x14ac:dyDescent="0.2">
      <c r="A240" s="7"/>
      <c r="B240" s="7"/>
      <c r="C240" s="7"/>
      <c r="D240" s="7" t="s">
        <v>324</v>
      </c>
      <c r="E240" s="7"/>
      <c r="F240" s="7"/>
      <c r="G240" s="7"/>
      <c r="H240" s="7"/>
      <c r="I240" s="7"/>
      <c r="J240" s="7"/>
      <c r="K240" s="7"/>
      <c r="L240" s="9" t="s">
        <v>69</v>
      </c>
      <c r="M240" s="113">
        <v>87.9</v>
      </c>
      <c r="N240" s="113">
        <v>94.1</v>
      </c>
      <c r="O240" s="113">
        <v>88.1</v>
      </c>
      <c r="P240" s="113">
        <v>95.3</v>
      </c>
      <c r="Q240" s="113">
        <v>97.5</v>
      </c>
      <c r="R240" s="113">
        <v>80.3</v>
      </c>
      <c r="S240" s="113">
        <v>86</v>
      </c>
      <c r="T240" s="113">
        <v>95</v>
      </c>
      <c r="U240" s="113">
        <v>92.3</v>
      </c>
    </row>
    <row r="241" spans="1:21" ht="16.5" customHeight="1" x14ac:dyDescent="0.2">
      <c r="A241" s="7"/>
      <c r="B241" s="7"/>
      <c r="C241" s="7"/>
      <c r="D241" s="7" t="s">
        <v>330</v>
      </c>
      <c r="E241" s="7"/>
      <c r="F241" s="7"/>
      <c r="G241" s="7"/>
      <c r="H241" s="7"/>
      <c r="I241" s="7"/>
      <c r="J241" s="7"/>
      <c r="K241" s="7"/>
      <c r="L241" s="9" t="s">
        <v>69</v>
      </c>
      <c r="M241" s="113">
        <v>12.1</v>
      </c>
      <c r="N241" s="112">
        <v>5.9</v>
      </c>
      <c r="O241" s="113">
        <v>11.9</v>
      </c>
      <c r="P241" s="112">
        <v>4.7</v>
      </c>
      <c r="Q241" s="112">
        <v>2.5</v>
      </c>
      <c r="R241" s="113">
        <v>19.7</v>
      </c>
      <c r="S241" s="113">
        <v>14</v>
      </c>
      <c r="T241" s="112">
        <v>5</v>
      </c>
      <c r="U241" s="112">
        <v>7.7</v>
      </c>
    </row>
    <row r="242" spans="1:21" ht="16.5" customHeight="1" x14ac:dyDescent="0.2">
      <c r="A242" s="7"/>
      <c r="B242" s="7"/>
      <c r="C242" s="7"/>
      <c r="D242" s="7" t="s">
        <v>327</v>
      </c>
      <c r="E242" s="7"/>
      <c r="F242" s="7"/>
      <c r="G242" s="7"/>
      <c r="H242" s="7"/>
      <c r="I242" s="7"/>
      <c r="J242" s="7"/>
      <c r="K242" s="7"/>
      <c r="L242" s="9" t="s">
        <v>69</v>
      </c>
      <c r="M242" s="113">
        <v>64.400000000000006</v>
      </c>
      <c r="N242" s="113">
        <v>68.8</v>
      </c>
      <c r="O242" s="113">
        <v>55.2</v>
      </c>
      <c r="P242" s="113">
        <v>73.599999999999994</v>
      </c>
      <c r="Q242" s="113">
        <v>81.099999999999994</v>
      </c>
      <c r="R242" s="113">
        <v>52.1</v>
      </c>
      <c r="S242" s="113">
        <v>46.9</v>
      </c>
      <c r="T242" s="113">
        <v>81.400000000000006</v>
      </c>
      <c r="U242" s="113">
        <v>69.099999999999994</v>
      </c>
    </row>
    <row r="243" spans="1:21" ht="16.5" customHeight="1" x14ac:dyDescent="0.2">
      <c r="A243" s="7"/>
      <c r="B243" s="7"/>
      <c r="C243" s="7"/>
      <c r="D243" s="7" t="s">
        <v>328</v>
      </c>
      <c r="E243" s="7"/>
      <c r="F243" s="7"/>
      <c r="G243" s="7"/>
      <c r="H243" s="7"/>
      <c r="I243" s="7"/>
      <c r="J243" s="7"/>
      <c r="K243" s="7"/>
      <c r="L243" s="9" t="s">
        <v>69</v>
      </c>
      <c r="M243" s="112">
        <v>6.1</v>
      </c>
      <c r="N243" s="112">
        <v>6.6</v>
      </c>
      <c r="O243" s="113">
        <v>12.5</v>
      </c>
      <c r="P243" s="112">
        <v>7</v>
      </c>
      <c r="Q243" s="112">
        <v>6.8</v>
      </c>
      <c r="R243" s="113">
        <v>11.3</v>
      </c>
      <c r="S243" s="113">
        <v>13.3</v>
      </c>
      <c r="T243" s="112">
        <v>6.2</v>
      </c>
      <c r="U243" s="112">
        <v>7.2</v>
      </c>
    </row>
    <row r="244" spans="1:21" ht="29.45" customHeight="1" x14ac:dyDescent="0.2">
      <c r="A244" s="7"/>
      <c r="B244" s="7"/>
      <c r="C244" s="7"/>
      <c r="D244" s="316" t="s">
        <v>329</v>
      </c>
      <c r="E244" s="316"/>
      <c r="F244" s="316"/>
      <c r="G244" s="316"/>
      <c r="H244" s="316"/>
      <c r="I244" s="316"/>
      <c r="J244" s="316"/>
      <c r="K244" s="316"/>
      <c r="L244" s="9" t="s">
        <v>145</v>
      </c>
      <c r="M244" s="110">
        <v>2949</v>
      </c>
      <c r="N244" s="110">
        <v>3569</v>
      </c>
      <c r="O244" s="110">
        <v>1119</v>
      </c>
      <c r="P244" s="110">
        <v>1849</v>
      </c>
      <c r="Q244" s="109">
        <v>811</v>
      </c>
      <c r="R244" s="108">
        <v>71</v>
      </c>
      <c r="S244" s="109">
        <v>143</v>
      </c>
      <c r="T244" s="110">
        <v>1338</v>
      </c>
      <c r="U244" s="114">
        <v>11605</v>
      </c>
    </row>
    <row r="245" spans="1:21" ht="16.5" customHeight="1" x14ac:dyDescent="0.2">
      <c r="A245" s="7"/>
      <c r="B245" s="7"/>
      <c r="C245" s="7" t="s">
        <v>142</v>
      </c>
      <c r="D245" s="7"/>
      <c r="E245" s="7"/>
      <c r="F245" s="7"/>
      <c r="G245" s="7"/>
      <c r="H245" s="7"/>
      <c r="I245" s="7"/>
      <c r="J245" s="7"/>
      <c r="K245" s="7"/>
      <c r="L245" s="9"/>
      <c r="M245" s="10"/>
      <c r="N245" s="10"/>
      <c r="O245" s="10"/>
      <c r="P245" s="10"/>
      <c r="Q245" s="10"/>
      <c r="R245" s="10"/>
      <c r="S245" s="10"/>
      <c r="T245" s="10"/>
      <c r="U245" s="10"/>
    </row>
    <row r="246" spans="1:21" ht="16.5" customHeight="1" x14ac:dyDescent="0.2">
      <c r="A246" s="7"/>
      <c r="B246" s="7"/>
      <c r="C246" s="7"/>
      <c r="D246" s="7" t="s">
        <v>324</v>
      </c>
      <c r="E246" s="7"/>
      <c r="F246" s="7"/>
      <c r="G246" s="7"/>
      <c r="H246" s="7"/>
      <c r="I246" s="7"/>
      <c r="J246" s="7"/>
      <c r="K246" s="7"/>
      <c r="L246" s="9" t="s">
        <v>69</v>
      </c>
      <c r="M246" s="113">
        <v>83.2</v>
      </c>
      <c r="N246" s="113">
        <v>82.3</v>
      </c>
      <c r="O246" s="113">
        <v>88.8</v>
      </c>
      <c r="P246" s="113">
        <v>92.4</v>
      </c>
      <c r="Q246" s="113">
        <v>98.8</v>
      </c>
      <c r="R246" s="113">
        <v>77.400000000000006</v>
      </c>
      <c r="S246" s="113">
        <v>82.8</v>
      </c>
      <c r="T246" s="113">
        <v>96.2</v>
      </c>
      <c r="U246" s="113">
        <v>86.5</v>
      </c>
    </row>
    <row r="247" spans="1:21" ht="16.5" customHeight="1" x14ac:dyDescent="0.2">
      <c r="A247" s="7"/>
      <c r="B247" s="7"/>
      <c r="C247" s="7"/>
      <c r="D247" s="7" t="s">
        <v>330</v>
      </c>
      <c r="E247" s="7"/>
      <c r="F247" s="7"/>
      <c r="G247" s="7"/>
      <c r="H247" s="7"/>
      <c r="I247" s="7"/>
      <c r="J247" s="7"/>
      <c r="K247" s="7"/>
      <c r="L247" s="9" t="s">
        <v>69</v>
      </c>
      <c r="M247" s="113">
        <v>16.8</v>
      </c>
      <c r="N247" s="113">
        <v>17.7</v>
      </c>
      <c r="O247" s="113">
        <v>11.2</v>
      </c>
      <c r="P247" s="112">
        <v>7.6</v>
      </c>
      <c r="Q247" s="112">
        <v>1.2</v>
      </c>
      <c r="R247" s="113">
        <v>22.6</v>
      </c>
      <c r="S247" s="113">
        <v>17.2</v>
      </c>
      <c r="T247" s="112">
        <v>3.8</v>
      </c>
      <c r="U247" s="113">
        <v>13.5</v>
      </c>
    </row>
    <row r="248" spans="1:21" ht="16.5" customHeight="1" x14ac:dyDescent="0.2">
      <c r="A248" s="7"/>
      <c r="B248" s="7"/>
      <c r="C248" s="7"/>
      <c r="D248" s="7" t="s">
        <v>327</v>
      </c>
      <c r="E248" s="7"/>
      <c r="F248" s="7"/>
      <c r="G248" s="7"/>
      <c r="H248" s="7"/>
      <c r="I248" s="7"/>
      <c r="J248" s="7"/>
      <c r="K248" s="7"/>
      <c r="L248" s="9" t="s">
        <v>69</v>
      </c>
      <c r="M248" s="113">
        <v>45.7</v>
      </c>
      <c r="N248" s="113">
        <v>47.4</v>
      </c>
      <c r="O248" s="113">
        <v>40.4</v>
      </c>
      <c r="P248" s="113">
        <v>44.3</v>
      </c>
      <c r="Q248" s="113">
        <v>21.2</v>
      </c>
      <c r="R248" s="113">
        <v>45.4</v>
      </c>
      <c r="S248" s="113">
        <v>41.5</v>
      </c>
      <c r="T248" s="113">
        <v>39.200000000000003</v>
      </c>
      <c r="U248" s="113">
        <v>43</v>
      </c>
    </row>
    <row r="249" spans="1:21" ht="16.5" customHeight="1" x14ac:dyDescent="0.2">
      <c r="A249" s="7"/>
      <c r="B249" s="7"/>
      <c r="C249" s="7"/>
      <c r="D249" s="7" t="s">
        <v>328</v>
      </c>
      <c r="E249" s="7"/>
      <c r="F249" s="7"/>
      <c r="G249" s="7"/>
      <c r="H249" s="7"/>
      <c r="I249" s="7"/>
      <c r="J249" s="7"/>
      <c r="K249" s="7"/>
      <c r="L249" s="9" t="s">
        <v>69</v>
      </c>
      <c r="M249" s="113">
        <v>13.4</v>
      </c>
      <c r="N249" s="113">
        <v>15.8</v>
      </c>
      <c r="O249" s="113">
        <v>15.3</v>
      </c>
      <c r="P249" s="113">
        <v>20.3</v>
      </c>
      <c r="Q249" s="113">
        <v>66.400000000000006</v>
      </c>
      <c r="R249" s="113">
        <v>15.4</v>
      </c>
      <c r="S249" s="113">
        <v>14.6</v>
      </c>
      <c r="T249" s="113">
        <v>14.1</v>
      </c>
      <c r="U249" s="113">
        <v>18.8</v>
      </c>
    </row>
    <row r="250" spans="1:21" ht="29.45" customHeight="1" x14ac:dyDescent="0.2">
      <c r="A250" s="7"/>
      <c r="B250" s="7"/>
      <c r="C250" s="7"/>
      <c r="D250" s="316" t="s">
        <v>329</v>
      </c>
      <c r="E250" s="316"/>
      <c r="F250" s="316"/>
      <c r="G250" s="316"/>
      <c r="H250" s="316"/>
      <c r="I250" s="316"/>
      <c r="J250" s="316"/>
      <c r="K250" s="316"/>
      <c r="L250" s="9" t="s">
        <v>145</v>
      </c>
      <c r="M250" s="114">
        <v>10184</v>
      </c>
      <c r="N250" s="114">
        <v>10413</v>
      </c>
      <c r="O250" s="110">
        <v>6747</v>
      </c>
      <c r="P250" s="110">
        <v>3893</v>
      </c>
      <c r="Q250" s="110">
        <v>2495</v>
      </c>
      <c r="R250" s="109">
        <v>668</v>
      </c>
      <c r="S250" s="109">
        <v>494</v>
      </c>
      <c r="T250" s="110">
        <v>2065</v>
      </c>
      <c r="U250" s="114">
        <v>35946</v>
      </c>
    </row>
    <row r="251" spans="1:21" ht="29.45" customHeight="1" x14ac:dyDescent="0.2">
      <c r="A251" s="7"/>
      <c r="B251" s="7"/>
      <c r="C251" s="316" t="s">
        <v>348</v>
      </c>
      <c r="D251" s="316"/>
      <c r="E251" s="316"/>
      <c r="F251" s="316"/>
      <c r="G251" s="316"/>
      <c r="H251" s="316"/>
      <c r="I251" s="316"/>
      <c r="J251" s="316"/>
      <c r="K251" s="316"/>
      <c r="L251" s="9" t="s">
        <v>145</v>
      </c>
      <c r="M251" s="114">
        <v>52903</v>
      </c>
      <c r="N251" s="114">
        <v>93574</v>
      </c>
      <c r="O251" s="114">
        <v>32497</v>
      </c>
      <c r="P251" s="114">
        <v>19477</v>
      </c>
      <c r="Q251" s="114">
        <v>14441</v>
      </c>
      <c r="R251" s="110">
        <v>4718</v>
      </c>
      <c r="S251" s="110">
        <v>2636</v>
      </c>
      <c r="T251" s="110">
        <v>6740</v>
      </c>
      <c r="U251" s="116">
        <v>224415</v>
      </c>
    </row>
    <row r="252" spans="1:21" ht="16.5" customHeight="1" x14ac:dyDescent="0.2">
      <c r="A252" s="7"/>
      <c r="B252" s="7" t="s">
        <v>65</v>
      </c>
      <c r="C252" s="7"/>
      <c r="D252" s="7"/>
      <c r="E252" s="7"/>
      <c r="F252" s="7"/>
      <c r="G252" s="7"/>
      <c r="H252" s="7"/>
      <c r="I252" s="7"/>
      <c r="J252" s="7"/>
      <c r="K252" s="7"/>
      <c r="L252" s="9"/>
      <c r="M252" s="10"/>
      <c r="N252" s="10"/>
      <c r="O252" s="10"/>
      <c r="P252" s="10"/>
      <c r="Q252" s="10"/>
      <c r="R252" s="10"/>
      <c r="S252" s="10"/>
      <c r="T252" s="10"/>
      <c r="U252" s="10"/>
    </row>
    <row r="253" spans="1:21" ht="16.5" customHeight="1" x14ac:dyDescent="0.2">
      <c r="A253" s="7"/>
      <c r="B253" s="7"/>
      <c r="C253" s="7" t="s">
        <v>132</v>
      </c>
      <c r="D253" s="7"/>
      <c r="E253" s="7"/>
      <c r="F253" s="7"/>
      <c r="G253" s="7"/>
      <c r="H253" s="7"/>
      <c r="I253" s="7"/>
      <c r="J253" s="7"/>
      <c r="K253" s="7"/>
      <c r="L253" s="9"/>
      <c r="M253" s="10"/>
      <c r="N253" s="10"/>
      <c r="O253" s="10"/>
      <c r="P253" s="10"/>
      <c r="Q253" s="10"/>
      <c r="R253" s="10"/>
      <c r="S253" s="10"/>
      <c r="T253" s="10"/>
      <c r="U253" s="10"/>
    </row>
    <row r="254" spans="1:21" ht="16.5" customHeight="1" x14ac:dyDescent="0.2">
      <c r="A254" s="7"/>
      <c r="B254" s="7"/>
      <c r="C254" s="7"/>
      <c r="D254" s="7" t="s">
        <v>324</v>
      </c>
      <c r="E254" s="7"/>
      <c r="F254" s="7"/>
      <c r="G254" s="7"/>
      <c r="H254" s="7"/>
      <c r="I254" s="7"/>
      <c r="J254" s="7"/>
      <c r="K254" s="7"/>
      <c r="L254" s="9" t="s">
        <v>69</v>
      </c>
      <c r="M254" s="113">
        <v>58.1</v>
      </c>
      <c r="N254" s="113">
        <v>58.9</v>
      </c>
      <c r="O254" s="113">
        <v>72.099999999999994</v>
      </c>
      <c r="P254" s="113">
        <v>86</v>
      </c>
      <c r="Q254" s="113">
        <v>84.8</v>
      </c>
      <c r="R254" s="113">
        <v>71.900000000000006</v>
      </c>
      <c r="S254" s="113">
        <v>58.3</v>
      </c>
      <c r="T254" s="113">
        <v>94.3</v>
      </c>
      <c r="U254" s="113">
        <v>66.599999999999994</v>
      </c>
    </row>
    <row r="255" spans="1:21" ht="16.5" customHeight="1" x14ac:dyDescent="0.2">
      <c r="A255" s="7"/>
      <c r="B255" s="7"/>
      <c r="C255" s="7"/>
      <c r="D255" s="7" t="s">
        <v>330</v>
      </c>
      <c r="E255" s="7"/>
      <c r="F255" s="7"/>
      <c r="G255" s="7"/>
      <c r="H255" s="7"/>
      <c r="I255" s="7"/>
      <c r="J255" s="7"/>
      <c r="K255" s="7"/>
      <c r="L255" s="9" t="s">
        <v>69</v>
      </c>
      <c r="M255" s="113">
        <v>41.9</v>
      </c>
      <c r="N255" s="113">
        <v>41.1</v>
      </c>
      <c r="O255" s="113">
        <v>27.9</v>
      </c>
      <c r="P255" s="113">
        <v>14</v>
      </c>
      <c r="Q255" s="113">
        <v>15.2</v>
      </c>
      <c r="R255" s="113">
        <v>28.1</v>
      </c>
      <c r="S255" s="113">
        <v>41.7</v>
      </c>
      <c r="T255" s="112">
        <v>5.7</v>
      </c>
      <c r="U255" s="113">
        <v>33.4</v>
      </c>
    </row>
    <row r="256" spans="1:21" ht="16.5" customHeight="1" x14ac:dyDescent="0.2">
      <c r="A256" s="7"/>
      <c r="B256" s="7"/>
      <c r="C256" s="7"/>
      <c r="D256" s="7" t="s">
        <v>327</v>
      </c>
      <c r="E256" s="7"/>
      <c r="F256" s="7"/>
      <c r="G256" s="7"/>
      <c r="H256" s="7"/>
      <c r="I256" s="7"/>
      <c r="J256" s="7"/>
      <c r="K256" s="7"/>
      <c r="L256" s="9" t="s">
        <v>69</v>
      </c>
      <c r="M256" s="113">
        <v>23.2</v>
      </c>
      <c r="N256" s="113">
        <v>31.5</v>
      </c>
      <c r="O256" s="113">
        <v>45</v>
      </c>
      <c r="P256" s="113">
        <v>65.099999999999994</v>
      </c>
      <c r="Q256" s="113">
        <v>31.6</v>
      </c>
      <c r="R256" s="113">
        <v>17.8</v>
      </c>
      <c r="S256" s="113">
        <v>31.7</v>
      </c>
      <c r="T256" s="113">
        <v>81.5</v>
      </c>
      <c r="U256" s="113">
        <v>36.5</v>
      </c>
    </row>
    <row r="257" spans="1:21" ht="16.5" customHeight="1" x14ac:dyDescent="0.2">
      <c r="A257" s="7"/>
      <c r="B257" s="7"/>
      <c r="C257" s="7"/>
      <c r="D257" s="7" t="s">
        <v>328</v>
      </c>
      <c r="E257" s="7"/>
      <c r="F257" s="7"/>
      <c r="G257" s="7"/>
      <c r="H257" s="7"/>
      <c r="I257" s="7"/>
      <c r="J257" s="7"/>
      <c r="K257" s="7"/>
      <c r="L257" s="9" t="s">
        <v>69</v>
      </c>
      <c r="M257" s="113">
        <v>24</v>
      </c>
      <c r="N257" s="113">
        <v>12</v>
      </c>
      <c r="O257" s="113">
        <v>12.2</v>
      </c>
      <c r="P257" s="113">
        <v>10.5</v>
      </c>
      <c r="Q257" s="113">
        <v>33.799999999999997</v>
      </c>
      <c r="R257" s="113">
        <v>34.6</v>
      </c>
      <c r="S257" s="113">
        <v>12</v>
      </c>
      <c r="T257" s="112">
        <v>3</v>
      </c>
      <c r="U257" s="113">
        <v>17</v>
      </c>
    </row>
    <row r="258" spans="1:21" ht="29.45" customHeight="1" x14ac:dyDescent="0.2">
      <c r="A258" s="7"/>
      <c r="B258" s="7"/>
      <c r="C258" s="7"/>
      <c r="D258" s="316" t="s">
        <v>329</v>
      </c>
      <c r="E258" s="316"/>
      <c r="F258" s="316"/>
      <c r="G258" s="316"/>
      <c r="H258" s="316"/>
      <c r="I258" s="316"/>
      <c r="J258" s="316"/>
      <c r="K258" s="316"/>
      <c r="L258" s="9" t="s">
        <v>145</v>
      </c>
      <c r="M258" s="114">
        <v>32957</v>
      </c>
      <c r="N258" s="114">
        <v>34528</v>
      </c>
      <c r="O258" s="114">
        <v>23518</v>
      </c>
      <c r="P258" s="114">
        <v>12042</v>
      </c>
      <c r="Q258" s="110">
        <v>5855</v>
      </c>
      <c r="R258" s="110">
        <v>5171</v>
      </c>
      <c r="S258" s="110">
        <v>2130</v>
      </c>
      <c r="T258" s="110">
        <v>4288</v>
      </c>
      <c r="U258" s="116">
        <v>117922</v>
      </c>
    </row>
    <row r="259" spans="1:21" ht="16.5" customHeight="1" x14ac:dyDescent="0.2">
      <c r="A259" s="7"/>
      <c r="B259" s="7"/>
      <c r="C259" s="7" t="s">
        <v>133</v>
      </c>
      <c r="D259" s="7"/>
      <c r="E259" s="7"/>
      <c r="F259" s="7"/>
      <c r="G259" s="7"/>
      <c r="H259" s="7"/>
      <c r="I259" s="7"/>
      <c r="J259" s="7"/>
      <c r="K259" s="7"/>
      <c r="L259" s="9"/>
      <c r="M259" s="10"/>
      <c r="N259" s="10"/>
      <c r="O259" s="10"/>
      <c r="P259" s="10"/>
      <c r="Q259" s="10"/>
      <c r="R259" s="10"/>
      <c r="S259" s="10"/>
      <c r="T259" s="10"/>
      <c r="U259" s="10"/>
    </row>
    <row r="260" spans="1:21" ht="16.5" customHeight="1" x14ac:dyDescent="0.2">
      <c r="A260" s="7"/>
      <c r="B260" s="7"/>
      <c r="C260" s="7"/>
      <c r="D260" s="7" t="s">
        <v>324</v>
      </c>
      <c r="E260" s="7"/>
      <c r="F260" s="7"/>
      <c r="G260" s="7"/>
      <c r="H260" s="7"/>
      <c r="I260" s="7"/>
      <c r="J260" s="7"/>
      <c r="K260" s="7"/>
      <c r="L260" s="9" t="s">
        <v>69</v>
      </c>
      <c r="M260" s="113">
        <v>77.7</v>
      </c>
      <c r="N260" s="113">
        <v>83.8</v>
      </c>
      <c r="O260" s="113">
        <v>87</v>
      </c>
      <c r="P260" s="113">
        <v>89.5</v>
      </c>
      <c r="Q260" s="113">
        <v>98</v>
      </c>
      <c r="R260" s="113">
        <v>80.3</v>
      </c>
      <c r="S260" s="113">
        <v>84.4</v>
      </c>
      <c r="T260" s="113">
        <v>96</v>
      </c>
      <c r="U260" s="113">
        <v>82.9</v>
      </c>
    </row>
    <row r="261" spans="1:21" ht="16.5" customHeight="1" x14ac:dyDescent="0.2">
      <c r="A261" s="7"/>
      <c r="B261" s="7"/>
      <c r="C261" s="7"/>
      <c r="D261" s="7" t="s">
        <v>330</v>
      </c>
      <c r="E261" s="7"/>
      <c r="F261" s="7"/>
      <c r="G261" s="7"/>
      <c r="H261" s="7"/>
      <c r="I261" s="7"/>
      <c r="J261" s="7"/>
      <c r="K261" s="7"/>
      <c r="L261" s="9" t="s">
        <v>69</v>
      </c>
      <c r="M261" s="113">
        <v>22.3</v>
      </c>
      <c r="N261" s="113">
        <v>16.2</v>
      </c>
      <c r="O261" s="113">
        <v>13</v>
      </c>
      <c r="P261" s="113">
        <v>10.5</v>
      </c>
      <c r="Q261" s="112">
        <v>2</v>
      </c>
      <c r="R261" s="113">
        <v>19.7</v>
      </c>
      <c r="S261" s="113">
        <v>15.6</v>
      </c>
      <c r="T261" s="112">
        <v>4</v>
      </c>
      <c r="U261" s="113">
        <v>17.100000000000001</v>
      </c>
    </row>
    <row r="262" spans="1:21" ht="16.5" customHeight="1" x14ac:dyDescent="0.2">
      <c r="A262" s="7"/>
      <c r="B262" s="7"/>
      <c r="C262" s="7"/>
      <c r="D262" s="7" t="s">
        <v>327</v>
      </c>
      <c r="E262" s="7"/>
      <c r="F262" s="7"/>
      <c r="G262" s="7"/>
      <c r="H262" s="7"/>
      <c r="I262" s="7"/>
      <c r="J262" s="7"/>
      <c r="K262" s="7"/>
      <c r="L262" s="9" t="s">
        <v>69</v>
      </c>
      <c r="M262" s="113">
        <v>64</v>
      </c>
      <c r="N262" s="113">
        <v>71.8</v>
      </c>
      <c r="O262" s="113">
        <v>68.2</v>
      </c>
      <c r="P262" s="113">
        <v>78.400000000000006</v>
      </c>
      <c r="Q262" s="113">
        <v>95.6</v>
      </c>
      <c r="R262" s="113">
        <v>52.7</v>
      </c>
      <c r="S262" s="113">
        <v>72.400000000000006</v>
      </c>
      <c r="T262" s="113">
        <v>87.7</v>
      </c>
      <c r="U262" s="113">
        <v>69.400000000000006</v>
      </c>
    </row>
    <row r="263" spans="1:21" ht="16.5" customHeight="1" x14ac:dyDescent="0.2">
      <c r="A263" s="7"/>
      <c r="B263" s="7"/>
      <c r="C263" s="7"/>
      <c r="D263" s="7" t="s">
        <v>328</v>
      </c>
      <c r="E263" s="7"/>
      <c r="F263" s="7"/>
      <c r="G263" s="7"/>
      <c r="H263" s="7"/>
      <c r="I263" s="7"/>
      <c r="J263" s="7"/>
      <c r="K263" s="7"/>
      <c r="L263" s="9" t="s">
        <v>69</v>
      </c>
      <c r="M263" s="112">
        <v>6.5</v>
      </c>
      <c r="N263" s="112">
        <v>2.8</v>
      </c>
      <c r="O263" s="112">
        <v>4.5999999999999996</v>
      </c>
      <c r="P263" s="112">
        <v>2.2999999999999998</v>
      </c>
      <c r="Q263" s="112">
        <v>0.4</v>
      </c>
      <c r="R263" s="113">
        <v>16.8</v>
      </c>
      <c r="S263" s="112">
        <v>3.6</v>
      </c>
      <c r="T263" s="112">
        <v>2.2000000000000002</v>
      </c>
      <c r="U263" s="112">
        <v>4.5</v>
      </c>
    </row>
    <row r="264" spans="1:21" ht="29.45" customHeight="1" x14ac:dyDescent="0.2">
      <c r="A264" s="7"/>
      <c r="B264" s="7"/>
      <c r="C264" s="7"/>
      <c r="D264" s="316" t="s">
        <v>329</v>
      </c>
      <c r="E264" s="316"/>
      <c r="F264" s="316"/>
      <c r="G264" s="316"/>
      <c r="H264" s="316"/>
      <c r="I264" s="316"/>
      <c r="J264" s="316"/>
      <c r="K264" s="316"/>
      <c r="L264" s="9" t="s">
        <v>145</v>
      </c>
      <c r="M264" s="114">
        <v>22742</v>
      </c>
      <c r="N264" s="114">
        <v>28063</v>
      </c>
      <c r="O264" s="114">
        <v>10967</v>
      </c>
      <c r="P264" s="110">
        <v>3094</v>
      </c>
      <c r="Q264" s="110">
        <v>1839</v>
      </c>
      <c r="R264" s="110">
        <v>1487</v>
      </c>
      <c r="S264" s="110">
        <v>1095</v>
      </c>
      <c r="T264" s="109">
        <v>891</v>
      </c>
      <c r="U264" s="114">
        <v>68784</v>
      </c>
    </row>
    <row r="265" spans="1:21" ht="16.5" customHeight="1" x14ac:dyDescent="0.2">
      <c r="A265" s="7"/>
      <c r="B265" s="7"/>
      <c r="C265" s="7" t="s">
        <v>134</v>
      </c>
      <c r="D265" s="7"/>
      <c r="E265" s="7"/>
      <c r="F265" s="7"/>
      <c r="G265" s="7"/>
      <c r="H265" s="7"/>
      <c r="I265" s="7"/>
      <c r="J265" s="7"/>
      <c r="K265" s="7"/>
      <c r="L265" s="9"/>
      <c r="M265" s="10"/>
      <c r="N265" s="10"/>
      <c r="O265" s="10"/>
      <c r="P265" s="10"/>
      <c r="Q265" s="10"/>
      <c r="R265" s="10"/>
      <c r="S265" s="10"/>
      <c r="T265" s="10"/>
      <c r="U265" s="10"/>
    </row>
    <row r="266" spans="1:21" ht="16.5" customHeight="1" x14ac:dyDescent="0.2">
      <c r="A266" s="7"/>
      <c r="B266" s="7"/>
      <c r="C266" s="7"/>
      <c r="D266" s="7" t="s">
        <v>324</v>
      </c>
      <c r="E266" s="7"/>
      <c r="F266" s="7"/>
      <c r="G266" s="7"/>
      <c r="H266" s="7"/>
      <c r="I266" s="7"/>
      <c r="J266" s="7"/>
      <c r="K266" s="7"/>
      <c r="L266" s="9" t="s">
        <v>69</v>
      </c>
      <c r="M266" s="113">
        <v>60</v>
      </c>
      <c r="N266" s="113">
        <v>62</v>
      </c>
      <c r="O266" s="113">
        <v>80</v>
      </c>
      <c r="P266" s="113">
        <v>78</v>
      </c>
      <c r="Q266" s="113">
        <v>89.6</v>
      </c>
      <c r="R266" s="113">
        <v>40.4</v>
      </c>
      <c r="S266" s="113">
        <v>57.5</v>
      </c>
      <c r="T266" s="113">
        <v>84.6</v>
      </c>
      <c r="U266" s="113">
        <v>65.599999999999994</v>
      </c>
    </row>
    <row r="267" spans="1:21" ht="16.5" customHeight="1" x14ac:dyDescent="0.2">
      <c r="A267" s="7"/>
      <c r="B267" s="7"/>
      <c r="C267" s="7"/>
      <c r="D267" s="7" t="s">
        <v>330</v>
      </c>
      <c r="E267" s="7"/>
      <c r="F267" s="7"/>
      <c r="G267" s="7"/>
      <c r="H267" s="7"/>
      <c r="I267" s="7"/>
      <c r="J267" s="7"/>
      <c r="K267" s="7"/>
      <c r="L267" s="9" t="s">
        <v>69</v>
      </c>
      <c r="M267" s="113">
        <v>40</v>
      </c>
      <c r="N267" s="113">
        <v>38</v>
      </c>
      <c r="O267" s="113">
        <v>20</v>
      </c>
      <c r="P267" s="113">
        <v>22</v>
      </c>
      <c r="Q267" s="113">
        <v>10.4</v>
      </c>
      <c r="R267" s="113">
        <v>59.6</v>
      </c>
      <c r="S267" s="113">
        <v>42.5</v>
      </c>
      <c r="T267" s="113">
        <v>15.4</v>
      </c>
      <c r="U267" s="113">
        <v>34.4</v>
      </c>
    </row>
    <row r="268" spans="1:21" ht="16.5" customHeight="1" x14ac:dyDescent="0.2">
      <c r="A268" s="7"/>
      <c r="B268" s="7"/>
      <c r="C268" s="7"/>
      <c r="D268" s="7" t="s">
        <v>327</v>
      </c>
      <c r="E268" s="7"/>
      <c r="F268" s="7"/>
      <c r="G268" s="7"/>
      <c r="H268" s="7"/>
      <c r="I268" s="7"/>
      <c r="J268" s="7"/>
      <c r="K268" s="7"/>
      <c r="L268" s="9" t="s">
        <v>69</v>
      </c>
      <c r="M268" s="113">
        <v>20.7</v>
      </c>
      <c r="N268" s="113">
        <v>31</v>
      </c>
      <c r="O268" s="113">
        <v>28.8</v>
      </c>
      <c r="P268" s="113">
        <v>34.200000000000003</v>
      </c>
      <c r="Q268" s="112">
        <v>7.5</v>
      </c>
      <c r="R268" s="113">
        <v>17.600000000000001</v>
      </c>
      <c r="S268" s="113">
        <v>19.600000000000001</v>
      </c>
      <c r="T268" s="113">
        <v>44.9</v>
      </c>
      <c r="U268" s="113">
        <v>26.3</v>
      </c>
    </row>
    <row r="269" spans="1:21" ht="16.5" customHeight="1" x14ac:dyDescent="0.2">
      <c r="A269" s="7"/>
      <c r="B269" s="7"/>
      <c r="C269" s="7"/>
      <c r="D269" s="7" t="s">
        <v>328</v>
      </c>
      <c r="E269" s="7"/>
      <c r="F269" s="7"/>
      <c r="G269" s="7"/>
      <c r="H269" s="7"/>
      <c r="I269" s="7"/>
      <c r="J269" s="7"/>
      <c r="K269" s="7"/>
      <c r="L269" s="9" t="s">
        <v>69</v>
      </c>
      <c r="M269" s="113">
        <v>24.4</v>
      </c>
      <c r="N269" s="113">
        <v>17.600000000000001</v>
      </c>
      <c r="O269" s="113">
        <v>33.6</v>
      </c>
      <c r="P269" s="113">
        <v>24.5</v>
      </c>
      <c r="Q269" s="113">
        <v>77.099999999999994</v>
      </c>
      <c r="R269" s="113">
        <v>12.4</v>
      </c>
      <c r="S269" s="113">
        <v>13.5</v>
      </c>
      <c r="T269" s="113">
        <v>22.3</v>
      </c>
      <c r="U269" s="113">
        <v>24.2</v>
      </c>
    </row>
    <row r="270" spans="1:21" ht="29.45" customHeight="1" x14ac:dyDescent="0.2">
      <c r="A270" s="7"/>
      <c r="B270" s="7"/>
      <c r="C270" s="7"/>
      <c r="D270" s="316" t="s">
        <v>329</v>
      </c>
      <c r="E270" s="316"/>
      <c r="F270" s="316"/>
      <c r="G270" s="316"/>
      <c r="H270" s="316"/>
      <c r="I270" s="316"/>
      <c r="J270" s="316"/>
      <c r="K270" s="316"/>
      <c r="L270" s="9" t="s">
        <v>145</v>
      </c>
      <c r="M270" s="110">
        <v>5581</v>
      </c>
      <c r="N270" s="110">
        <v>4648</v>
      </c>
      <c r="O270" s="110">
        <v>2556</v>
      </c>
      <c r="P270" s="110">
        <v>1619</v>
      </c>
      <c r="Q270" s="109">
        <v>320</v>
      </c>
      <c r="R270" s="109">
        <v>632</v>
      </c>
      <c r="S270" s="109">
        <v>360</v>
      </c>
      <c r="T270" s="109">
        <v>298</v>
      </c>
      <c r="U270" s="114">
        <v>15417</v>
      </c>
    </row>
    <row r="271" spans="1:21" ht="16.5" customHeight="1" x14ac:dyDescent="0.2">
      <c r="A271" s="7"/>
      <c r="B271" s="7"/>
      <c r="C271" s="7" t="s">
        <v>135</v>
      </c>
      <c r="D271" s="7"/>
      <c r="E271" s="7"/>
      <c r="F271" s="7"/>
      <c r="G271" s="7"/>
      <c r="H271" s="7"/>
      <c r="I271" s="7"/>
      <c r="J271" s="7"/>
      <c r="K271" s="7"/>
      <c r="L271" s="9"/>
      <c r="M271" s="10"/>
      <c r="N271" s="10"/>
      <c r="O271" s="10"/>
      <c r="P271" s="10"/>
      <c r="Q271" s="10"/>
      <c r="R271" s="10"/>
      <c r="S271" s="10"/>
      <c r="T271" s="10"/>
      <c r="U271" s="10"/>
    </row>
    <row r="272" spans="1:21" ht="16.5" customHeight="1" x14ac:dyDescent="0.2">
      <c r="A272" s="7"/>
      <c r="B272" s="7"/>
      <c r="C272" s="7"/>
      <c r="D272" s="7" t="s">
        <v>324</v>
      </c>
      <c r="E272" s="7"/>
      <c r="F272" s="7"/>
      <c r="G272" s="7"/>
      <c r="H272" s="7"/>
      <c r="I272" s="7"/>
      <c r="J272" s="7"/>
      <c r="K272" s="7"/>
      <c r="L272" s="9" t="s">
        <v>69</v>
      </c>
      <c r="M272" s="113">
        <v>75.8</v>
      </c>
      <c r="N272" s="113">
        <v>77.8</v>
      </c>
      <c r="O272" s="113">
        <v>83.9</v>
      </c>
      <c r="P272" s="113">
        <v>83.6</v>
      </c>
      <c r="Q272" s="113">
        <v>97.6</v>
      </c>
      <c r="R272" s="113">
        <v>71.599999999999994</v>
      </c>
      <c r="S272" s="113">
        <v>86.6</v>
      </c>
      <c r="T272" s="113">
        <v>88.2</v>
      </c>
      <c r="U272" s="113">
        <v>80.3</v>
      </c>
    </row>
    <row r="273" spans="1:21" ht="16.5" customHeight="1" x14ac:dyDescent="0.2">
      <c r="A273" s="7"/>
      <c r="B273" s="7"/>
      <c r="C273" s="7"/>
      <c r="D273" s="7" t="s">
        <v>330</v>
      </c>
      <c r="E273" s="7"/>
      <c r="F273" s="7"/>
      <c r="G273" s="7"/>
      <c r="H273" s="7"/>
      <c r="I273" s="7"/>
      <c r="J273" s="7"/>
      <c r="K273" s="7"/>
      <c r="L273" s="9" t="s">
        <v>69</v>
      </c>
      <c r="M273" s="113">
        <v>24.2</v>
      </c>
      <c r="N273" s="113">
        <v>22.2</v>
      </c>
      <c r="O273" s="113">
        <v>16.100000000000001</v>
      </c>
      <c r="P273" s="113">
        <v>16.399999999999999</v>
      </c>
      <c r="Q273" s="112">
        <v>2.4</v>
      </c>
      <c r="R273" s="113">
        <v>28.4</v>
      </c>
      <c r="S273" s="113">
        <v>13.4</v>
      </c>
      <c r="T273" s="113">
        <v>11.8</v>
      </c>
      <c r="U273" s="113">
        <v>19.7</v>
      </c>
    </row>
    <row r="274" spans="1:21" ht="16.5" customHeight="1" x14ac:dyDescent="0.2">
      <c r="A274" s="7"/>
      <c r="B274" s="7"/>
      <c r="C274" s="7"/>
      <c r="D274" s="7" t="s">
        <v>327</v>
      </c>
      <c r="E274" s="7"/>
      <c r="F274" s="7"/>
      <c r="G274" s="7"/>
      <c r="H274" s="7"/>
      <c r="I274" s="7"/>
      <c r="J274" s="7"/>
      <c r="K274" s="7"/>
      <c r="L274" s="9" t="s">
        <v>69</v>
      </c>
      <c r="M274" s="113">
        <v>31</v>
      </c>
      <c r="N274" s="113">
        <v>44.7</v>
      </c>
      <c r="O274" s="113">
        <v>39</v>
      </c>
      <c r="P274" s="113">
        <v>35.200000000000003</v>
      </c>
      <c r="Q274" s="113">
        <v>45.7</v>
      </c>
      <c r="R274" s="113">
        <v>34.700000000000003</v>
      </c>
      <c r="S274" s="113">
        <v>37.799999999999997</v>
      </c>
      <c r="T274" s="113">
        <v>44.7</v>
      </c>
      <c r="U274" s="113">
        <v>38.299999999999997</v>
      </c>
    </row>
    <row r="275" spans="1:21" ht="16.5" customHeight="1" x14ac:dyDescent="0.2">
      <c r="A275" s="7"/>
      <c r="B275" s="7"/>
      <c r="C275" s="7"/>
      <c r="D275" s="7" t="s">
        <v>328</v>
      </c>
      <c r="E275" s="7"/>
      <c r="F275" s="7"/>
      <c r="G275" s="7"/>
      <c r="H275" s="7"/>
      <c r="I275" s="7"/>
      <c r="J275" s="7"/>
      <c r="K275" s="7"/>
      <c r="L275" s="9" t="s">
        <v>69</v>
      </c>
      <c r="M275" s="113">
        <v>24.7</v>
      </c>
      <c r="N275" s="113">
        <v>17.100000000000001</v>
      </c>
      <c r="O275" s="113">
        <v>20.6</v>
      </c>
      <c r="P275" s="113">
        <v>21.8</v>
      </c>
      <c r="Q275" s="113">
        <v>34.799999999999997</v>
      </c>
      <c r="R275" s="113">
        <v>17.7</v>
      </c>
      <c r="S275" s="113">
        <v>10.199999999999999</v>
      </c>
      <c r="T275" s="113">
        <v>13</v>
      </c>
      <c r="U275" s="113">
        <v>20.9</v>
      </c>
    </row>
    <row r="276" spans="1:21" ht="29.45" customHeight="1" x14ac:dyDescent="0.2">
      <c r="A276" s="7"/>
      <c r="B276" s="7"/>
      <c r="C276" s="7"/>
      <c r="D276" s="316" t="s">
        <v>329</v>
      </c>
      <c r="E276" s="316"/>
      <c r="F276" s="316"/>
      <c r="G276" s="316"/>
      <c r="H276" s="316"/>
      <c r="I276" s="316"/>
      <c r="J276" s="316"/>
      <c r="K276" s="316"/>
      <c r="L276" s="9" t="s">
        <v>145</v>
      </c>
      <c r="M276" s="110">
        <v>4533</v>
      </c>
      <c r="N276" s="110">
        <v>4576</v>
      </c>
      <c r="O276" s="110">
        <v>2242</v>
      </c>
      <c r="P276" s="110">
        <v>2350</v>
      </c>
      <c r="Q276" s="109">
        <v>664</v>
      </c>
      <c r="R276" s="109">
        <v>486</v>
      </c>
      <c r="S276" s="109">
        <v>404</v>
      </c>
      <c r="T276" s="109">
        <v>679</v>
      </c>
      <c r="U276" s="114">
        <v>15551</v>
      </c>
    </row>
    <row r="277" spans="1:21" ht="16.5" customHeight="1" x14ac:dyDescent="0.2">
      <c r="A277" s="7"/>
      <c r="B277" s="7"/>
      <c r="C277" s="7" t="s">
        <v>136</v>
      </c>
      <c r="D277" s="7"/>
      <c r="E277" s="7"/>
      <c r="F277" s="7"/>
      <c r="G277" s="7"/>
      <c r="H277" s="7"/>
      <c r="I277" s="7"/>
      <c r="J277" s="7"/>
      <c r="K277" s="7"/>
      <c r="L277" s="9"/>
      <c r="M277" s="10"/>
      <c r="N277" s="10"/>
      <c r="O277" s="10"/>
      <c r="P277" s="10"/>
      <c r="Q277" s="10"/>
      <c r="R277" s="10"/>
      <c r="S277" s="10"/>
      <c r="T277" s="10"/>
      <c r="U277" s="10"/>
    </row>
    <row r="278" spans="1:21" ht="16.5" customHeight="1" x14ac:dyDescent="0.2">
      <c r="A278" s="7"/>
      <c r="B278" s="7"/>
      <c r="C278" s="7"/>
      <c r="D278" s="7" t="s">
        <v>324</v>
      </c>
      <c r="E278" s="7"/>
      <c r="F278" s="7"/>
      <c r="G278" s="7"/>
      <c r="H278" s="7"/>
      <c r="I278" s="7"/>
      <c r="J278" s="7"/>
      <c r="K278" s="7"/>
      <c r="L278" s="9" t="s">
        <v>69</v>
      </c>
      <c r="M278" s="113">
        <v>53.5</v>
      </c>
      <c r="N278" s="113">
        <v>54</v>
      </c>
      <c r="O278" s="113">
        <v>68</v>
      </c>
      <c r="P278" s="113">
        <v>65.400000000000006</v>
      </c>
      <c r="Q278" s="113">
        <v>84.2</v>
      </c>
      <c r="R278" s="113">
        <v>32.6</v>
      </c>
      <c r="S278" s="113">
        <v>63.2</v>
      </c>
      <c r="T278" s="113">
        <v>92.8</v>
      </c>
      <c r="U278" s="113">
        <v>57.1</v>
      </c>
    </row>
    <row r="279" spans="1:21" ht="16.5" customHeight="1" x14ac:dyDescent="0.2">
      <c r="A279" s="7"/>
      <c r="B279" s="7"/>
      <c r="C279" s="7"/>
      <c r="D279" s="7" t="s">
        <v>330</v>
      </c>
      <c r="E279" s="7"/>
      <c r="F279" s="7"/>
      <c r="G279" s="7"/>
      <c r="H279" s="7"/>
      <c r="I279" s="7"/>
      <c r="J279" s="7"/>
      <c r="K279" s="7"/>
      <c r="L279" s="9" t="s">
        <v>69</v>
      </c>
      <c r="M279" s="113">
        <v>46.5</v>
      </c>
      <c r="N279" s="113">
        <v>46</v>
      </c>
      <c r="O279" s="113">
        <v>32</v>
      </c>
      <c r="P279" s="113">
        <v>34.6</v>
      </c>
      <c r="Q279" s="113">
        <v>15.8</v>
      </c>
      <c r="R279" s="113">
        <v>67.400000000000006</v>
      </c>
      <c r="S279" s="113">
        <v>36.799999999999997</v>
      </c>
      <c r="T279" s="112">
        <v>7.2</v>
      </c>
      <c r="U279" s="113">
        <v>42.9</v>
      </c>
    </row>
    <row r="280" spans="1:21" ht="16.5" customHeight="1" x14ac:dyDescent="0.2">
      <c r="A280" s="7"/>
      <c r="B280" s="7"/>
      <c r="C280" s="7"/>
      <c r="D280" s="7" t="s">
        <v>327</v>
      </c>
      <c r="E280" s="7"/>
      <c r="F280" s="7"/>
      <c r="G280" s="7"/>
      <c r="H280" s="7"/>
      <c r="I280" s="7"/>
      <c r="J280" s="7"/>
      <c r="K280" s="7"/>
      <c r="L280" s="9" t="s">
        <v>69</v>
      </c>
      <c r="M280" s="113">
        <v>19.600000000000001</v>
      </c>
      <c r="N280" s="113">
        <v>27.2</v>
      </c>
      <c r="O280" s="113">
        <v>24.7</v>
      </c>
      <c r="P280" s="113">
        <v>25.4</v>
      </c>
      <c r="Q280" s="113">
        <v>11.9</v>
      </c>
      <c r="R280" s="113">
        <v>18.2</v>
      </c>
      <c r="S280" s="113">
        <v>22.7</v>
      </c>
      <c r="T280" s="113">
        <v>34.299999999999997</v>
      </c>
      <c r="U280" s="113">
        <v>22.6</v>
      </c>
    </row>
    <row r="281" spans="1:21" ht="16.5" customHeight="1" x14ac:dyDescent="0.2">
      <c r="A281" s="7"/>
      <c r="B281" s="7"/>
      <c r="C281" s="7"/>
      <c r="D281" s="7" t="s">
        <v>328</v>
      </c>
      <c r="E281" s="7"/>
      <c r="F281" s="7"/>
      <c r="G281" s="7"/>
      <c r="H281" s="7"/>
      <c r="I281" s="7"/>
      <c r="J281" s="7"/>
      <c r="K281" s="7"/>
      <c r="L281" s="9" t="s">
        <v>69</v>
      </c>
      <c r="M281" s="113">
        <v>25.2</v>
      </c>
      <c r="N281" s="113">
        <v>15.4</v>
      </c>
      <c r="O281" s="113">
        <v>25.8</v>
      </c>
      <c r="P281" s="113">
        <v>25.8</v>
      </c>
      <c r="Q281" s="113">
        <v>64.400000000000006</v>
      </c>
      <c r="R281" s="112">
        <v>7.9</v>
      </c>
      <c r="S281" s="112">
        <v>9.5</v>
      </c>
      <c r="T281" s="113">
        <v>30.1</v>
      </c>
      <c r="U281" s="113">
        <v>22.8</v>
      </c>
    </row>
    <row r="282" spans="1:21" ht="29.45" customHeight="1" x14ac:dyDescent="0.2">
      <c r="A282" s="7"/>
      <c r="B282" s="7"/>
      <c r="C282" s="7"/>
      <c r="D282" s="316" t="s">
        <v>329</v>
      </c>
      <c r="E282" s="316"/>
      <c r="F282" s="316"/>
      <c r="G282" s="316"/>
      <c r="H282" s="316"/>
      <c r="I282" s="316"/>
      <c r="J282" s="316"/>
      <c r="K282" s="316"/>
      <c r="L282" s="9" t="s">
        <v>145</v>
      </c>
      <c r="M282" s="109">
        <v>673</v>
      </c>
      <c r="N282" s="109">
        <v>413</v>
      </c>
      <c r="O282" s="109">
        <v>237</v>
      </c>
      <c r="P282" s="109">
        <v>135</v>
      </c>
      <c r="Q282" s="108">
        <v>25</v>
      </c>
      <c r="R282" s="108">
        <v>77</v>
      </c>
      <c r="S282" s="108">
        <v>57</v>
      </c>
      <c r="T282" s="108">
        <v>29</v>
      </c>
      <c r="U282" s="110">
        <v>1591</v>
      </c>
    </row>
    <row r="283" spans="1:21" ht="16.5" customHeight="1" x14ac:dyDescent="0.2">
      <c r="A283" s="7"/>
      <c r="B283" s="7"/>
      <c r="C283" s="7" t="s">
        <v>138</v>
      </c>
      <c r="D283" s="7"/>
      <c r="E283" s="7"/>
      <c r="F283" s="7"/>
      <c r="G283" s="7"/>
      <c r="H283" s="7"/>
      <c r="I283" s="7"/>
      <c r="J283" s="7"/>
      <c r="K283" s="7"/>
      <c r="L283" s="9"/>
      <c r="M283" s="10"/>
      <c r="N283" s="10"/>
      <c r="O283" s="10"/>
      <c r="P283" s="10"/>
      <c r="Q283" s="10"/>
      <c r="R283" s="10"/>
      <c r="S283" s="10"/>
      <c r="T283" s="10"/>
      <c r="U283" s="10"/>
    </row>
    <row r="284" spans="1:21" ht="16.5" customHeight="1" x14ac:dyDescent="0.2">
      <c r="A284" s="7"/>
      <c r="B284" s="7"/>
      <c r="C284" s="7"/>
      <c r="D284" s="7" t="s">
        <v>324</v>
      </c>
      <c r="E284" s="7"/>
      <c r="F284" s="7"/>
      <c r="G284" s="7"/>
      <c r="H284" s="7"/>
      <c r="I284" s="7"/>
      <c r="J284" s="7"/>
      <c r="K284" s="7"/>
      <c r="L284" s="9" t="s">
        <v>69</v>
      </c>
      <c r="M284" s="113">
        <v>58.4</v>
      </c>
      <c r="N284" s="113">
        <v>64.5</v>
      </c>
      <c r="O284" s="113">
        <v>66.599999999999994</v>
      </c>
      <c r="P284" s="113">
        <v>64.8</v>
      </c>
      <c r="Q284" s="113">
        <v>91.3</v>
      </c>
      <c r="R284" s="113">
        <v>56.5</v>
      </c>
      <c r="S284" s="113">
        <v>52.2</v>
      </c>
      <c r="T284" s="113">
        <v>63.8</v>
      </c>
      <c r="U284" s="113">
        <v>62.9</v>
      </c>
    </row>
    <row r="285" spans="1:21" ht="16.5" customHeight="1" x14ac:dyDescent="0.2">
      <c r="A285" s="7"/>
      <c r="B285" s="7"/>
      <c r="C285" s="7"/>
      <c r="D285" s="7" t="s">
        <v>330</v>
      </c>
      <c r="E285" s="7"/>
      <c r="F285" s="7"/>
      <c r="G285" s="7"/>
      <c r="H285" s="7"/>
      <c r="I285" s="7"/>
      <c r="J285" s="7"/>
      <c r="K285" s="7"/>
      <c r="L285" s="9" t="s">
        <v>69</v>
      </c>
      <c r="M285" s="113">
        <v>41.6</v>
      </c>
      <c r="N285" s="113">
        <v>35.5</v>
      </c>
      <c r="O285" s="113">
        <v>33.4</v>
      </c>
      <c r="P285" s="113">
        <v>35.200000000000003</v>
      </c>
      <c r="Q285" s="112">
        <v>8.6999999999999993</v>
      </c>
      <c r="R285" s="113">
        <v>43.5</v>
      </c>
      <c r="S285" s="113">
        <v>47.8</v>
      </c>
      <c r="T285" s="113">
        <v>36.200000000000003</v>
      </c>
      <c r="U285" s="113">
        <v>37.1</v>
      </c>
    </row>
    <row r="286" spans="1:21" ht="16.5" customHeight="1" x14ac:dyDescent="0.2">
      <c r="A286" s="7"/>
      <c r="B286" s="7"/>
      <c r="C286" s="7"/>
      <c r="D286" s="7" t="s">
        <v>327</v>
      </c>
      <c r="E286" s="7"/>
      <c r="F286" s="7"/>
      <c r="G286" s="7"/>
      <c r="H286" s="7"/>
      <c r="I286" s="7"/>
      <c r="J286" s="7"/>
      <c r="K286" s="7"/>
      <c r="L286" s="9" t="s">
        <v>69</v>
      </c>
      <c r="M286" s="113">
        <v>30.1</v>
      </c>
      <c r="N286" s="113">
        <v>32.4</v>
      </c>
      <c r="O286" s="113">
        <v>34.9</v>
      </c>
      <c r="P286" s="113">
        <v>28.7</v>
      </c>
      <c r="Q286" s="112">
        <v>7.5</v>
      </c>
      <c r="R286" s="113">
        <v>31.2</v>
      </c>
      <c r="S286" s="113">
        <v>25.3</v>
      </c>
      <c r="T286" s="113">
        <v>39.5</v>
      </c>
      <c r="U286" s="113">
        <v>30.8</v>
      </c>
    </row>
    <row r="287" spans="1:21" ht="16.5" customHeight="1" x14ac:dyDescent="0.2">
      <c r="A287" s="7"/>
      <c r="B287" s="7"/>
      <c r="C287" s="7"/>
      <c r="D287" s="7" t="s">
        <v>328</v>
      </c>
      <c r="E287" s="7"/>
      <c r="F287" s="7"/>
      <c r="G287" s="7"/>
      <c r="H287" s="7"/>
      <c r="I287" s="7"/>
      <c r="J287" s="7"/>
      <c r="K287" s="7"/>
      <c r="L287" s="9" t="s">
        <v>69</v>
      </c>
      <c r="M287" s="113">
        <v>17.8</v>
      </c>
      <c r="N287" s="113">
        <v>14.8</v>
      </c>
      <c r="O287" s="113">
        <v>18.2</v>
      </c>
      <c r="P287" s="113">
        <v>24</v>
      </c>
      <c r="Q287" s="113">
        <v>79.400000000000006</v>
      </c>
      <c r="R287" s="113">
        <v>11.3</v>
      </c>
      <c r="S287" s="113">
        <v>13.8</v>
      </c>
      <c r="T287" s="113">
        <v>11.6</v>
      </c>
      <c r="U287" s="113">
        <v>19</v>
      </c>
    </row>
    <row r="288" spans="1:21" ht="29.45" customHeight="1" x14ac:dyDescent="0.2">
      <c r="A288" s="7"/>
      <c r="B288" s="7"/>
      <c r="C288" s="7"/>
      <c r="D288" s="316" t="s">
        <v>329</v>
      </c>
      <c r="E288" s="316"/>
      <c r="F288" s="316"/>
      <c r="G288" s="316"/>
      <c r="H288" s="316"/>
      <c r="I288" s="316"/>
      <c r="J288" s="316"/>
      <c r="K288" s="316"/>
      <c r="L288" s="9" t="s">
        <v>145</v>
      </c>
      <c r="M288" s="110">
        <v>2223</v>
      </c>
      <c r="N288" s="110">
        <v>1797</v>
      </c>
      <c r="O288" s="110">
        <v>1111</v>
      </c>
      <c r="P288" s="110">
        <v>1070</v>
      </c>
      <c r="Q288" s="109">
        <v>161</v>
      </c>
      <c r="R288" s="109">
        <v>186</v>
      </c>
      <c r="S288" s="109">
        <v>136</v>
      </c>
      <c r="T288" s="109">
        <v>230</v>
      </c>
      <c r="U288" s="110">
        <v>6630</v>
      </c>
    </row>
    <row r="289" spans="1:21" ht="16.5" customHeight="1" x14ac:dyDescent="0.2">
      <c r="A289" s="7"/>
      <c r="B289" s="7"/>
      <c r="C289" s="7" t="s">
        <v>139</v>
      </c>
      <c r="D289" s="7"/>
      <c r="E289" s="7"/>
      <c r="F289" s="7"/>
      <c r="G289" s="7"/>
      <c r="H289" s="7"/>
      <c r="I289" s="7"/>
      <c r="J289" s="7"/>
      <c r="K289" s="7"/>
      <c r="L289" s="9"/>
      <c r="M289" s="10"/>
      <c r="N289" s="10"/>
      <c r="O289" s="10"/>
      <c r="P289" s="10"/>
      <c r="Q289" s="10"/>
      <c r="R289" s="10"/>
      <c r="S289" s="10"/>
      <c r="T289" s="10"/>
      <c r="U289" s="10"/>
    </row>
    <row r="290" spans="1:21" ht="16.5" customHeight="1" x14ac:dyDescent="0.2">
      <c r="A290" s="7"/>
      <c r="B290" s="7"/>
      <c r="C290" s="7"/>
      <c r="D290" s="7" t="s">
        <v>324</v>
      </c>
      <c r="E290" s="7"/>
      <c r="F290" s="7"/>
      <c r="G290" s="7"/>
      <c r="H290" s="7"/>
      <c r="I290" s="7"/>
      <c r="J290" s="7"/>
      <c r="K290" s="7"/>
      <c r="L290" s="9" t="s">
        <v>69</v>
      </c>
      <c r="M290" s="113">
        <v>70.900000000000006</v>
      </c>
      <c r="N290" s="113">
        <v>78.7</v>
      </c>
      <c r="O290" s="113">
        <v>84.2</v>
      </c>
      <c r="P290" s="113">
        <v>76.599999999999994</v>
      </c>
      <c r="Q290" s="113">
        <v>96.7</v>
      </c>
      <c r="R290" s="113">
        <v>54.5</v>
      </c>
      <c r="S290" s="113">
        <v>87.5</v>
      </c>
      <c r="T290" s="113">
        <v>74.3</v>
      </c>
      <c r="U290" s="113">
        <v>77.5</v>
      </c>
    </row>
    <row r="291" spans="1:21" ht="16.5" customHeight="1" x14ac:dyDescent="0.2">
      <c r="A291" s="7"/>
      <c r="B291" s="7"/>
      <c r="C291" s="7"/>
      <c r="D291" s="7" t="s">
        <v>330</v>
      </c>
      <c r="E291" s="7"/>
      <c r="F291" s="7"/>
      <c r="G291" s="7"/>
      <c r="H291" s="7"/>
      <c r="I291" s="7"/>
      <c r="J291" s="7"/>
      <c r="K291" s="7"/>
      <c r="L291" s="9" t="s">
        <v>69</v>
      </c>
      <c r="M291" s="113">
        <v>29.1</v>
      </c>
      <c r="N291" s="113">
        <v>21.3</v>
      </c>
      <c r="O291" s="113">
        <v>15.8</v>
      </c>
      <c r="P291" s="113">
        <v>23.4</v>
      </c>
      <c r="Q291" s="112">
        <v>3.3</v>
      </c>
      <c r="R291" s="113">
        <v>45.5</v>
      </c>
      <c r="S291" s="113">
        <v>12.5</v>
      </c>
      <c r="T291" s="113">
        <v>25.7</v>
      </c>
      <c r="U291" s="113">
        <v>22.5</v>
      </c>
    </row>
    <row r="292" spans="1:21" ht="16.5" customHeight="1" x14ac:dyDescent="0.2">
      <c r="A292" s="7"/>
      <c r="B292" s="7"/>
      <c r="C292" s="7"/>
      <c r="D292" s="7" t="s">
        <v>327</v>
      </c>
      <c r="E292" s="7"/>
      <c r="F292" s="7"/>
      <c r="G292" s="7"/>
      <c r="H292" s="7"/>
      <c r="I292" s="7"/>
      <c r="J292" s="7"/>
      <c r="K292" s="7"/>
      <c r="L292" s="9" t="s">
        <v>69</v>
      </c>
      <c r="M292" s="113">
        <v>26.3</v>
      </c>
      <c r="N292" s="113">
        <v>49.1</v>
      </c>
      <c r="O292" s="113">
        <v>35</v>
      </c>
      <c r="P292" s="113">
        <v>22.7</v>
      </c>
      <c r="Q292" s="113">
        <v>14</v>
      </c>
      <c r="R292" s="113">
        <v>27.8</v>
      </c>
      <c r="S292" s="113">
        <v>33.1</v>
      </c>
      <c r="T292" s="113">
        <v>24.7</v>
      </c>
      <c r="U292" s="113">
        <v>34</v>
      </c>
    </row>
    <row r="293" spans="1:21" ht="16.5" customHeight="1" x14ac:dyDescent="0.2">
      <c r="A293" s="7"/>
      <c r="B293" s="7"/>
      <c r="C293" s="7"/>
      <c r="D293" s="7" t="s">
        <v>328</v>
      </c>
      <c r="E293" s="7"/>
      <c r="F293" s="7"/>
      <c r="G293" s="7"/>
      <c r="H293" s="7"/>
      <c r="I293" s="7"/>
      <c r="J293" s="7"/>
      <c r="K293" s="7"/>
      <c r="L293" s="9" t="s">
        <v>69</v>
      </c>
      <c r="M293" s="113">
        <v>31.7</v>
      </c>
      <c r="N293" s="113">
        <v>20.7</v>
      </c>
      <c r="O293" s="113">
        <v>27.6</v>
      </c>
      <c r="P293" s="113">
        <v>34</v>
      </c>
      <c r="Q293" s="113">
        <v>76.400000000000006</v>
      </c>
      <c r="R293" s="113">
        <v>18.8</v>
      </c>
      <c r="S293" s="113">
        <v>14</v>
      </c>
      <c r="T293" s="113">
        <v>36.200000000000003</v>
      </c>
      <c r="U293" s="113">
        <v>29.7</v>
      </c>
    </row>
    <row r="294" spans="1:21" ht="29.45" customHeight="1" x14ac:dyDescent="0.2">
      <c r="A294" s="7"/>
      <c r="B294" s="7"/>
      <c r="C294" s="7"/>
      <c r="D294" s="316" t="s">
        <v>329</v>
      </c>
      <c r="E294" s="316"/>
      <c r="F294" s="316"/>
      <c r="G294" s="316"/>
      <c r="H294" s="316"/>
      <c r="I294" s="316"/>
      <c r="J294" s="316"/>
      <c r="K294" s="316"/>
      <c r="L294" s="9" t="s">
        <v>145</v>
      </c>
      <c r="M294" s="110">
        <v>3957</v>
      </c>
      <c r="N294" s="110">
        <v>4910</v>
      </c>
      <c r="O294" s="110">
        <v>2241</v>
      </c>
      <c r="P294" s="110">
        <v>1733</v>
      </c>
      <c r="Q294" s="109">
        <v>794</v>
      </c>
      <c r="R294" s="109">
        <v>389</v>
      </c>
      <c r="S294" s="109">
        <v>268</v>
      </c>
      <c r="T294" s="109">
        <v>887</v>
      </c>
      <c r="U294" s="114">
        <v>14807</v>
      </c>
    </row>
    <row r="295" spans="1:21" ht="16.5" customHeight="1" x14ac:dyDescent="0.2">
      <c r="A295" s="7"/>
      <c r="B295" s="7"/>
      <c r="C295" s="7" t="s">
        <v>141</v>
      </c>
      <c r="D295" s="7"/>
      <c r="E295" s="7"/>
      <c r="F295" s="7"/>
      <c r="G295" s="7"/>
      <c r="H295" s="7"/>
      <c r="I295" s="7"/>
      <c r="J295" s="7"/>
      <c r="K295" s="7"/>
      <c r="L295" s="9"/>
      <c r="M295" s="10"/>
      <c r="N295" s="10"/>
      <c r="O295" s="10"/>
      <c r="P295" s="10"/>
      <c r="Q295" s="10"/>
      <c r="R295" s="10"/>
      <c r="S295" s="10"/>
      <c r="T295" s="10"/>
      <c r="U295" s="10"/>
    </row>
    <row r="296" spans="1:21" ht="16.5" customHeight="1" x14ac:dyDescent="0.2">
      <c r="A296" s="7"/>
      <c r="B296" s="7"/>
      <c r="C296" s="7"/>
      <c r="D296" s="7" t="s">
        <v>324</v>
      </c>
      <c r="E296" s="7"/>
      <c r="F296" s="7"/>
      <c r="G296" s="7"/>
      <c r="H296" s="7"/>
      <c r="I296" s="7"/>
      <c r="J296" s="7"/>
      <c r="K296" s="7"/>
      <c r="L296" s="9" t="s">
        <v>69</v>
      </c>
      <c r="M296" s="113">
        <v>83.6</v>
      </c>
      <c r="N296" s="113">
        <v>87.1</v>
      </c>
      <c r="O296" s="113">
        <v>93</v>
      </c>
      <c r="P296" s="113">
        <v>94.9</v>
      </c>
      <c r="Q296" s="113">
        <v>99.6</v>
      </c>
      <c r="R296" s="113">
        <v>78.7</v>
      </c>
      <c r="S296" s="113">
        <v>79.400000000000006</v>
      </c>
      <c r="T296" s="113">
        <v>97.3</v>
      </c>
      <c r="U296" s="113">
        <v>88.8</v>
      </c>
    </row>
    <row r="297" spans="1:21" ht="16.5" customHeight="1" x14ac:dyDescent="0.2">
      <c r="A297" s="7"/>
      <c r="B297" s="7"/>
      <c r="C297" s="7"/>
      <c r="D297" s="7" t="s">
        <v>330</v>
      </c>
      <c r="E297" s="7"/>
      <c r="F297" s="7"/>
      <c r="G297" s="7"/>
      <c r="H297" s="7"/>
      <c r="I297" s="7"/>
      <c r="J297" s="7"/>
      <c r="K297" s="7"/>
      <c r="L297" s="9" t="s">
        <v>69</v>
      </c>
      <c r="M297" s="113">
        <v>16.399999999999999</v>
      </c>
      <c r="N297" s="113">
        <v>12.9</v>
      </c>
      <c r="O297" s="112">
        <v>7</v>
      </c>
      <c r="P297" s="112">
        <v>5.0999999999999996</v>
      </c>
      <c r="Q297" s="112">
        <v>0.4</v>
      </c>
      <c r="R297" s="113">
        <v>21.3</v>
      </c>
      <c r="S297" s="113">
        <v>20.6</v>
      </c>
      <c r="T297" s="112">
        <v>2.7</v>
      </c>
      <c r="U297" s="113">
        <v>11.2</v>
      </c>
    </row>
    <row r="298" spans="1:21" ht="16.5" customHeight="1" x14ac:dyDescent="0.2">
      <c r="A298" s="7"/>
      <c r="B298" s="7"/>
      <c r="C298" s="7"/>
      <c r="D298" s="7" t="s">
        <v>327</v>
      </c>
      <c r="E298" s="7"/>
      <c r="F298" s="7"/>
      <c r="G298" s="7"/>
      <c r="H298" s="7"/>
      <c r="I298" s="7"/>
      <c r="J298" s="7"/>
      <c r="K298" s="7"/>
      <c r="L298" s="9" t="s">
        <v>69</v>
      </c>
      <c r="M298" s="113">
        <v>67.7</v>
      </c>
      <c r="N298" s="113">
        <v>78.8</v>
      </c>
      <c r="O298" s="113">
        <v>71</v>
      </c>
      <c r="P298" s="113">
        <v>81.599999999999994</v>
      </c>
      <c r="Q298" s="113">
        <v>90.2</v>
      </c>
      <c r="R298" s="113">
        <v>54.2</v>
      </c>
      <c r="S298" s="113">
        <v>60.2</v>
      </c>
      <c r="T298" s="113">
        <v>91</v>
      </c>
      <c r="U298" s="113">
        <v>77.099999999999994</v>
      </c>
    </row>
    <row r="299" spans="1:21" ht="16.5" customHeight="1" x14ac:dyDescent="0.2">
      <c r="A299" s="7"/>
      <c r="B299" s="7"/>
      <c r="C299" s="7"/>
      <c r="D299" s="7" t="s">
        <v>328</v>
      </c>
      <c r="E299" s="7"/>
      <c r="F299" s="7"/>
      <c r="G299" s="7"/>
      <c r="H299" s="7"/>
      <c r="I299" s="7"/>
      <c r="J299" s="7"/>
      <c r="K299" s="7"/>
      <c r="L299" s="9" t="s">
        <v>69</v>
      </c>
      <c r="M299" s="112">
        <v>4.0999999999999996</v>
      </c>
      <c r="N299" s="112">
        <v>1.2</v>
      </c>
      <c r="O299" s="112">
        <v>4.5</v>
      </c>
      <c r="P299" s="112">
        <v>2</v>
      </c>
      <c r="Q299" s="112">
        <v>0.4</v>
      </c>
      <c r="R299" s="113">
        <v>11.4</v>
      </c>
      <c r="S299" s="112">
        <v>1.5</v>
      </c>
      <c r="T299" s="112">
        <v>0.7</v>
      </c>
      <c r="U299" s="112">
        <v>2.2000000000000002</v>
      </c>
    </row>
    <row r="300" spans="1:21" ht="29.45" customHeight="1" x14ac:dyDescent="0.2">
      <c r="A300" s="7"/>
      <c r="B300" s="7"/>
      <c r="C300" s="7"/>
      <c r="D300" s="316" t="s">
        <v>329</v>
      </c>
      <c r="E300" s="316"/>
      <c r="F300" s="316"/>
      <c r="G300" s="316"/>
      <c r="H300" s="316"/>
      <c r="I300" s="316"/>
      <c r="J300" s="316"/>
      <c r="K300" s="316"/>
      <c r="L300" s="9" t="s">
        <v>145</v>
      </c>
      <c r="M300" s="114">
        <v>10727</v>
      </c>
      <c r="N300" s="114">
        <v>32633</v>
      </c>
      <c r="O300" s="110">
        <v>7505</v>
      </c>
      <c r="P300" s="110">
        <v>6476</v>
      </c>
      <c r="Q300" s="110">
        <v>3360</v>
      </c>
      <c r="R300" s="109">
        <v>771</v>
      </c>
      <c r="S300" s="109">
        <v>504</v>
      </c>
      <c r="T300" s="110">
        <v>2732</v>
      </c>
      <c r="U300" s="114">
        <v>63722</v>
      </c>
    </row>
    <row r="301" spans="1:21" ht="16.5" customHeight="1" x14ac:dyDescent="0.2">
      <c r="A301" s="7"/>
      <c r="B301" s="7"/>
      <c r="C301" s="7" t="s">
        <v>140</v>
      </c>
      <c r="D301" s="7"/>
      <c r="E301" s="7"/>
      <c r="F301" s="7"/>
      <c r="G301" s="7"/>
      <c r="H301" s="7"/>
      <c r="I301" s="7"/>
      <c r="J301" s="7"/>
      <c r="K301" s="7"/>
      <c r="L301" s="9"/>
      <c r="M301" s="10"/>
      <c r="N301" s="10"/>
      <c r="O301" s="10"/>
      <c r="P301" s="10"/>
      <c r="Q301" s="10"/>
      <c r="R301" s="10"/>
      <c r="S301" s="10"/>
      <c r="T301" s="10"/>
      <c r="U301" s="10"/>
    </row>
    <row r="302" spans="1:21" ht="16.5" customHeight="1" x14ac:dyDescent="0.2">
      <c r="A302" s="7"/>
      <c r="B302" s="7"/>
      <c r="C302" s="7"/>
      <c r="D302" s="7" t="s">
        <v>324</v>
      </c>
      <c r="E302" s="7"/>
      <c r="F302" s="7"/>
      <c r="G302" s="7"/>
      <c r="H302" s="7"/>
      <c r="I302" s="7"/>
      <c r="J302" s="7"/>
      <c r="K302" s="7"/>
      <c r="L302" s="9" t="s">
        <v>69</v>
      </c>
      <c r="M302" s="113">
        <v>86.9</v>
      </c>
      <c r="N302" s="113">
        <v>94.3</v>
      </c>
      <c r="O302" s="113">
        <v>92.9</v>
      </c>
      <c r="P302" s="113">
        <v>95.7</v>
      </c>
      <c r="Q302" s="113">
        <v>99.6</v>
      </c>
      <c r="R302" s="113">
        <v>72.7</v>
      </c>
      <c r="S302" s="113">
        <v>91.3</v>
      </c>
      <c r="T302" s="113">
        <v>97.6</v>
      </c>
      <c r="U302" s="113">
        <v>92.8</v>
      </c>
    </row>
    <row r="303" spans="1:21" ht="16.5" customHeight="1" x14ac:dyDescent="0.2">
      <c r="A303" s="7"/>
      <c r="B303" s="7"/>
      <c r="C303" s="7"/>
      <c r="D303" s="7" t="s">
        <v>330</v>
      </c>
      <c r="E303" s="7"/>
      <c r="F303" s="7"/>
      <c r="G303" s="7"/>
      <c r="H303" s="7"/>
      <c r="I303" s="7"/>
      <c r="J303" s="7"/>
      <c r="K303" s="7"/>
      <c r="L303" s="9" t="s">
        <v>69</v>
      </c>
      <c r="M303" s="113">
        <v>13.1</v>
      </c>
      <c r="N303" s="112">
        <v>5.7</v>
      </c>
      <c r="O303" s="112">
        <v>7.1</v>
      </c>
      <c r="P303" s="112">
        <v>4.3</v>
      </c>
      <c r="Q303" s="112">
        <v>0.4</v>
      </c>
      <c r="R303" s="113">
        <v>27.3</v>
      </c>
      <c r="S303" s="112">
        <v>8.6999999999999993</v>
      </c>
      <c r="T303" s="112">
        <v>2.4</v>
      </c>
      <c r="U303" s="112">
        <v>7.2</v>
      </c>
    </row>
    <row r="304" spans="1:21" ht="16.5" customHeight="1" x14ac:dyDescent="0.2">
      <c r="A304" s="7"/>
      <c r="B304" s="7"/>
      <c r="C304" s="7"/>
      <c r="D304" s="7" t="s">
        <v>327</v>
      </c>
      <c r="E304" s="7"/>
      <c r="F304" s="7"/>
      <c r="G304" s="7"/>
      <c r="H304" s="7"/>
      <c r="I304" s="7"/>
      <c r="J304" s="7"/>
      <c r="K304" s="7"/>
      <c r="L304" s="9" t="s">
        <v>69</v>
      </c>
      <c r="M304" s="113">
        <v>66.400000000000006</v>
      </c>
      <c r="N304" s="113">
        <v>71.599999999999994</v>
      </c>
      <c r="O304" s="113">
        <v>51.4</v>
      </c>
      <c r="P304" s="113">
        <v>73.7</v>
      </c>
      <c r="Q304" s="113">
        <v>85.4</v>
      </c>
      <c r="R304" s="113">
        <v>55.7</v>
      </c>
      <c r="S304" s="113">
        <v>45.4</v>
      </c>
      <c r="T304" s="113">
        <v>90.5</v>
      </c>
      <c r="U304" s="113">
        <v>70.900000000000006</v>
      </c>
    </row>
    <row r="305" spans="1:21" ht="16.5" customHeight="1" x14ac:dyDescent="0.2">
      <c r="A305" s="7"/>
      <c r="B305" s="7"/>
      <c r="C305" s="7"/>
      <c r="D305" s="7" t="s">
        <v>328</v>
      </c>
      <c r="E305" s="7"/>
      <c r="F305" s="7"/>
      <c r="G305" s="7"/>
      <c r="H305" s="7"/>
      <c r="I305" s="7"/>
      <c r="J305" s="7"/>
      <c r="K305" s="7"/>
      <c r="L305" s="9" t="s">
        <v>69</v>
      </c>
      <c r="M305" s="112">
        <v>8.6</v>
      </c>
      <c r="N305" s="112">
        <v>5.5</v>
      </c>
      <c r="O305" s="113">
        <v>13.2</v>
      </c>
      <c r="P305" s="112">
        <v>7.2</v>
      </c>
      <c r="Q305" s="112">
        <v>4.7</v>
      </c>
      <c r="R305" s="112">
        <v>2.2999999999999998</v>
      </c>
      <c r="S305" s="113">
        <v>13.3</v>
      </c>
      <c r="T305" s="112">
        <v>3.6</v>
      </c>
      <c r="U305" s="112">
        <v>7.3</v>
      </c>
    </row>
    <row r="306" spans="1:21" ht="29.45" customHeight="1" x14ac:dyDescent="0.2">
      <c r="A306" s="7"/>
      <c r="B306" s="7"/>
      <c r="C306" s="7"/>
      <c r="D306" s="316" t="s">
        <v>329</v>
      </c>
      <c r="E306" s="316"/>
      <c r="F306" s="316"/>
      <c r="G306" s="316"/>
      <c r="H306" s="316"/>
      <c r="I306" s="316"/>
      <c r="J306" s="316"/>
      <c r="K306" s="316"/>
      <c r="L306" s="9" t="s">
        <v>145</v>
      </c>
      <c r="M306" s="110">
        <v>3186</v>
      </c>
      <c r="N306" s="110">
        <v>3330</v>
      </c>
      <c r="O306" s="110">
        <v>1203</v>
      </c>
      <c r="P306" s="110">
        <v>1818</v>
      </c>
      <c r="Q306" s="109">
        <v>700</v>
      </c>
      <c r="R306" s="108">
        <v>88</v>
      </c>
      <c r="S306" s="109">
        <v>188</v>
      </c>
      <c r="T306" s="110">
        <v>1402</v>
      </c>
      <c r="U306" s="114">
        <v>11616</v>
      </c>
    </row>
    <row r="307" spans="1:21" ht="16.5" customHeight="1" x14ac:dyDescent="0.2">
      <c r="A307" s="7"/>
      <c r="B307" s="7"/>
      <c r="C307" s="7" t="s">
        <v>142</v>
      </c>
      <c r="D307" s="7"/>
      <c r="E307" s="7"/>
      <c r="F307" s="7"/>
      <c r="G307" s="7"/>
      <c r="H307" s="7"/>
      <c r="I307" s="7"/>
      <c r="J307" s="7"/>
      <c r="K307" s="7"/>
      <c r="L307" s="9"/>
      <c r="M307" s="10"/>
      <c r="N307" s="10"/>
      <c r="O307" s="10"/>
      <c r="P307" s="10"/>
      <c r="Q307" s="10"/>
      <c r="R307" s="10"/>
      <c r="S307" s="10"/>
      <c r="T307" s="10"/>
      <c r="U307" s="10"/>
    </row>
    <row r="308" spans="1:21" ht="16.5" customHeight="1" x14ac:dyDescent="0.2">
      <c r="A308" s="7"/>
      <c r="B308" s="7"/>
      <c r="C308" s="7"/>
      <c r="D308" s="7" t="s">
        <v>324</v>
      </c>
      <c r="E308" s="7"/>
      <c r="F308" s="7"/>
      <c r="G308" s="7"/>
      <c r="H308" s="7"/>
      <c r="I308" s="7"/>
      <c r="J308" s="7"/>
      <c r="K308" s="7"/>
      <c r="L308" s="9" t="s">
        <v>69</v>
      </c>
      <c r="M308" s="113">
        <v>82.5</v>
      </c>
      <c r="N308" s="113">
        <v>83.2</v>
      </c>
      <c r="O308" s="113">
        <v>90.1</v>
      </c>
      <c r="P308" s="113">
        <v>89.3</v>
      </c>
      <c r="Q308" s="113">
        <v>99</v>
      </c>
      <c r="R308" s="113">
        <v>70.3</v>
      </c>
      <c r="S308" s="113">
        <v>81.3</v>
      </c>
      <c r="T308" s="113">
        <v>98</v>
      </c>
      <c r="U308" s="113">
        <v>86.5</v>
      </c>
    </row>
    <row r="309" spans="1:21" ht="16.5" customHeight="1" x14ac:dyDescent="0.2">
      <c r="A309" s="7"/>
      <c r="B309" s="7"/>
      <c r="C309" s="7"/>
      <c r="D309" s="7" t="s">
        <v>330</v>
      </c>
      <c r="E309" s="7"/>
      <c r="F309" s="7"/>
      <c r="G309" s="7"/>
      <c r="H309" s="7"/>
      <c r="I309" s="7"/>
      <c r="J309" s="7"/>
      <c r="K309" s="7"/>
      <c r="L309" s="9" t="s">
        <v>69</v>
      </c>
      <c r="M309" s="113">
        <v>17.5</v>
      </c>
      <c r="N309" s="113">
        <v>16.8</v>
      </c>
      <c r="O309" s="112">
        <v>9.9</v>
      </c>
      <c r="P309" s="113">
        <v>10.7</v>
      </c>
      <c r="Q309" s="112">
        <v>1</v>
      </c>
      <c r="R309" s="113">
        <v>29.7</v>
      </c>
      <c r="S309" s="113">
        <v>18.7</v>
      </c>
      <c r="T309" s="112">
        <v>2</v>
      </c>
      <c r="U309" s="113">
        <v>13.5</v>
      </c>
    </row>
    <row r="310" spans="1:21" ht="16.5" customHeight="1" x14ac:dyDescent="0.2">
      <c r="A310" s="7"/>
      <c r="B310" s="7"/>
      <c r="C310" s="7"/>
      <c r="D310" s="7" t="s">
        <v>327</v>
      </c>
      <c r="E310" s="7"/>
      <c r="F310" s="7"/>
      <c r="G310" s="7"/>
      <c r="H310" s="7"/>
      <c r="I310" s="7"/>
      <c r="J310" s="7"/>
      <c r="K310" s="7"/>
      <c r="L310" s="9" t="s">
        <v>69</v>
      </c>
      <c r="M310" s="113">
        <v>43.3</v>
      </c>
      <c r="N310" s="113">
        <v>51</v>
      </c>
      <c r="O310" s="113">
        <v>38.799999999999997</v>
      </c>
      <c r="P310" s="113">
        <v>38.5</v>
      </c>
      <c r="Q310" s="113">
        <v>35.9</v>
      </c>
      <c r="R310" s="113">
        <v>36.200000000000003</v>
      </c>
      <c r="S310" s="113">
        <v>29.3</v>
      </c>
      <c r="T310" s="113">
        <v>42.7</v>
      </c>
      <c r="U310" s="113">
        <v>43.1</v>
      </c>
    </row>
    <row r="311" spans="1:21" ht="16.5" customHeight="1" x14ac:dyDescent="0.2">
      <c r="A311" s="7"/>
      <c r="B311" s="7"/>
      <c r="C311" s="7"/>
      <c r="D311" s="7" t="s">
        <v>328</v>
      </c>
      <c r="E311" s="7"/>
      <c r="F311" s="7"/>
      <c r="G311" s="7"/>
      <c r="H311" s="7"/>
      <c r="I311" s="7"/>
      <c r="J311" s="7"/>
      <c r="K311" s="7"/>
      <c r="L311" s="9" t="s">
        <v>69</v>
      </c>
      <c r="M311" s="113">
        <v>16.100000000000001</v>
      </c>
      <c r="N311" s="113">
        <v>13.4</v>
      </c>
      <c r="O311" s="113">
        <v>18.2</v>
      </c>
      <c r="P311" s="113">
        <v>23.4</v>
      </c>
      <c r="Q311" s="113">
        <v>52.2</v>
      </c>
      <c r="R311" s="113">
        <v>15.4</v>
      </c>
      <c r="S311" s="113">
        <v>16</v>
      </c>
      <c r="T311" s="112">
        <v>8.9</v>
      </c>
      <c r="U311" s="113">
        <v>18.600000000000001</v>
      </c>
    </row>
    <row r="312" spans="1:21" ht="29.45" customHeight="1" x14ac:dyDescent="0.2">
      <c r="A312" s="7"/>
      <c r="B312" s="7"/>
      <c r="C312" s="7"/>
      <c r="D312" s="316" t="s">
        <v>329</v>
      </c>
      <c r="E312" s="316"/>
      <c r="F312" s="316"/>
      <c r="G312" s="316"/>
      <c r="H312" s="316"/>
      <c r="I312" s="316"/>
      <c r="J312" s="316"/>
      <c r="K312" s="316"/>
      <c r="L312" s="9" t="s">
        <v>145</v>
      </c>
      <c r="M312" s="114">
        <v>10218</v>
      </c>
      <c r="N312" s="110">
        <v>9163</v>
      </c>
      <c r="O312" s="110">
        <v>6247</v>
      </c>
      <c r="P312" s="110">
        <v>4553</v>
      </c>
      <c r="Q312" s="110">
        <v>2290</v>
      </c>
      <c r="R312" s="109">
        <v>720</v>
      </c>
      <c r="S312" s="109">
        <v>615</v>
      </c>
      <c r="T312" s="110">
        <v>2142</v>
      </c>
      <c r="U312" s="114">
        <v>34899</v>
      </c>
    </row>
    <row r="313" spans="1:21" ht="29.45" customHeight="1" x14ac:dyDescent="0.2">
      <c r="A313" s="14"/>
      <c r="B313" s="14"/>
      <c r="C313" s="317" t="s">
        <v>348</v>
      </c>
      <c r="D313" s="317"/>
      <c r="E313" s="317"/>
      <c r="F313" s="317"/>
      <c r="G313" s="317"/>
      <c r="H313" s="317"/>
      <c r="I313" s="317"/>
      <c r="J313" s="317"/>
      <c r="K313" s="317"/>
      <c r="L313" s="15" t="s">
        <v>145</v>
      </c>
      <c r="M313" s="115">
        <v>56151</v>
      </c>
      <c r="N313" s="115">
        <v>88437</v>
      </c>
      <c r="O313" s="115">
        <v>32755</v>
      </c>
      <c r="P313" s="115">
        <v>20055</v>
      </c>
      <c r="Q313" s="115">
        <v>15203</v>
      </c>
      <c r="R313" s="111">
        <v>5886</v>
      </c>
      <c r="S313" s="111">
        <v>3085</v>
      </c>
      <c r="T313" s="111">
        <v>6742</v>
      </c>
      <c r="U313" s="117">
        <v>225563</v>
      </c>
    </row>
    <row r="314" spans="1:21" ht="4.5" customHeight="1" x14ac:dyDescent="0.2">
      <c r="A314" s="23"/>
      <c r="B314" s="23"/>
      <c r="C314" s="2"/>
      <c r="D314" s="2"/>
      <c r="E314" s="2"/>
      <c r="F314" s="2"/>
      <c r="G314" s="2"/>
      <c r="H314" s="2"/>
      <c r="I314" s="2"/>
      <c r="J314" s="2"/>
      <c r="K314" s="2"/>
      <c r="L314" s="2"/>
      <c r="M314" s="2"/>
      <c r="N314" s="2"/>
      <c r="O314" s="2"/>
      <c r="P314" s="2"/>
      <c r="Q314" s="2"/>
      <c r="R314" s="2"/>
      <c r="S314" s="2"/>
      <c r="T314" s="2"/>
      <c r="U314" s="2"/>
    </row>
    <row r="315" spans="1:21" ht="16.5" customHeight="1" x14ac:dyDescent="0.2">
      <c r="A315" s="74"/>
      <c r="B315" s="74"/>
      <c r="C315" s="309" t="s">
        <v>248</v>
      </c>
      <c r="D315" s="309"/>
      <c r="E315" s="309"/>
      <c r="F315" s="309"/>
      <c r="G315" s="309"/>
      <c r="H315" s="309"/>
      <c r="I315" s="309"/>
      <c r="J315" s="309"/>
      <c r="K315" s="309"/>
      <c r="L315" s="309"/>
      <c r="M315" s="309"/>
      <c r="N315" s="309"/>
      <c r="O315" s="309"/>
      <c r="P315" s="309"/>
      <c r="Q315" s="309"/>
      <c r="R315" s="309"/>
      <c r="S315" s="309"/>
      <c r="T315" s="309"/>
      <c r="U315" s="309"/>
    </row>
    <row r="316" spans="1:21" ht="16.5" customHeight="1" x14ac:dyDescent="0.2">
      <c r="A316" s="47"/>
      <c r="B316" s="47"/>
      <c r="C316" s="309" t="s">
        <v>185</v>
      </c>
      <c r="D316" s="309"/>
      <c r="E316" s="309"/>
      <c r="F316" s="309"/>
      <c r="G316" s="309"/>
      <c r="H316" s="309"/>
      <c r="I316" s="309"/>
      <c r="J316" s="309"/>
      <c r="K316" s="309"/>
      <c r="L316" s="309"/>
      <c r="M316" s="309"/>
      <c r="N316" s="309"/>
      <c r="O316" s="309"/>
      <c r="P316" s="309"/>
      <c r="Q316" s="309"/>
      <c r="R316" s="309"/>
      <c r="S316" s="309"/>
      <c r="T316" s="309"/>
      <c r="U316" s="309"/>
    </row>
    <row r="317" spans="1:21" ht="4.5" customHeight="1" x14ac:dyDescent="0.2">
      <c r="A317" s="23"/>
      <c r="B317" s="23"/>
      <c r="C317" s="2"/>
      <c r="D317" s="2"/>
      <c r="E317" s="2"/>
      <c r="F317" s="2"/>
      <c r="G317" s="2"/>
      <c r="H317" s="2"/>
      <c r="I317" s="2"/>
      <c r="J317" s="2"/>
      <c r="K317" s="2"/>
      <c r="L317" s="2"/>
      <c r="M317" s="2"/>
      <c r="N317" s="2"/>
      <c r="O317" s="2"/>
      <c r="P317" s="2"/>
      <c r="Q317" s="2"/>
      <c r="R317" s="2"/>
      <c r="S317" s="2"/>
      <c r="T317" s="2"/>
      <c r="U317" s="2"/>
    </row>
    <row r="318" spans="1:21" ht="29.45" customHeight="1" x14ac:dyDescent="0.2">
      <c r="A318" s="23" t="s">
        <v>71</v>
      </c>
      <c r="B318" s="23"/>
      <c r="C318" s="309" t="s">
        <v>151</v>
      </c>
      <c r="D318" s="309"/>
      <c r="E318" s="309"/>
      <c r="F318" s="309"/>
      <c r="G318" s="309"/>
      <c r="H318" s="309"/>
      <c r="I318" s="309"/>
      <c r="J318" s="309"/>
      <c r="K318" s="309"/>
      <c r="L318" s="309"/>
      <c r="M318" s="309"/>
      <c r="N318" s="309"/>
      <c r="O318" s="309"/>
      <c r="P318" s="309"/>
      <c r="Q318" s="309"/>
      <c r="R318" s="309"/>
      <c r="S318" s="309"/>
      <c r="T318" s="309"/>
      <c r="U318" s="309"/>
    </row>
    <row r="319" spans="1:21" ht="29.45" customHeight="1" x14ac:dyDescent="0.2">
      <c r="A319" s="23" t="s">
        <v>72</v>
      </c>
      <c r="B319" s="23"/>
      <c r="C319" s="309" t="s">
        <v>349</v>
      </c>
      <c r="D319" s="309"/>
      <c r="E319" s="309"/>
      <c r="F319" s="309"/>
      <c r="G319" s="309"/>
      <c r="H319" s="309"/>
      <c r="I319" s="309"/>
      <c r="J319" s="309"/>
      <c r="K319" s="309"/>
      <c r="L319" s="309"/>
      <c r="M319" s="309"/>
      <c r="N319" s="309"/>
      <c r="O319" s="309"/>
      <c r="P319" s="309"/>
      <c r="Q319" s="309"/>
      <c r="R319" s="309"/>
      <c r="S319" s="309"/>
      <c r="T319" s="309"/>
      <c r="U319" s="309"/>
    </row>
    <row r="320" spans="1:21" ht="81" customHeight="1" x14ac:dyDescent="0.2">
      <c r="A320" s="23" t="s">
        <v>73</v>
      </c>
      <c r="B320" s="23"/>
      <c r="C320" s="309" t="s">
        <v>335</v>
      </c>
      <c r="D320" s="309"/>
      <c r="E320" s="309"/>
      <c r="F320" s="309"/>
      <c r="G320" s="309"/>
      <c r="H320" s="309"/>
      <c r="I320" s="309"/>
      <c r="J320" s="309"/>
      <c r="K320" s="309"/>
      <c r="L320" s="309"/>
      <c r="M320" s="309"/>
      <c r="N320" s="309"/>
      <c r="O320" s="309"/>
      <c r="P320" s="309"/>
      <c r="Q320" s="309"/>
      <c r="R320" s="309"/>
      <c r="S320" s="309"/>
      <c r="T320" s="309"/>
      <c r="U320" s="309"/>
    </row>
    <row r="321" spans="1:21" ht="29.45" customHeight="1" x14ac:dyDescent="0.2">
      <c r="A321" s="23" t="s">
        <v>74</v>
      </c>
      <c r="B321" s="23"/>
      <c r="C321" s="309" t="s">
        <v>350</v>
      </c>
      <c r="D321" s="309"/>
      <c r="E321" s="309"/>
      <c r="F321" s="309"/>
      <c r="G321" s="309"/>
      <c r="H321" s="309"/>
      <c r="I321" s="309"/>
      <c r="J321" s="309"/>
      <c r="K321" s="309"/>
      <c r="L321" s="309"/>
      <c r="M321" s="309"/>
      <c r="N321" s="309"/>
      <c r="O321" s="309"/>
      <c r="P321" s="309"/>
      <c r="Q321" s="309"/>
      <c r="R321" s="309"/>
      <c r="S321" s="309"/>
      <c r="T321" s="309"/>
      <c r="U321" s="309"/>
    </row>
    <row r="322" spans="1:21" ht="29.45" customHeight="1" x14ac:dyDescent="0.2">
      <c r="A322" s="23" t="s">
        <v>75</v>
      </c>
      <c r="B322" s="23"/>
      <c r="C322" s="309" t="s">
        <v>154</v>
      </c>
      <c r="D322" s="309"/>
      <c r="E322" s="309"/>
      <c r="F322" s="309"/>
      <c r="G322" s="309"/>
      <c r="H322" s="309"/>
      <c r="I322" s="309"/>
      <c r="J322" s="309"/>
      <c r="K322" s="309"/>
      <c r="L322" s="309"/>
      <c r="M322" s="309"/>
      <c r="N322" s="309"/>
      <c r="O322" s="309"/>
      <c r="P322" s="309"/>
      <c r="Q322" s="309"/>
      <c r="R322" s="309"/>
      <c r="S322" s="309"/>
      <c r="T322" s="309"/>
      <c r="U322" s="309"/>
    </row>
    <row r="323" spans="1:21" ht="29.45" customHeight="1" x14ac:dyDescent="0.2">
      <c r="A323" s="23"/>
      <c r="B323" s="23"/>
      <c r="C323" s="309" t="s">
        <v>155</v>
      </c>
      <c r="D323" s="309"/>
      <c r="E323" s="309"/>
      <c r="F323" s="309"/>
      <c r="G323" s="309"/>
      <c r="H323" s="309"/>
      <c r="I323" s="309"/>
      <c r="J323" s="309"/>
      <c r="K323" s="309"/>
      <c r="L323" s="309"/>
      <c r="M323" s="309"/>
      <c r="N323" s="309"/>
      <c r="O323" s="309"/>
      <c r="P323" s="309"/>
      <c r="Q323" s="309"/>
      <c r="R323" s="309"/>
      <c r="S323" s="309"/>
      <c r="T323" s="309"/>
      <c r="U323" s="309"/>
    </row>
    <row r="324" spans="1:21" ht="16.5" customHeight="1" x14ac:dyDescent="0.2">
      <c r="A324" s="23"/>
      <c r="B324" s="23"/>
      <c r="C324" s="309" t="s">
        <v>156</v>
      </c>
      <c r="D324" s="309"/>
      <c r="E324" s="309"/>
      <c r="F324" s="309"/>
      <c r="G324" s="309"/>
      <c r="H324" s="309"/>
      <c r="I324" s="309"/>
      <c r="J324" s="309"/>
      <c r="K324" s="309"/>
      <c r="L324" s="309"/>
      <c r="M324" s="309"/>
      <c r="N324" s="309"/>
      <c r="O324" s="309"/>
      <c r="P324" s="309"/>
      <c r="Q324" s="309"/>
      <c r="R324" s="309"/>
      <c r="S324" s="309"/>
      <c r="T324" s="309"/>
      <c r="U324" s="309"/>
    </row>
    <row r="325" spans="1:21" ht="29.45" customHeight="1" x14ac:dyDescent="0.2">
      <c r="A325" s="23" t="s">
        <v>76</v>
      </c>
      <c r="B325" s="23"/>
      <c r="C325" s="309" t="s">
        <v>158</v>
      </c>
      <c r="D325" s="309"/>
      <c r="E325" s="309"/>
      <c r="F325" s="309"/>
      <c r="G325" s="309"/>
      <c r="H325" s="309"/>
      <c r="I325" s="309"/>
      <c r="J325" s="309"/>
      <c r="K325" s="309"/>
      <c r="L325" s="309"/>
      <c r="M325" s="309"/>
      <c r="N325" s="309"/>
      <c r="O325" s="309"/>
      <c r="P325" s="309"/>
      <c r="Q325" s="309"/>
      <c r="R325" s="309"/>
      <c r="S325" s="309"/>
      <c r="T325" s="309"/>
      <c r="U325" s="309"/>
    </row>
    <row r="326" spans="1:21" ht="29.45" customHeight="1" x14ac:dyDescent="0.2">
      <c r="A326" s="23" t="s">
        <v>77</v>
      </c>
      <c r="B326" s="23"/>
      <c r="C326" s="309" t="s">
        <v>351</v>
      </c>
      <c r="D326" s="309"/>
      <c r="E326" s="309"/>
      <c r="F326" s="309"/>
      <c r="G326" s="309"/>
      <c r="H326" s="309"/>
      <c r="I326" s="309"/>
      <c r="J326" s="309"/>
      <c r="K326" s="309"/>
      <c r="L326" s="309"/>
      <c r="M326" s="309"/>
      <c r="N326" s="309"/>
      <c r="O326" s="309"/>
      <c r="P326" s="309"/>
      <c r="Q326" s="309"/>
      <c r="R326" s="309"/>
      <c r="S326" s="309"/>
      <c r="T326" s="309"/>
      <c r="U326" s="309"/>
    </row>
    <row r="327" spans="1:21" ht="4.5" customHeight="1" x14ac:dyDescent="0.2"/>
    <row r="328" spans="1:21" ht="16.5" customHeight="1" x14ac:dyDescent="0.2">
      <c r="A328" s="24" t="s">
        <v>90</v>
      </c>
      <c r="B328" s="23"/>
      <c r="C328" s="23"/>
      <c r="D328" s="23"/>
      <c r="E328" s="309" t="s">
        <v>352</v>
      </c>
      <c r="F328" s="309"/>
      <c r="G328" s="309"/>
      <c r="H328" s="309"/>
      <c r="I328" s="309"/>
      <c r="J328" s="309"/>
      <c r="K328" s="309"/>
      <c r="L328" s="309"/>
      <c r="M328" s="309"/>
      <c r="N328" s="309"/>
      <c r="O328" s="309"/>
      <c r="P328" s="309"/>
      <c r="Q328" s="309"/>
      <c r="R328" s="309"/>
      <c r="S328" s="309"/>
      <c r="T328" s="309"/>
      <c r="U328" s="309"/>
    </row>
  </sheetData>
  <mergeCells count="68">
    <mergeCell ref="D10:K10"/>
    <mergeCell ref="D16:K16"/>
    <mergeCell ref="D22:K22"/>
    <mergeCell ref="D28:K28"/>
    <mergeCell ref="D34:K34"/>
    <mergeCell ref="D40:K40"/>
    <mergeCell ref="D46:K46"/>
    <mergeCell ref="D52:K52"/>
    <mergeCell ref="D58:K58"/>
    <mergeCell ref="D64:K64"/>
    <mergeCell ref="C65:K65"/>
    <mergeCell ref="D72:K72"/>
    <mergeCell ref="D78:K78"/>
    <mergeCell ref="D84:K84"/>
    <mergeCell ref="D90:K90"/>
    <mergeCell ref="D96:K96"/>
    <mergeCell ref="D102:K102"/>
    <mergeCell ref="D108:K108"/>
    <mergeCell ref="D114:K114"/>
    <mergeCell ref="D120:K120"/>
    <mergeCell ref="D126:K126"/>
    <mergeCell ref="C127:K127"/>
    <mergeCell ref="D134:K134"/>
    <mergeCell ref="D140:K140"/>
    <mergeCell ref="D146:K146"/>
    <mergeCell ref="D152:K152"/>
    <mergeCell ref="D158:K158"/>
    <mergeCell ref="D164:K164"/>
    <mergeCell ref="D170:K170"/>
    <mergeCell ref="D176:K176"/>
    <mergeCell ref="D182:K182"/>
    <mergeCell ref="D188:K188"/>
    <mergeCell ref="C189:K189"/>
    <mergeCell ref="D196:K196"/>
    <mergeCell ref="D202:K202"/>
    <mergeCell ref="D244:K244"/>
    <mergeCell ref="D250:K250"/>
    <mergeCell ref="C251:K251"/>
    <mergeCell ref="D258:K258"/>
    <mergeCell ref="D208:K208"/>
    <mergeCell ref="D214:K214"/>
    <mergeCell ref="D220:K220"/>
    <mergeCell ref="D226:K226"/>
    <mergeCell ref="D232:K232"/>
    <mergeCell ref="K1:U1"/>
    <mergeCell ref="C315:U315"/>
    <mergeCell ref="C316:U316"/>
    <mergeCell ref="C318:U318"/>
    <mergeCell ref="C319:U319"/>
    <mergeCell ref="D294:K294"/>
    <mergeCell ref="D300:K300"/>
    <mergeCell ref="D306:K306"/>
    <mergeCell ref="D312:K312"/>
    <mergeCell ref="C313:K313"/>
    <mergeCell ref="D264:K264"/>
    <mergeCell ref="D270:K270"/>
    <mergeCell ref="D276:K276"/>
    <mergeCell ref="D282:K282"/>
    <mergeCell ref="D288:K288"/>
    <mergeCell ref="D238:K238"/>
    <mergeCell ref="C325:U325"/>
    <mergeCell ref="C326:U326"/>
    <mergeCell ref="E328:U328"/>
    <mergeCell ref="C320:U320"/>
    <mergeCell ref="C321:U321"/>
    <mergeCell ref="C322:U322"/>
    <mergeCell ref="C323:U323"/>
    <mergeCell ref="C324:U324"/>
  </mergeCells>
  <pageMargins left="0.7" right="0.7" top="0.75" bottom="0.75" header="0.3" footer="0.3"/>
  <pageSetup paperSize="9" fitToHeight="0" orientation="landscape" horizontalDpi="300" verticalDpi="300"/>
  <headerFooter scaleWithDoc="0" alignWithMargins="0">
    <oddHeader>&amp;C&amp;"Arial"&amp;8TABLE 19A.12</oddHeader>
    <oddFooter>&amp;L&amp;"Arial"&amp;8REPORT ON
GOVERNMENT
SERVICES 2022&amp;R&amp;"Arial"&amp;8HOMELESSNESS
SERVICES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31"/>
  <sheetViews>
    <sheetView showGridLines="0" workbookViewId="0"/>
  </sheetViews>
  <sheetFormatPr defaultColWidth="11.42578125" defaultRowHeight="12.75" x14ac:dyDescent="0.2"/>
  <cols>
    <col min="1" max="10" width="1.85546875" customWidth="1"/>
    <col min="11" max="11" width="11.42578125" customWidth="1"/>
    <col min="12" max="12" width="5.42578125" customWidth="1"/>
    <col min="13" max="20" width="7.5703125" customWidth="1"/>
    <col min="21" max="21" width="8" customWidth="1"/>
  </cols>
  <sheetData>
    <row r="1" spans="1:21" ht="33.950000000000003" customHeight="1" x14ac:dyDescent="0.2">
      <c r="A1" s="8" t="s">
        <v>353</v>
      </c>
      <c r="B1" s="8"/>
      <c r="C1" s="8"/>
      <c r="D1" s="8"/>
      <c r="E1" s="8"/>
      <c r="F1" s="8"/>
      <c r="G1" s="8"/>
      <c r="H1" s="8"/>
      <c r="I1" s="8"/>
      <c r="J1" s="8"/>
      <c r="K1" s="314" t="s">
        <v>354</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355</v>
      </c>
      <c r="N2" s="13" t="s">
        <v>356</v>
      </c>
      <c r="O2" s="13" t="s">
        <v>357</v>
      </c>
      <c r="P2" s="13" t="s">
        <v>358</v>
      </c>
      <c r="Q2" s="13" t="s">
        <v>359</v>
      </c>
      <c r="R2" s="13" t="s">
        <v>360</v>
      </c>
      <c r="S2" s="13" t="s">
        <v>361</v>
      </c>
      <c r="T2" s="13" t="s">
        <v>362</v>
      </c>
      <c r="U2" s="13" t="s">
        <v>363</v>
      </c>
    </row>
    <row r="3" spans="1:21" ht="16.5" customHeight="1" x14ac:dyDescent="0.2">
      <c r="A3" s="7" t="s">
        <v>20</v>
      </c>
      <c r="B3" s="7"/>
      <c r="C3" s="7"/>
      <c r="D3" s="7"/>
      <c r="E3" s="7"/>
      <c r="F3" s="7"/>
      <c r="G3" s="7"/>
      <c r="H3" s="7"/>
      <c r="I3" s="7"/>
      <c r="J3" s="7"/>
      <c r="K3" s="7"/>
      <c r="L3" s="9"/>
      <c r="M3" s="10"/>
      <c r="N3" s="10"/>
      <c r="O3" s="10"/>
      <c r="P3" s="10"/>
      <c r="Q3" s="10"/>
      <c r="R3" s="10"/>
      <c r="S3" s="10"/>
      <c r="T3" s="10"/>
      <c r="U3" s="10"/>
    </row>
    <row r="4" spans="1:21" ht="16.5" customHeight="1" x14ac:dyDescent="0.2">
      <c r="A4" s="7"/>
      <c r="B4" s="7" t="s">
        <v>176</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c r="M5" s="10"/>
      <c r="N5" s="10"/>
      <c r="O5" s="10"/>
      <c r="P5" s="10"/>
      <c r="Q5" s="10"/>
      <c r="R5" s="10"/>
      <c r="S5" s="10"/>
      <c r="T5" s="10"/>
      <c r="U5" s="10"/>
    </row>
    <row r="6" spans="1:21" ht="16.5" customHeight="1" x14ac:dyDescent="0.2">
      <c r="A6" s="7"/>
      <c r="B6" s="7"/>
      <c r="C6" s="7"/>
      <c r="D6" s="7" t="s">
        <v>132</v>
      </c>
      <c r="E6" s="7"/>
      <c r="F6" s="7"/>
      <c r="G6" s="7"/>
      <c r="H6" s="7"/>
      <c r="I6" s="7"/>
      <c r="J6" s="7"/>
      <c r="K6" s="7"/>
      <c r="L6" s="9"/>
      <c r="M6" s="10"/>
      <c r="N6" s="10"/>
      <c r="O6" s="10"/>
      <c r="P6" s="10"/>
      <c r="Q6" s="10"/>
      <c r="R6" s="10"/>
      <c r="S6" s="10"/>
      <c r="T6" s="10"/>
      <c r="U6" s="10"/>
    </row>
    <row r="7" spans="1:21" ht="16.5" customHeight="1" x14ac:dyDescent="0.2">
      <c r="A7" s="7"/>
      <c r="B7" s="7"/>
      <c r="C7" s="7"/>
      <c r="D7" s="7"/>
      <c r="E7" s="7" t="s">
        <v>324</v>
      </c>
      <c r="F7" s="7"/>
      <c r="G7" s="7"/>
      <c r="H7" s="7"/>
      <c r="I7" s="7"/>
      <c r="J7" s="7"/>
      <c r="K7" s="7"/>
      <c r="L7" s="9" t="s">
        <v>69</v>
      </c>
      <c r="M7" s="124">
        <v>48.3</v>
      </c>
      <c r="N7" s="124">
        <v>73</v>
      </c>
      <c r="O7" s="124">
        <v>61.6</v>
      </c>
      <c r="P7" s="124">
        <v>95.6</v>
      </c>
      <c r="Q7" s="124">
        <v>85.9</v>
      </c>
      <c r="R7" s="124">
        <v>79.8</v>
      </c>
      <c r="S7" s="124">
        <v>66.2</v>
      </c>
      <c r="T7" s="124">
        <v>92.5</v>
      </c>
      <c r="U7" s="124">
        <v>71.400000000000006</v>
      </c>
    </row>
    <row r="8" spans="1:21" ht="16.5" customHeight="1" x14ac:dyDescent="0.2">
      <c r="A8" s="7"/>
      <c r="B8" s="7"/>
      <c r="C8" s="7"/>
      <c r="D8" s="7"/>
      <c r="E8" s="7" t="s">
        <v>330</v>
      </c>
      <c r="F8" s="7"/>
      <c r="G8" s="7"/>
      <c r="H8" s="7"/>
      <c r="I8" s="7"/>
      <c r="J8" s="7"/>
      <c r="K8" s="7"/>
      <c r="L8" s="9" t="s">
        <v>69</v>
      </c>
      <c r="M8" s="124">
        <v>51.7</v>
      </c>
      <c r="N8" s="124">
        <v>27</v>
      </c>
      <c r="O8" s="124">
        <v>38.4</v>
      </c>
      <c r="P8" s="123">
        <v>4.4000000000000004</v>
      </c>
      <c r="Q8" s="124">
        <v>14.1</v>
      </c>
      <c r="R8" s="124">
        <v>20.2</v>
      </c>
      <c r="S8" s="124">
        <v>33.799999999999997</v>
      </c>
      <c r="T8" s="123">
        <v>7.5</v>
      </c>
      <c r="U8" s="124">
        <v>28.6</v>
      </c>
    </row>
    <row r="9" spans="1:21" ht="16.5" customHeight="1" x14ac:dyDescent="0.2">
      <c r="A9" s="7"/>
      <c r="B9" s="7"/>
      <c r="C9" s="7"/>
      <c r="D9" s="7"/>
      <c r="E9" s="7" t="s">
        <v>327</v>
      </c>
      <c r="F9" s="7"/>
      <c r="G9" s="7"/>
      <c r="H9" s="7"/>
      <c r="I9" s="7"/>
      <c r="J9" s="7"/>
      <c r="K9" s="7"/>
      <c r="L9" s="9" t="s">
        <v>69</v>
      </c>
      <c r="M9" s="124">
        <v>21.1</v>
      </c>
      <c r="N9" s="124">
        <v>37.700000000000003</v>
      </c>
      <c r="O9" s="124">
        <v>40.700000000000003</v>
      </c>
      <c r="P9" s="124">
        <v>77.8</v>
      </c>
      <c r="Q9" s="124">
        <v>27.5</v>
      </c>
      <c r="R9" s="124">
        <v>28.8</v>
      </c>
      <c r="S9" s="124">
        <v>16.399999999999999</v>
      </c>
      <c r="T9" s="124">
        <v>78.099999999999994</v>
      </c>
      <c r="U9" s="124">
        <v>46.3</v>
      </c>
    </row>
    <row r="10" spans="1:21" ht="16.5" customHeight="1" x14ac:dyDescent="0.2">
      <c r="A10" s="7"/>
      <c r="B10" s="7"/>
      <c r="C10" s="7"/>
      <c r="D10" s="7"/>
      <c r="E10" s="7" t="s">
        <v>328</v>
      </c>
      <c r="F10" s="7"/>
      <c r="G10" s="7"/>
      <c r="H10" s="7"/>
      <c r="I10" s="7"/>
      <c r="J10" s="7"/>
      <c r="K10" s="7"/>
      <c r="L10" s="9" t="s">
        <v>69</v>
      </c>
      <c r="M10" s="124">
        <v>17.899999999999999</v>
      </c>
      <c r="N10" s="124">
        <v>12.5</v>
      </c>
      <c r="O10" s="123">
        <v>9.4</v>
      </c>
      <c r="P10" s="123">
        <v>7.9</v>
      </c>
      <c r="Q10" s="124">
        <v>40.200000000000003</v>
      </c>
      <c r="R10" s="124">
        <v>29.6</v>
      </c>
      <c r="S10" s="124">
        <v>24</v>
      </c>
      <c r="T10" s="123">
        <v>2.7</v>
      </c>
      <c r="U10" s="124">
        <v>13.2</v>
      </c>
    </row>
    <row r="11" spans="1:21" ht="29.45" customHeight="1" x14ac:dyDescent="0.2">
      <c r="A11" s="7"/>
      <c r="B11" s="7"/>
      <c r="C11" s="7"/>
      <c r="D11" s="7"/>
      <c r="E11" s="316" t="s">
        <v>329</v>
      </c>
      <c r="F11" s="316"/>
      <c r="G11" s="316"/>
      <c r="H11" s="316"/>
      <c r="I11" s="316"/>
      <c r="J11" s="316"/>
      <c r="K11" s="316"/>
      <c r="L11" s="9" t="s">
        <v>145</v>
      </c>
      <c r="M11" s="127">
        <v>10150</v>
      </c>
      <c r="N11" s="125">
        <v>4019</v>
      </c>
      <c r="O11" s="125">
        <v>7934</v>
      </c>
      <c r="P11" s="125">
        <v>8562</v>
      </c>
      <c r="Q11" s="125">
        <v>2036</v>
      </c>
      <c r="R11" s="121">
        <v>605</v>
      </c>
      <c r="S11" s="121">
        <v>275</v>
      </c>
      <c r="T11" s="125">
        <v>3591</v>
      </c>
      <c r="U11" s="127">
        <v>36534</v>
      </c>
    </row>
    <row r="12" spans="1:21" ht="16.5" customHeight="1" x14ac:dyDescent="0.2">
      <c r="A12" s="7"/>
      <c r="B12" s="7"/>
      <c r="C12" s="7"/>
      <c r="D12" s="7" t="s">
        <v>133</v>
      </c>
      <c r="E12" s="7"/>
      <c r="F12" s="7"/>
      <c r="G12" s="7"/>
      <c r="H12" s="7"/>
      <c r="I12" s="7"/>
      <c r="J12" s="7"/>
      <c r="K12" s="7"/>
      <c r="L12" s="9"/>
      <c r="M12" s="10"/>
      <c r="N12" s="10"/>
      <c r="O12" s="10"/>
      <c r="P12" s="10"/>
      <c r="Q12" s="10"/>
      <c r="R12" s="10"/>
      <c r="S12" s="10"/>
      <c r="T12" s="10"/>
      <c r="U12" s="10"/>
    </row>
    <row r="13" spans="1:21" ht="16.5" customHeight="1" x14ac:dyDescent="0.2">
      <c r="A13" s="7"/>
      <c r="B13" s="7"/>
      <c r="C13" s="7"/>
      <c r="D13" s="7"/>
      <c r="E13" s="7" t="s">
        <v>324</v>
      </c>
      <c r="F13" s="7"/>
      <c r="G13" s="7"/>
      <c r="H13" s="7"/>
      <c r="I13" s="7"/>
      <c r="J13" s="7"/>
      <c r="K13" s="7"/>
      <c r="L13" s="9" t="s">
        <v>69</v>
      </c>
      <c r="M13" s="124">
        <v>73.8</v>
      </c>
      <c r="N13" s="124">
        <v>89.7</v>
      </c>
      <c r="O13" s="124">
        <v>83.7</v>
      </c>
      <c r="P13" s="124">
        <v>92.9</v>
      </c>
      <c r="Q13" s="124">
        <v>98.7</v>
      </c>
      <c r="R13" s="124">
        <v>73.3</v>
      </c>
      <c r="S13" s="124">
        <v>92.8</v>
      </c>
      <c r="T13" s="124">
        <v>94.6</v>
      </c>
      <c r="U13" s="124">
        <v>82.5</v>
      </c>
    </row>
    <row r="14" spans="1:21" ht="16.5" customHeight="1" x14ac:dyDescent="0.2">
      <c r="A14" s="7"/>
      <c r="B14" s="7"/>
      <c r="C14" s="7"/>
      <c r="D14" s="7"/>
      <c r="E14" s="7" t="s">
        <v>330</v>
      </c>
      <c r="F14" s="7"/>
      <c r="G14" s="7"/>
      <c r="H14" s="7"/>
      <c r="I14" s="7"/>
      <c r="J14" s="7"/>
      <c r="K14" s="7"/>
      <c r="L14" s="9" t="s">
        <v>69</v>
      </c>
      <c r="M14" s="124">
        <v>26.2</v>
      </c>
      <c r="N14" s="124">
        <v>10.3</v>
      </c>
      <c r="O14" s="124">
        <v>16.3</v>
      </c>
      <c r="P14" s="123">
        <v>7.1</v>
      </c>
      <c r="Q14" s="123">
        <v>1.3</v>
      </c>
      <c r="R14" s="124">
        <v>26.7</v>
      </c>
      <c r="S14" s="123">
        <v>7.2</v>
      </c>
      <c r="T14" s="123">
        <v>5.4</v>
      </c>
      <c r="U14" s="124">
        <v>17.5</v>
      </c>
    </row>
    <row r="15" spans="1:21" ht="16.5" customHeight="1" x14ac:dyDescent="0.2">
      <c r="A15" s="7"/>
      <c r="B15" s="7"/>
      <c r="C15" s="7"/>
      <c r="D15" s="7"/>
      <c r="E15" s="7" t="s">
        <v>327</v>
      </c>
      <c r="F15" s="7"/>
      <c r="G15" s="7"/>
      <c r="H15" s="7"/>
      <c r="I15" s="7"/>
      <c r="J15" s="7"/>
      <c r="K15" s="7"/>
      <c r="L15" s="9" t="s">
        <v>69</v>
      </c>
      <c r="M15" s="124">
        <v>62.3</v>
      </c>
      <c r="N15" s="124">
        <v>78.900000000000006</v>
      </c>
      <c r="O15" s="124">
        <v>73.599999999999994</v>
      </c>
      <c r="P15" s="124">
        <v>78</v>
      </c>
      <c r="Q15" s="124">
        <v>97.6</v>
      </c>
      <c r="R15" s="124">
        <v>62.8</v>
      </c>
      <c r="S15" s="124">
        <v>73.2</v>
      </c>
      <c r="T15" s="124">
        <v>90.3</v>
      </c>
      <c r="U15" s="124">
        <v>72.2</v>
      </c>
    </row>
    <row r="16" spans="1:21" ht="16.5" customHeight="1" x14ac:dyDescent="0.2">
      <c r="A16" s="7"/>
      <c r="B16" s="7"/>
      <c r="C16" s="7"/>
      <c r="D16" s="7"/>
      <c r="E16" s="7" t="s">
        <v>328</v>
      </c>
      <c r="F16" s="7"/>
      <c r="G16" s="7"/>
      <c r="H16" s="7"/>
      <c r="I16" s="7"/>
      <c r="J16" s="7"/>
      <c r="K16" s="7"/>
      <c r="L16" s="9" t="s">
        <v>69</v>
      </c>
      <c r="M16" s="123">
        <v>5</v>
      </c>
      <c r="N16" s="123">
        <v>4.0999999999999996</v>
      </c>
      <c r="O16" s="123">
        <v>2.1</v>
      </c>
      <c r="P16" s="123">
        <v>6.9</v>
      </c>
      <c r="Q16" s="123">
        <v>0.2</v>
      </c>
      <c r="R16" s="123">
        <v>8.1</v>
      </c>
      <c r="S16" s="123">
        <v>3.6</v>
      </c>
      <c r="T16" s="123">
        <v>2.5</v>
      </c>
      <c r="U16" s="123">
        <v>3.9</v>
      </c>
    </row>
    <row r="17" spans="1:21" ht="29.45" customHeight="1" x14ac:dyDescent="0.2">
      <c r="A17" s="7"/>
      <c r="B17" s="7"/>
      <c r="C17" s="7"/>
      <c r="D17" s="7"/>
      <c r="E17" s="316" t="s">
        <v>329</v>
      </c>
      <c r="F17" s="316"/>
      <c r="G17" s="316"/>
      <c r="H17" s="316"/>
      <c r="I17" s="316"/>
      <c r="J17" s="316"/>
      <c r="K17" s="316"/>
      <c r="L17" s="9" t="s">
        <v>145</v>
      </c>
      <c r="M17" s="125">
        <v>6409</v>
      </c>
      <c r="N17" s="125">
        <v>2317</v>
      </c>
      <c r="O17" s="125">
        <v>3287</v>
      </c>
      <c r="P17" s="125">
        <v>1002</v>
      </c>
      <c r="Q17" s="121">
        <v>942</v>
      </c>
      <c r="R17" s="120">
        <v>86</v>
      </c>
      <c r="S17" s="121">
        <v>138</v>
      </c>
      <c r="T17" s="121">
        <v>846</v>
      </c>
      <c r="U17" s="127">
        <v>14775</v>
      </c>
    </row>
    <row r="18" spans="1:21" ht="16.5" customHeight="1" x14ac:dyDescent="0.2">
      <c r="A18" s="7"/>
      <c r="B18" s="7"/>
      <c r="C18" s="7"/>
      <c r="D18" s="7" t="s">
        <v>134</v>
      </c>
      <c r="E18" s="7"/>
      <c r="F18" s="7"/>
      <c r="G18" s="7"/>
      <c r="H18" s="7"/>
      <c r="I18" s="7"/>
      <c r="J18" s="7"/>
      <c r="K18" s="7"/>
      <c r="L18" s="9"/>
      <c r="M18" s="10"/>
      <c r="N18" s="10"/>
      <c r="O18" s="10"/>
      <c r="P18" s="10"/>
      <c r="Q18" s="10"/>
      <c r="R18" s="10"/>
      <c r="S18" s="10"/>
      <c r="T18" s="10"/>
      <c r="U18" s="10"/>
    </row>
    <row r="19" spans="1:21" ht="16.5" customHeight="1" x14ac:dyDescent="0.2">
      <c r="A19" s="7"/>
      <c r="B19" s="7"/>
      <c r="C19" s="7"/>
      <c r="D19" s="7"/>
      <c r="E19" s="7" t="s">
        <v>324</v>
      </c>
      <c r="F19" s="7"/>
      <c r="G19" s="7"/>
      <c r="H19" s="7"/>
      <c r="I19" s="7"/>
      <c r="J19" s="7"/>
      <c r="K19" s="7"/>
      <c r="L19" s="9" t="s">
        <v>69</v>
      </c>
      <c r="M19" s="124">
        <v>49.5</v>
      </c>
      <c r="N19" s="124">
        <v>59.6</v>
      </c>
      <c r="O19" s="124">
        <v>61</v>
      </c>
      <c r="P19" s="124">
        <v>69.3</v>
      </c>
      <c r="Q19" s="124">
        <v>56.5</v>
      </c>
      <c r="R19" s="124">
        <v>64.3</v>
      </c>
      <c r="S19" s="124">
        <v>55</v>
      </c>
      <c r="T19" s="124">
        <v>71.599999999999994</v>
      </c>
      <c r="U19" s="124">
        <v>57.5</v>
      </c>
    </row>
    <row r="20" spans="1:21" ht="16.5" customHeight="1" x14ac:dyDescent="0.2">
      <c r="A20" s="7"/>
      <c r="B20" s="7"/>
      <c r="C20" s="7"/>
      <c r="D20" s="7"/>
      <c r="E20" s="7" t="s">
        <v>330</v>
      </c>
      <c r="F20" s="7"/>
      <c r="G20" s="7"/>
      <c r="H20" s="7"/>
      <c r="I20" s="7"/>
      <c r="J20" s="7"/>
      <c r="K20" s="7"/>
      <c r="L20" s="9" t="s">
        <v>69</v>
      </c>
      <c r="M20" s="124">
        <v>50.5</v>
      </c>
      <c r="N20" s="124">
        <v>40.4</v>
      </c>
      <c r="O20" s="124">
        <v>39</v>
      </c>
      <c r="P20" s="124">
        <v>30.7</v>
      </c>
      <c r="Q20" s="124">
        <v>43.5</v>
      </c>
      <c r="R20" s="124">
        <v>35.700000000000003</v>
      </c>
      <c r="S20" s="124">
        <v>45</v>
      </c>
      <c r="T20" s="124">
        <v>28.4</v>
      </c>
      <c r="U20" s="124">
        <v>42.5</v>
      </c>
    </row>
    <row r="21" spans="1:21" ht="16.5" customHeight="1" x14ac:dyDescent="0.2">
      <c r="A21" s="7"/>
      <c r="B21" s="7"/>
      <c r="C21" s="7"/>
      <c r="D21" s="7"/>
      <c r="E21" s="7" t="s">
        <v>327</v>
      </c>
      <c r="F21" s="7"/>
      <c r="G21" s="7"/>
      <c r="H21" s="7"/>
      <c r="I21" s="7"/>
      <c r="J21" s="7"/>
      <c r="K21" s="7"/>
      <c r="L21" s="9" t="s">
        <v>69</v>
      </c>
      <c r="M21" s="124">
        <v>18.8</v>
      </c>
      <c r="N21" s="124">
        <v>30.4</v>
      </c>
      <c r="O21" s="124">
        <v>29.7</v>
      </c>
      <c r="P21" s="124">
        <v>26.9</v>
      </c>
      <c r="Q21" s="123">
        <v>1.6</v>
      </c>
      <c r="R21" s="124">
        <v>28.6</v>
      </c>
      <c r="S21" s="123">
        <v>5</v>
      </c>
      <c r="T21" s="124">
        <v>27.3</v>
      </c>
      <c r="U21" s="124">
        <v>23.4</v>
      </c>
    </row>
    <row r="22" spans="1:21" ht="16.5" customHeight="1" x14ac:dyDescent="0.2">
      <c r="A22" s="7"/>
      <c r="B22" s="7"/>
      <c r="C22" s="7"/>
      <c r="D22" s="7"/>
      <c r="E22" s="7" t="s">
        <v>328</v>
      </c>
      <c r="F22" s="7"/>
      <c r="G22" s="7"/>
      <c r="H22" s="7"/>
      <c r="I22" s="7"/>
      <c r="J22" s="7"/>
      <c r="K22" s="7"/>
      <c r="L22" s="9" t="s">
        <v>69</v>
      </c>
      <c r="M22" s="124">
        <v>18.2</v>
      </c>
      <c r="N22" s="124">
        <v>18.100000000000001</v>
      </c>
      <c r="O22" s="124">
        <v>19.100000000000001</v>
      </c>
      <c r="P22" s="124">
        <v>24.9</v>
      </c>
      <c r="Q22" s="124">
        <v>54.4</v>
      </c>
      <c r="R22" s="124">
        <v>20</v>
      </c>
      <c r="S22" s="124">
        <v>37.5</v>
      </c>
      <c r="T22" s="124">
        <v>30.4</v>
      </c>
      <c r="U22" s="124">
        <v>21.8</v>
      </c>
    </row>
    <row r="23" spans="1:21" ht="29.45" customHeight="1" x14ac:dyDescent="0.2">
      <c r="A23" s="7"/>
      <c r="B23" s="7"/>
      <c r="C23" s="7"/>
      <c r="D23" s="7"/>
      <c r="E23" s="316" t="s">
        <v>329</v>
      </c>
      <c r="F23" s="316"/>
      <c r="G23" s="316"/>
      <c r="H23" s="316"/>
      <c r="I23" s="316"/>
      <c r="J23" s="316"/>
      <c r="K23" s="316"/>
      <c r="L23" s="9" t="s">
        <v>145</v>
      </c>
      <c r="M23" s="125">
        <v>1501</v>
      </c>
      <c r="N23" s="121">
        <v>586</v>
      </c>
      <c r="O23" s="121">
        <v>654</v>
      </c>
      <c r="P23" s="121">
        <v>453</v>
      </c>
      <c r="Q23" s="121">
        <v>193</v>
      </c>
      <c r="R23" s="120">
        <v>70</v>
      </c>
      <c r="S23" s="120">
        <v>40</v>
      </c>
      <c r="T23" s="121">
        <v>194</v>
      </c>
      <c r="U23" s="125">
        <v>3574</v>
      </c>
    </row>
    <row r="24" spans="1:21" ht="16.5" customHeight="1" x14ac:dyDescent="0.2">
      <c r="A24" s="7"/>
      <c r="B24" s="7"/>
      <c r="C24" s="7"/>
      <c r="D24" s="7" t="s">
        <v>135</v>
      </c>
      <c r="E24" s="7"/>
      <c r="F24" s="7"/>
      <c r="G24" s="7"/>
      <c r="H24" s="7"/>
      <c r="I24" s="7"/>
      <c r="J24" s="7"/>
      <c r="K24" s="7"/>
      <c r="L24" s="9"/>
      <c r="M24" s="10"/>
      <c r="N24" s="10"/>
      <c r="O24" s="10"/>
      <c r="P24" s="10"/>
      <c r="Q24" s="10"/>
      <c r="R24" s="10"/>
      <c r="S24" s="10"/>
      <c r="T24" s="10"/>
      <c r="U24" s="10"/>
    </row>
    <row r="25" spans="1:21" ht="16.5" customHeight="1" x14ac:dyDescent="0.2">
      <c r="A25" s="7"/>
      <c r="B25" s="7"/>
      <c r="C25" s="7"/>
      <c r="D25" s="7"/>
      <c r="E25" s="7" t="s">
        <v>324</v>
      </c>
      <c r="F25" s="7"/>
      <c r="G25" s="7"/>
      <c r="H25" s="7"/>
      <c r="I25" s="7"/>
      <c r="J25" s="7"/>
      <c r="K25" s="7"/>
      <c r="L25" s="9" t="s">
        <v>69</v>
      </c>
      <c r="M25" s="124">
        <v>72.7</v>
      </c>
      <c r="N25" s="124">
        <v>79.400000000000006</v>
      </c>
      <c r="O25" s="124">
        <v>76.2</v>
      </c>
      <c r="P25" s="124">
        <v>83</v>
      </c>
      <c r="Q25" s="124">
        <v>86.7</v>
      </c>
      <c r="R25" s="124">
        <v>84.4</v>
      </c>
      <c r="S25" s="124">
        <v>87.3</v>
      </c>
      <c r="T25" s="124">
        <v>88.1</v>
      </c>
      <c r="U25" s="124">
        <v>79.3</v>
      </c>
    </row>
    <row r="26" spans="1:21" ht="16.5" customHeight="1" x14ac:dyDescent="0.2">
      <c r="A26" s="7"/>
      <c r="B26" s="7"/>
      <c r="C26" s="7"/>
      <c r="D26" s="7"/>
      <c r="E26" s="7" t="s">
        <v>330</v>
      </c>
      <c r="F26" s="7"/>
      <c r="G26" s="7"/>
      <c r="H26" s="7"/>
      <c r="I26" s="7"/>
      <c r="J26" s="7"/>
      <c r="K26" s="7"/>
      <c r="L26" s="9" t="s">
        <v>69</v>
      </c>
      <c r="M26" s="124">
        <v>27.3</v>
      </c>
      <c r="N26" s="124">
        <v>20.6</v>
      </c>
      <c r="O26" s="124">
        <v>23.8</v>
      </c>
      <c r="P26" s="124">
        <v>17</v>
      </c>
      <c r="Q26" s="124">
        <v>13.3</v>
      </c>
      <c r="R26" s="124">
        <v>15.6</v>
      </c>
      <c r="S26" s="124">
        <v>12.7</v>
      </c>
      <c r="T26" s="124">
        <v>11.9</v>
      </c>
      <c r="U26" s="124">
        <v>20.7</v>
      </c>
    </row>
    <row r="27" spans="1:21" ht="16.5" customHeight="1" x14ac:dyDescent="0.2">
      <c r="A27" s="7"/>
      <c r="B27" s="7"/>
      <c r="C27" s="7"/>
      <c r="D27" s="7"/>
      <c r="E27" s="7" t="s">
        <v>327</v>
      </c>
      <c r="F27" s="7"/>
      <c r="G27" s="7"/>
      <c r="H27" s="7"/>
      <c r="I27" s="7"/>
      <c r="J27" s="7"/>
      <c r="K27" s="7"/>
      <c r="L27" s="9" t="s">
        <v>69</v>
      </c>
      <c r="M27" s="124">
        <v>32.5</v>
      </c>
      <c r="N27" s="124">
        <v>47.7</v>
      </c>
      <c r="O27" s="124">
        <v>43.5</v>
      </c>
      <c r="P27" s="124">
        <v>42</v>
      </c>
      <c r="Q27" s="124">
        <v>32.799999999999997</v>
      </c>
      <c r="R27" s="124">
        <v>37.5</v>
      </c>
      <c r="S27" s="124">
        <v>53.5</v>
      </c>
      <c r="T27" s="124">
        <v>47.1</v>
      </c>
      <c r="U27" s="124">
        <v>40.1</v>
      </c>
    </row>
    <row r="28" spans="1:21" ht="16.5" customHeight="1" x14ac:dyDescent="0.2">
      <c r="A28" s="7"/>
      <c r="B28" s="7"/>
      <c r="C28" s="7"/>
      <c r="D28" s="7"/>
      <c r="E28" s="7" t="s">
        <v>328</v>
      </c>
      <c r="F28" s="7"/>
      <c r="G28" s="7"/>
      <c r="H28" s="7"/>
      <c r="I28" s="7"/>
      <c r="J28" s="7"/>
      <c r="K28" s="7"/>
      <c r="L28" s="9" t="s">
        <v>69</v>
      </c>
      <c r="M28" s="124">
        <v>21.5</v>
      </c>
      <c r="N28" s="124">
        <v>15.6</v>
      </c>
      <c r="O28" s="124">
        <v>14.9</v>
      </c>
      <c r="P28" s="124">
        <v>15.8</v>
      </c>
      <c r="Q28" s="124">
        <v>30.3</v>
      </c>
      <c r="R28" s="124">
        <v>17.2</v>
      </c>
      <c r="S28" s="124">
        <v>12.7</v>
      </c>
      <c r="T28" s="124">
        <v>14.1</v>
      </c>
      <c r="U28" s="124">
        <v>18.600000000000001</v>
      </c>
    </row>
    <row r="29" spans="1:21" ht="29.45" customHeight="1" x14ac:dyDescent="0.2">
      <c r="A29" s="7"/>
      <c r="B29" s="7"/>
      <c r="C29" s="7"/>
      <c r="D29" s="7"/>
      <c r="E29" s="316" t="s">
        <v>329</v>
      </c>
      <c r="F29" s="316"/>
      <c r="G29" s="316"/>
      <c r="H29" s="316"/>
      <c r="I29" s="316"/>
      <c r="J29" s="316"/>
      <c r="K29" s="316"/>
      <c r="L29" s="9" t="s">
        <v>145</v>
      </c>
      <c r="M29" s="125">
        <v>1393</v>
      </c>
      <c r="N29" s="121">
        <v>686</v>
      </c>
      <c r="O29" s="121">
        <v>563</v>
      </c>
      <c r="P29" s="121">
        <v>852</v>
      </c>
      <c r="Q29" s="121">
        <v>406</v>
      </c>
      <c r="R29" s="120">
        <v>64</v>
      </c>
      <c r="S29" s="120">
        <v>71</v>
      </c>
      <c r="T29" s="121">
        <v>412</v>
      </c>
      <c r="U29" s="125">
        <v>4343</v>
      </c>
    </row>
    <row r="30" spans="1:21" ht="16.5" customHeight="1" x14ac:dyDescent="0.2">
      <c r="A30" s="7"/>
      <c r="B30" s="7"/>
      <c r="C30" s="7"/>
      <c r="D30" s="7" t="s">
        <v>136</v>
      </c>
      <c r="E30" s="7"/>
      <c r="F30" s="7"/>
      <c r="G30" s="7"/>
      <c r="H30" s="7"/>
      <c r="I30" s="7"/>
      <c r="J30" s="7"/>
      <c r="K30" s="7"/>
      <c r="L30" s="9"/>
      <c r="M30" s="10"/>
      <c r="N30" s="10"/>
      <c r="O30" s="10"/>
      <c r="P30" s="10"/>
      <c r="Q30" s="10"/>
      <c r="R30" s="10"/>
      <c r="S30" s="10"/>
      <c r="T30" s="10"/>
      <c r="U30" s="10"/>
    </row>
    <row r="31" spans="1:21" ht="16.5" customHeight="1" x14ac:dyDescent="0.2">
      <c r="A31" s="7"/>
      <c r="B31" s="7"/>
      <c r="C31" s="7"/>
      <c r="D31" s="7"/>
      <c r="E31" s="7" t="s">
        <v>324</v>
      </c>
      <c r="F31" s="7"/>
      <c r="G31" s="7"/>
      <c r="H31" s="7"/>
      <c r="I31" s="7"/>
      <c r="J31" s="7"/>
      <c r="K31" s="7"/>
      <c r="L31" s="9" t="s">
        <v>69</v>
      </c>
      <c r="M31" s="124">
        <v>48.8</v>
      </c>
      <c r="N31" s="124">
        <v>54.5</v>
      </c>
      <c r="O31" s="124">
        <v>61.9</v>
      </c>
      <c r="P31" s="124">
        <v>66.7</v>
      </c>
      <c r="Q31" s="124">
        <v>90</v>
      </c>
      <c r="R31" s="124">
        <v>87.5</v>
      </c>
      <c r="S31" s="124">
        <v>63.6</v>
      </c>
      <c r="T31" s="124">
        <v>79.3</v>
      </c>
      <c r="U31" s="124">
        <v>57.9</v>
      </c>
    </row>
    <row r="32" spans="1:21" ht="16.5" customHeight="1" x14ac:dyDescent="0.2">
      <c r="A32" s="7"/>
      <c r="B32" s="7"/>
      <c r="C32" s="7"/>
      <c r="D32" s="7"/>
      <c r="E32" s="7" t="s">
        <v>330</v>
      </c>
      <c r="F32" s="7"/>
      <c r="G32" s="7"/>
      <c r="H32" s="7"/>
      <c r="I32" s="7"/>
      <c r="J32" s="7"/>
      <c r="K32" s="7"/>
      <c r="L32" s="9" t="s">
        <v>69</v>
      </c>
      <c r="M32" s="124">
        <v>51.2</v>
      </c>
      <c r="N32" s="124">
        <v>45.5</v>
      </c>
      <c r="O32" s="124">
        <v>38.1</v>
      </c>
      <c r="P32" s="124">
        <v>33.299999999999997</v>
      </c>
      <c r="Q32" s="124">
        <v>10</v>
      </c>
      <c r="R32" s="124">
        <v>12.5</v>
      </c>
      <c r="S32" s="124">
        <v>36.4</v>
      </c>
      <c r="T32" s="124">
        <v>20.7</v>
      </c>
      <c r="U32" s="124">
        <v>42.1</v>
      </c>
    </row>
    <row r="33" spans="1:21" ht="16.5" customHeight="1" x14ac:dyDescent="0.2">
      <c r="A33" s="7"/>
      <c r="B33" s="7"/>
      <c r="C33" s="7"/>
      <c r="D33" s="7"/>
      <c r="E33" s="7" t="s">
        <v>327</v>
      </c>
      <c r="F33" s="7"/>
      <c r="G33" s="7"/>
      <c r="H33" s="7"/>
      <c r="I33" s="7"/>
      <c r="J33" s="7"/>
      <c r="K33" s="7"/>
      <c r="L33" s="9" t="s">
        <v>69</v>
      </c>
      <c r="M33" s="124">
        <v>22.2</v>
      </c>
      <c r="N33" s="124">
        <v>26</v>
      </c>
      <c r="O33" s="124">
        <v>30.9</v>
      </c>
      <c r="P33" s="124">
        <v>39.6</v>
      </c>
      <c r="Q33" s="123">
        <v>5</v>
      </c>
      <c r="R33" s="124">
        <v>62.5</v>
      </c>
      <c r="S33" s="123" t="s">
        <v>137</v>
      </c>
      <c r="T33" s="124">
        <v>48.3</v>
      </c>
      <c r="U33" s="124">
        <v>27</v>
      </c>
    </row>
    <row r="34" spans="1:21" ht="16.5" customHeight="1" x14ac:dyDescent="0.2">
      <c r="A34" s="7"/>
      <c r="B34" s="7"/>
      <c r="C34" s="7"/>
      <c r="D34" s="7"/>
      <c r="E34" s="7" t="s">
        <v>328</v>
      </c>
      <c r="F34" s="7"/>
      <c r="G34" s="7"/>
      <c r="H34" s="7"/>
      <c r="I34" s="7"/>
      <c r="J34" s="7"/>
      <c r="K34" s="7"/>
      <c r="L34" s="9" t="s">
        <v>69</v>
      </c>
      <c r="M34" s="124">
        <v>16.399999999999999</v>
      </c>
      <c r="N34" s="124">
        <v>21.1</v>
      </c>
      <c r="O34" s="124">
        <v>22.7</v>
      </c>
      <c r="P34" s="124">
        <v>14.6</v>
      </c>
      <c r="Q34" s="124">
        <v>85</v>
      </c>
      <c r="R34" s="124">
        <v>25</v>
      </c>
      <c r="S34" s="124">
        <v>27.3</v>
      </c>
      <c r="T34" s="124">
        <v>24.1</v>
      </c>
      <c r="U34" s="124">
        <v>21.5</v>
      </c>
    </row>
    <row r="35" spans="1:21" ht="29.45" customHeight="1" x14ac:dyDescent="0.2">
      <c r="A35" s="7"/>
      <c r="B35" s="7"/>
      <c r="C35" s="7"/>
      <c r="D35" s="7"/>
      <c r="E35" s="316" t="s">
        <v>329</v>
      </c>
      <c r="F35" s="316"/>
      <c r="G35" s="316"/>
      <c r="H35" s="316"/>
      <c r="I35" s="316"/>
      <c r="J35" s="316"/>
      <c r="K35" s="316"/>
      <c r="L35" s="9" t="s">
        <v>145</v>
      </c>
      <c r="M35" s="121">
        <v>207</v>
      </c>
      <c r="N35" s="121">
        <v>123</v>
      </c>
      <c r="O35" s="120">
        <v>97</v>
      </c>
      <c r="P35" s="120">
        <v>48</v>
      </c>
      <c r="Q35" s="120">
        <v>20</v>
      </c>
      <c r="R35" s="118">
        <v>8</v>
      </c>
      <c r="S35" s="120">
        <v>11</v>
      </c>
      <c r="T35" s="120">
        <v>29</v>
      </c>
      <c r="U35" s="121">
        <v>525</v>
      </c>
    </row>
    <row r="36" spans="1:21" ht="16.5" customHeight="1" x14ac:dyDescent="0.2">
      <c r="A36" s="7"/>
      <c r="B36" s="7"/>
      <c r="C36" s="7"/>
      <c r="D36" s="7" t="s">
        <v>138</v>
      </c>
      <c r="E36" s="7"/>
      <c r="F36" s="7"/>
      <c r="G36" s="7"/>
      <c r="H36" s="7"/>
      <c r="I36" s="7"/>
      <c r="J36" s="7"/>
      <c r="K36" s="7"/>
      <c r="L36" s="9"/>
      <c r="M36" s="10"/>
      <c r="N36" s="10"/>
      <c r="O36" s="10"/>
      <c r="P36" s="10"/>
      <c r="Q36" s="10"/>
      <c r="R36" s="10"/>
      <c r="S36" s="10"/>
      <c r="T36" s="10"/>
      <c r="U36" s="10"/>
    </row>
    <row r="37" spans="1:21" ht="16.5" customHeight="1" x14ac:dyDescent="0.2">
      <c r="A37" s="7"/>
      <c r="B37" s="7"/>
      <c r="C37" s="7"/>
      <c r="D37" s="7"/>
      <c r="E37" s="7" t="s">
        <v>324</v>
      </c>
      <c r="F37" s="7"/>
      <c r="G37" s="7"/>
      <c r="H37" s="7"/>
      <c r="I37" s="7"/>
      <c r="J37" s="7"/>
      <c r="K37" s="7"/>
      <c r="L37" s="9" t="s">
        <v>69</v>
      </c>
      <c r="M37" s="124">
        <v>49.3</v>
      </c>
      <c r="N37" s="124">
        <v>58.6</v>
      </c>
      <c r="O37" s="124">
        <v>59.9</v>
      </c>
      <c r="P37" s="124">
        <v>59.6</v>
      </c>
      <c r="Q37" s="124">
        <v>69.599999999999994</v>
      </c>
      <c r="R37" s="124">
        <v>66.7</v>
      </c>
      <c r="S37" s="124">
        <v>68</v>
      </c>
      <c r="T37" s="124">
        <v>74.8</v>
      </c>
      <c r="U37" s="124">
        <v>58.2</v>
      </c>
    </row>
    <row r="38" spans="1:21" ht="16.5" customHeight="1" x14ac:dyDescent="0.2">
      <c r="A38" s="7"/>
      <c r="B38" s="7"/>
      <c r="C38" s="7"/>
      <c r="D38" s="7"/>
      <c r="E38" s="7" t="s">
        <v>330</v>
      </c>
      <c r="F38" s="7"/>
      <c r="G38" s="7"/>
      <c r="H38" s="7"/>
      <c r="I38" s="7"/>
      <c r="J38" s="7"/>
      <c r="K38" s="7"/>
      <c r="L38" s="9" t="s">
        <v>69</v>
      </c>
      <c r="M38" s="124">
        <v>50.7</v>
      </c>
      <c r="N38" s="124">
        <v>41.4</v>
      </c>
      <c r="O38" s="124">
        <v>40.1</v>
      </c>
      <c r="P38" s="124">
        <v>40.4</v>
      </c>
      <c r="Q38" s="124">
        <v>30.4</v>
      </c>
      <c r="R38" s="124">
        <v>33.299999999999997</v>
      </c>
      <c r="S38" s="124">
        <v>32</v>
      </c>
      <c r="T38" s="124">
        <v>25.2</v>
      </c>
      <c r="U38" s="124">
        <v>41.8</v>
      </c>
    </row>
    <row r="39" spans="1:21" ht="16.5" customHeight="1" x14ac:dyDescent="0.2">
      <c r="A39" s="7"/>
      <c r="B39" s="7"/>
      <c r="C39" s="7"/>
      <c r="D39" s="7"/>
      <c r="E39" s="7" t="s">
        <v>327</v>
      </c>
      <c r="F39" s="7"/>
      <c r="G39" s="7"/>
      <c r="H39" s="7"/>
      <c r="I39" s="7"/>
      <c r="J39" s="7"/>
      <c r="K39" s="7"/>
      <c r="L39" s="9" t="s">
        <v>69</v>
      </c>
      <c r="M39" s="124">
        <v>21.6</v>
      </c>
      <c r="N39" s="124">
        <v>32.9</v>
      </c>
      <c r="O39" s="124">
        <v>34.5</v>
      </c>
      <c r="P39" s="124">
        <v>25.3</v>
      </c>
      <c r="Q39" s="123">
        <v>1.4</v>
      </c>
      <c r="R39" s="124">
        <v>22.2</v>
      </c>
      <c r="S39" s="124">
        <v>16</v>
      </c>
      <c r="T39" s="124">
        <v>31.5</v>
      </c>
      <c r="U39" s="124">
        <v>25.3</v>
      </c>
    </row>
    <row r="40" spans="1:21" ht="16.5" customHeight="1" x14ac:dyDescent="0.2">
      <c r="A40" s="7"/>
      <c r="B40" s="7"/>
      <c r="C40" s="7"/>
      <c r="D40" s="7"/>
      <c r="E40" s="7" t="s">
        <v>328</v>
      </c>
      <c r="F40" s="7"/>
      <c r="G40" s="7"/>
      <c r="H40" s="7"/>
      <c r="I40" s="7"/>
      <c r="J40" s="7"/>
      <c r="K40" s="7"/>
      <c r="L40" s="9" t="s">
        <v>69</v>
      </c>
      <c r="M40" s="124">
        <v>20</v>
      </c>
      <c r="N40" s="124">
        <v>15</v>
      </c>
      <c r="O40" s="124">
        <v>18.600000000000001</v>
      </c>
      <c r="P40" s="124">
        <v>17.3</v>
      </c>
      <c r="Q40" s="124">
        <v>66.900000000000006</v>
      </c>
      <c r="R40" s="124">
        <v>29.6</v>
      </c>
      <c r="S40" s="124">
        <v>36</v>
      </c>
      <c r="T40" s="124">
        <v>24.3</v>
      </c>
      <c r="U40" s="124">
        <v>22.7</v>
      </c>
    </row>
    <row r="41" spans="1:21" ht="29.45" customHeight="1" x14ac:dyDescent="0.2">
      <c r="A41" s="7"/>
      <c r="B41" s="7"/>
      <c r="C41" s="7"/>
      <c r="D41" s="7"/>
      <c r="E41" s="316" t="s">
        <v>329</v>
      </c>
      <c r="F41" s="316"/>
      <c r="G41" s="316"/>
      <c r="H41" s="316"/>
      <c r="I41" s="316"/>
      <c r="J41" s="316"/>
      <c r="K41" s="316"/>
      <c r="L41" s="9" t="s">
        <v>145</v>
      </c>
      <c r="M41" s="121">
        <v>601</v>
      </c>
      <c r="N41" s="121">
        <v>280</v>
      </c>
      <c r="O41" s="121">
        <v>307</v>
      </c>
      <c r="P41" s="121">
        <v>399</v>
      </c>
      <c r="Q41" s="121">
        <v>148</v>
      </c>
      <c r="R41" s="120">
        <v>27</v>
      </c>
      <c r="S41" s="120">
        <v>25</v>
      </c>
      <c r="T41" s="121">
        <v>111</v>
      </c>
      <c r="U41" s="125">
        <v>1843</v>
      </c>
    </row>
    <row r="42" spans="1:21" ht="16.5" customHeight="1" x14ac:dyDescent="0.2">
      <c r="A42" s="7"/>
      <c r="B42" s="7"/>
      <c r="C42" s="7"/>
      <c r="D42" s="7" t="s">
        <v>139</v>
      </c>
      <c r="E42" s="7"/>
      <c r="F42" s="7"/>
      <c r="G42" s="7"/>
      <c r="H42" s="7"/>
      <c r="I42" s="7"/>
      <c r="J42" s="7"/>
      <c r="K42" s="7"/>
      <c r="L42" s="9"/>
      <c r="M42" s="10"/>
      <c r="N42" s="10"/>
      <c r="O42" s="10"/>
      <c r="P42" s="10"/>
      <c r="Q42" s="10"/>
      <c r="R42" s="10"/>
      <c r="S42" s="10"/>
      <c r="T42" s="10"/>
      <c r="U42" s="10"/>
    </row>
    <row r="43" spans="1:21" ht="16.5" customHeight="1" x14ac:dyDescent="0.2">
      <c r="A43" s="7"/>
      <c r="B43" s="7"/>
      <c r="C43" s="7"/>
      <c r="D43" s="7"/>
      <c r="E43" s="7" t="s">
        <v>324</v>
      </c>
      <c r="F43" s="7"/>
      <c r="G43" s="7"/>
      <c r="H43" s="7"/>
      <c r="I43" s="7"/>
      <c r="J43" s="7"/>
      <c r="K43" s="7"/>
      <c r="L43" s="9" t="s">
        <v>69</v>
      </c>
      <c r="M43" s="124">
        <v>62</v>
      </c>
      <c r="N43" s="124">
        <v>72.099999999999994</v>
      </c>
      <c r="O43" s="124">
        <v>64.3</v>
      </c>
      <c r="P43" s="124">
        <v>73.3</v>
      </c>
      <c r="Q43" s="124">
        <v>73.8</v>
      </c>
      <c r="R43" s="124">
        <v>76.900000000000006</v>
      </c>
      <c r="S43" s="124">
        <v>76.7</v>
      </c>
      <c r="T43" s="124">
        <v>82.6</v>
      </c>
      <c r="U43" s="124">
        <v>70.8</v>
      </c>
    </row>
    <row r="44" spans="1:21" ht="16.5" customHeight="1" x14ac:dyDescent="0.2">
      <c r="A44" s="7"/>
      <c r="B44" s="7"/>
      <c r="C44" s="7"/>
      <c r="D44" s="7"/>
      <c r="E44" s="7" t="s">
        <v>330</v>
      </c>
      <c r="F44" s="7"/>
      <c r="G44" s="7"/>
      <c r="H44" s="7"/>
      <c r="I44" s="7"/>
      <c r="J44" s="7"/>
      <c r="K44" s="7"/>
      <c r="L44" s="9" t="s">
        <v>69</v>
      </c>
      <c r="M44" s="124">
        <v>38</v>
      </c>
      <c r="N44" s="124">
        <v>27.9</v>
      </c>
      <c r="O44" s="124">
        <v>35.700000000000003</v>
      </c>
      <c r="P44" s="124">
        <v>26.7</v>
      </c>
      <c r="Q44" s="124">
        <v>26.2</v>
      </c>
      <c r="R44" s="124">
        <v>23.1</v>
      </c>
      <c r="S44" s="124">
        <v>23.3</v>
      </c>
      <c r="T44" s="124">
        <v>17.399999999999999</v>
      </c>
      <c r="U44" s="124">
        <v>29.2</v>
      </c>
    </row>
    <row r="45" spans="1:21" ht="16.5" customHeight="1" x14ac:dyDescent="0.2">
      <c r="A45" s="7"/>
      <c r="B45" s="7"/>
      <c r="C45" s="7"/>
      <c r="D45" s="7"/>
      <c r="E45" s="7" t="s">
        <v>327</v>
      </c>
      <c r="F45" s="7"/>
      <c r="G45" s="7"/>
      <c r="H45" s="7"/>
      <c r="I45" s="7"/>
      <c r="J45" s="7"/>
      <c r="K45" s="7"/>
      <c r="L45" s="9" t="s">
        <v>69</v>
      </c>
      <c r="M45" s="124">
        <v>23.6</v>
      </c>
      <c r="N45" s="124">
        <v>40.700000000000003</v>
      </c>
      <c r="O45" s="124">
        <v>33.1</v>
      </c>
      <c r="P45" s="124">
        <v>26.5</v>
      </c>
      <c r="Q45" s="124">
        <v>13.6</v>
      </c>
      <c r="R45" s="124">
        <v>46.2</v>
      </c>
      <c r="S45" s="124">
        <v>26.7</v>
      </c>
      <c r="T45" s="124">
        <v>29.7</v>
      </c>
      <c r="U45" s="124">
        <v>27.4</v>
      </c>
    </row>
    <row r="46" spans="1:21" ht="16.5" customHeight="1" x14ac:dyDescent="0.2">
      <c r="A46" s="7"/>
      <c r="B46" s="7"/>
      <c r="C46" s="7"/>
      <c r="D46" s="7"/>
      <c r="E46" s="7" t="s">
        <v>328</v>
      </c>
      <c r="F46" s="7"/>
      <c r="G46" s="7"/>
      <c r="H46" s="7"/>
      <c r="I46" s="7"/>
      <c r="J46" s="7"/>
      <c r="K46" s="7"/>
      <c r="L46" s="9" t="s">
        <v>69</v>
      </c>
      <c r="M46" s="124">
        <v>24.6</v>
      </c>
      <c r="N46" s="124">
        <v>20.8</v>
      </c>
      <c r="O46" s="124">
        <v>13.1</v>
      </c>
      <c r="P46" s="124">
        <v>25.1</v>
      </c>
      <c r="Q46" s="124">
        <v>52.9</v>
      </c>
      <c r="R46" s="124">
        <v>15.4</v>
      </c>
      <c r="S46" s="124">
        <v>20</v>
      </c>
      <c r="T46" s="124">
        <v>28.2</v>
      </c>
      <c r="U46" s="124">
        <v>26.8</v>
      </c>
    </row>
    <row r="47" spans="1:21" ht="29.45" customHeight="1" x14ac:dyDescent="0.2">
      <c r="A47" s="7"/>
      <c r="B47" s="7"/>
      <c r="C47" s="7"/>
      <c r="D47" s="7"/>
      <c r="E47" s="316" t="s">
        <v>329</v>
      </c>
      <c r="F47" s="316"/>
      <c r="G47" s="316"/>
      <c r="H47" s="316"/>
      <c r="I47" s="316"/>
      <c r="J47" s="316"/>
      <c r="K47" s="316"/>
      <c r="L47" s="9" t="s">
        <v>145</v>
      </c>
      <c r="M47" s="121">
        <v>674</v>
      </c>
      <c r="N47" s="121">
        <v>312</v>
      </c>
      <c r="O47" s="121">
        <v>381</v>
      </c>
      <c r="P47" s="121">
        <v>479</v>
      </c>
      <c r="Q47" s="121">
        <v>382</v>
      </c>
      <c r="R47" s="120">
        <v>26</v>
      </c>
      <c r="S47" s="120">
        <v>30</v>
      </c>
      <c r="T47" s="121">
        <v>408</v>
      </c>
      <c r="U47" s="125">
        <v>2604</v>
      </c>
    </row>
    <row r="48" spans="1:21" ht="16.5" customHeight="1" x14ac:dyDescent="0.2">
      <c r="A48" s="7"/>
      <c r="B48" s="7"/>
      <c r="C48" s="7"/>
      <c r="D48" s="7" t="s">
        <v>141</v>
      </c>
      <c r="E48" s="7"/>
      <c r="F48" s="7"/>
      <c r="G48" s="7"/>
      <c r="H48" s="7"/>
      <c r="I48" s="7"/>
      <c r="J48" s="7"/>
      <c r="K48" s="7"/>
      <c r="L48" s="9"/>
      <c r="M48" s="10"/>
      <c r="N48" s="10"/>
      <c r="O48" s="10"/>
      <c r="P48" s="10"/>
      <c r="Q48" s="10"/>
      <c r="R48" s="10"/>
      <c r="S48" s="10"/>
      <c r="T48" s="10"/>
      <c r="U48" s="10"/>
    </row>
    <row r="49" spans="1:21" ht="16.5" customHeight="1" x14ac:dyDescent="0.2">
      <c r="A49" s="7"/>
      <c r="B49" s="7"/>
      <c r="C49" s="7"/>
      <c r="D49" s="7"/>
      <c r="E49" s="7" t="s">
        <v>324</v>
      </c>
      <c r="F49" s="7"/>
      <c r="G49" s="7"/>
      <c r="H49" s="7"/>
      <c r="I49" s="7"/>
      <c r="J49" s="7"/>
      <c r="K49" s="7"/>
      <c r="L49" s="9" t="s">
        <v>69</v>
      </c>
      <c r="M49" s="124">
        <v>84</v>
      </c>
      <c r="N49" s="124">
        <v>95</v>
      </c>
      <c r="O49" s="124">
        <v>91.5</v>
      </c>
      <c r="P49" s="124">
        <v>96.2</v>
      </c>
      <c r="Q49" s="124">
        <v>96.4</v>
      </c>
      <c r="R49" s="124">
        <v>81.400000000000006</v>
      </c>
      <c r="S49" s="124">
        <v>81.400000000000006</v>
      </c>
      <c r="T49" s="124">
        <v>97.9</v>
      </c>
      <c r="U49" s="124">
        <v>92.8</v>
      </c>
    </row>
    <row r="50" spans="1:21" ht="16.5" customHeight="1" x14ac:dyDescent="0.2">
      <c r="A50" s="7"/>
      <c r="B50" s="7"/>
      <c r="C50" s="7"/>
      <c r="D50" s="7"/>
      <c r="E50" s="7" t="s">
        <v>330</v>
      </c>
      <c r="F50" s="7"/>
      <c r="G50" s="7"/>
      <c r="H50" s="7"/>
      <c r="I50" s="7"/>
      <c r="J50" s="7"/>
      <c r="K50" s="7"/>
      <c r="L50" s="9" t="s">
        <v>69</v>
      </c>
      <c r="M50" s="124">
        <v>16</v>
      </c>
      <c r="N50" s="123">
        <v>5</v>
      </c>
      <c r="O50" s="123">
        <v>8.5</v>
      </c>
      <c r="P50" s="123">
        <v>3.8</v>
      </c>
      <c r="Q50" s="123">
        <v>3.6</v>
      </c>
      <c r="R50" s="124">
        <v>18.600000000000001</v>
      </c>
      <c r="S50" s="124">
        <v>18.600000000000001</v>
      </c>
      <c r="T50" s="123">
        <v>2.1</v>
      </c>
      <c r="U50" s="123">
        <v>7.2</v>
      </c>
    </row>
    <row r="51" spans="1:21" ht="16.5" customHeight="1" x14ac:dyDescent="0.2">
      <c r="A51" s="7"/>
      <c r="B51" s="7"/>
      <c r="C51" s="7"/>
      <c r="D51" s="7"/>
      <c r="E51" s="7" t="s">
        <v>327</v>
      </c>
      <c r="F51" s="7"/>
      <c r="G51" s="7"/>
      <c r="H51" s="7"/>
      <c r="I51" s="7"/>
      <c r="J51" s="7"/>
      <c r="K51" s="7"/>
      <c r="L51" s="9" t="s">
        <v>69</v>
      </c>
      <c r="M51" s="124">
        <v>57</v>
      </c>
      <c r="N51" s="124">
        <v>84.8</v>
      </c>
      <c r="O51" s="124">
        <v>74</v>
      </c>
      <c r="P51" s="124">
        <v>82.4</v>
      </c>
      <c r="Q51" s="124">
        <v>82</v>
      </c>
      <c r="R51" s="124">
        <v>57.6</v>
      </c>
      <c r="S51" s="124">
        <v>62.8</v>
      </c>
      <c r="T51" s="124">
        <v>87.6</v>
      </c>
      <c r="U51" s="124">
        <v>76.900000000000006</v>
      </c>
    </row>
    <row r="52" spans="1:21" ht="16.5" customHeight="1" x14ac:dyDescent="0.2">
      <c r="A52" s="7"/>
      <c r="B52" s="7"/>
      <c r="C52" s="7"/>
      <c r="D52" s="7"/>
      <c r="E52" s="7" t="s">
        <v>328</v>
      </c>
      <c r="F52" s="7"/>
      <c r="G52" s="7"/>
      <c r="H52" s="7"/>
      <c r="I52" s="7"/>
      <c r="J52" s="7"/>
      <c r="K52" s="7"/>
      <c r="L52" s="9" t="s">
        <v>69</v>
      </c>
      <c r="M52" s="123">
        <v>6.1</v>
      </c>
      <c r="N52" s="123">
        <v>1.4</v>
      </c>
      <c r="O52" s="123">
        <v>3.8</v>
      </c>
      <c r="P52" s="123">
        <v>1.5</v>
      </c>
      <c r="Q52" s="123">
        <v>0.9</v>
      </c>
      <c r="R52" s="124">
        <v>11.9</v>
      </c>
      <c r="S52" s="123">
        <v>8.1</v>
      </c>
      <c r="T52" s="123">
        <v>0.4</v>
      </c>
      <c r="U52" s="123">
        <v>2.7</v>
      </c>
    </row>
    <row r="53" spans="1:21" ht="29.45" customHeight="1" x14ac:dyDescent="0.2">
      <c r="A53" s="7"/>
      <c r="B53" s="7"/>
      <c r="C53" s="7"/>
      <c r="D53" s="7"/>
      <c r="E53" s="316" t="s">
        <v>329</v>
      </c>
      <c r="F53" s="316"/>
      <c r="G53" s="316"/>
      <c r="H53" s="316"/>
      <c r="I53" s="316"/>
      <c r="J53" s="316"/>
      <c r="K53" s="316"/>
      <c r="L53" s="9" t="s">
        <v>145</v>
      </c>
      <c r="M53" s="125">
        <v>3176</v>
      </c>
      <c r="N53" s="125">
        <v>2811</v>
      </c>
      <c r="O53" s="125">
        <v>2109</v>
      </c>
      <c r="P53" s="125">
        <v>2954</v>
      </c>
      <c r="Q53" s="121">
        <v>806</v>
      </c>
      <c r="R53" s="120">
        <v>59</v>
      </c>
      <c r="S53" s="120">
        <v>86</v>
      </c>
      <c r="T53" s="125">
        <v>2544</v>
      </c>
      <c r="U53" s="127">
        <v>14220</v>
      </c>
    </row>
    <row r="54" spans="1:21" ht="16.5" customHeight="1" x14ac:dyDescent="0.2">
      <c r="A54" s="7"/>
      <c r="B54" s="7"/>
      <c r="C54" s="7"/>
      <c r="D54" s="7" t="s">
        <v>140</v>
      </c>
      <c r="E54" s="7"/>
      <c r="F54" s="7"/>
      <c r="G54" s="7"/>
      <c r="H54" s="7"/>
      <c r="I54" s="7"/>
      <c r="J54" s="7"/>
      <c r="K54" s="7"/>
      <c r="L54" s="9"/>
      <c r="M54" s="10"/>
      <c r="N54" s="10"/>
      <c r="O54" s="10"/>
      <c r="P54" s="10"/>
      <c r="Q54" s="10"/>
      <c r="R54" s="10"/>
      <c r="S54" s="10"/>
      <c r="T54" s="10"/>
      <c r="U54" s="10"/>
    </row>
    <row r="55" spans="1:21" ht="16.5" customHeight="1" x14ac:dyDescent="0.2">
      <c r="A55" s="7"/>
      <c r="B55" s="7"/>
      <c r="C55" s="7"/>
      <c r="D55" s="7"/>
      <c r="E55" s="7" t="s">
        <v>324</v>
      </c>
      <c r="F55" s="7"/>
      <c r="G55" s="7"/>
      <c r="H55" s="7"/>
      <c r="I55" s="7"/>
      <c r="J55" s="7"/>
      <c r="K55" s="7"/>
      <c r="L55" s="9" t="s">
        <v>69</v>
      </c>
      <c r="M55" s="124">
        <v>89.5</v>
      </c>
      <c r="N55" s="124">
        <v>94.3</v>
      </c>
      <c r="O55" s="124">
        <v>88.4</v>
      </c>
      <c r="P55" s="124">
        <v>98.9</v>
      </c>
      <c r="Q55" s="124">
        <v>94.3</v>
      </c>
      <c r="R55" s="124">
        <v>85.7</v>
      </c>
      <c r="S55" s="124">
        <v>91.5</v>
      </c>
      <c r="T55" s="124">
        <v>85.8</v>
      </c>
      <c r="U55" s="124">
        <v>94.6</v>
      </c>
    </row>
    <row r="56" spans="1:21" ht="16.5" customHeight="1" x14ac:dyDescent="0.2">
      <c r="A56" s="7"/>
      <c r="B56" s="7"/>
      <c r="C56" s="7"/>
      <c r="D56" s="7"/>
      <c r="E56" s="7" t="s">
        <v>330</v>
      </c>
      <c r="F56" s="7"/>
      <c r="G56" s="7"/>
      <c r="H56" s="7"/>
      <c r="I56" s="7"/>
      <c r="J56" s="7"/>
      <c r="K56" s="7"/>
      <c r="L56" s="9" t="s">
        <v>69</v>
      </c>
      <c r="M56" s="124">
        <v>10.5</v>
      </c>
      <c r="N56" s="123">
        <v>5.7</v>
      </c>
      <c r="O56" s="124">
        <v>11.6</v>
      </c>
      <c r="P56" s="123">
        <v>1.1000000000000001</v>
      </c>
      <c r="Q56" s="123">
        <v>5.7</v>
      </c>
      <c r="R56" s="124">
        <v>14.3</v>
      </c>
      <c r="S56" s="123">
        <v>8.5</v>
      </c>
      <c r="T56" s="124">
        <v>14.2</v>
      </c>
      <c r="U56" s="123">
        <v>5.4</v>
      </c>
    </row>
    <row r="57" spans="1:21" ht="16.5" customHeight="1" x14ac:dyDescent="0.2">
      <c r="A57" s="7"/>
      <c r="B57" s="7"/>
      <c r="C57" s="7"/>
      <c r="D57" s="7"/>
      <c r="E57" s="7" t="s">
        <v>327</v>
      </c>
      <c r="F57" s="7"/>
      <c r="G57" s="7"/>
      <c r="H57" s="7"/>
      <c r="I57" s="7"/>
      <c r="J57" s="7"/>
      <c r="K57" s="7"/>
      <c r="L57" s="9" t="s">
        <v>69</v>
      </c>
      <c r="M57" s="124">
        <v>72.8</v>
      </c>
      <c r="N57" s="124">
        <v>84.6</v>
      </c>
      <c r="O57" s="124">
        <v>64.3</v>
      </c>
      <c r="P57" s="124">
        <v>96.3</v>
      </c>
      <c r="Q57" s="124">
        <v>81.3</v>
      </c>
      <c r="R57" s="124">
        <v>42.9</v>
      </c>
      <c r="S57" s="124">
        <v>66</v>
      </c>
      <c r="T57" s="124">
        <v>78.5</v>
      </c>
      <c r="U57" s="124">
        <v>86.2</v>
      </c>
    </row>
    <row r="58" spans="1:21" ht="16.5" customHeight="1" x14ac:dyDescent="0.2">
      <c r="A58" s="7"/>
      <c r="B58" s="7"/>
      <c r="C58" s="7"/>
      <c r="D58" s="7"/>
      <c r="E58" s="7" t="s">
        <v>328</v>
      </c>
      <c r="F58" s="7"/>
      <c r="G58" s="7"/>
      <c r="H58" s="7"/>
      <c r="I58" s="7"/>
      <c r="J58" s="7"/>
      <c r="K58" s="7"/>
      <c r="L58" s="9" t="s">
        <v>69</v>
      </c>
      <c r="M58" s="123">
        <v>6.2</v>
      </c>
      <c r="N58" s="123">
        <v>2.6</v>
      </c>
      <c r="O58" s="124">
        <v>12.7</v>
      </c>
      <c r="P58" s="123">
        <v>0.8</v>
      </c>
      <c r="Q58" s="123">
        <v>4.5</v>
      </c>
      <c r="R58" s="124">
        <v>28.6</v>
      </c>
      <c r="S58" s="124">
        <v>14.9</v>
      </c>
      <c r="T58" s="123">
        <v>3.4</v>
      </c>
      <c r="U58" s="123">
        <v>3.2</v>
      </c>
    </row>
    <row r="59" spans="1:21" ht="29.45" customHeight="1" x14ac:dyDescent="0.2">
      <c r="A59" s="7"/>
      <c r="B59" s="7"/>
      <c r="C59" s="7"/>
      <c r="D59" s="7"/>
      <c r="E59" s="316" t="s">
        <v>329</v>
      </c>
      <c r="F59" s="316"/>
      <c r="G59" s="316"/>
      <c r="H59" s="316"/>
      <c r="I59" s="316"/>
      <c r="J59" s="316"/>
      <c r="K59" s="316"/>
      <c r="L59" s="9" t="s">
        <v>145</v>
      </c>
      <c r="M59" s="125">
        <v>1686</v>
      </c>
      <c r="N59" s="125">
        <v>1585</v>
      </c>
      <c r="O59" s="121">
        <v>440</v>
      </c>
      <c r="P59" s="125">
        <v>4233</v>
      </c>
      <c r="Q59" s="121">
        <v>663</v>
      </c>
      <c r="R59" s="118">
        <v>7</v>
      </c>
      <c r="S59" s="120">
        <v>47</v>
      </c>
      <c r="T59" s="121">
        <v>734</v>
      </c>
      <c r="U59" s="125">
        <v>9243</v>
      </c>
    </row>
    <row r="60" spans="1:21" ht="16.5" customHeight="1" x14ac:dyDescent="0.2">
      <c r="A60" s="7"/>
      <c r="B60" s="7"/>
      <c r="C60" s="7"/>
      <c r="D60" s="7" t="s">
        <v>142</v>
      </c>
      <c r="E60" s="7"/>
      <c r="F60" s="7"/>
      <c r="G60" s="7"/>
      <c r="H60" s="7"/>
      <c r="I60" s="7"/>
      <c r="J60" s="7"/>
      <c r="K60" s="7"/>
      <c r="L60" s="9"/>
      <c r="M60" s="10"/>
      <c r="N60" s="10"/>
      <c r="O60" s="10"/>
      <c r="P60" s="10"/>
      <c r="Q60" s="10"/>
      <c r="R60" s="10"/>
      <c r="S60" s="10"/>
      <c r="T60" s="10"/>
      <c r="U60" s="10"/>
    </row>
    <row r="61" spans="1:21" ht="16.5" customHeight="1" x14ac:dyDescent="0.2">
      <c r="A61" s="7"/>
      <c r="B61" s="7"/>
      <c r="C61" s="7"/>
      <c r="D61" s="7"/>
      <c r="E61" s="7" t="s">
        <v>324</v>
      </c>
      <c r="F61" s="7"/>
      <c r="G61" s="7"/>
      <c r="H61" s="7"/>
      <c r="I61" s="7"/>
      <c r="J61" s="7"/>
      <c r="K61" s="7"/>
      <c r="L61" s="9" t="s">
        <v>69</v>
      </c>
      <c r="M61" s="124">
        <v>84.2</v>
      </c>
      <c r="N61" s="124">
        <v>86.5</v>
      </c>
      <c r="O61" s="124">
        <v>86.5</v>
      </c>
      <c r="P61" s="124">
        <v>91</v>
      </c>
      <c r="Q61" s="124">
        <v>95.8</v>
      </c>
      <c r="R61" s="124">
        <v>85.1</v>
      </c>
      <c r="S61" s="124">
        <v>87.2</v>
      </c>
      <c r="T61" s="124">
        <v>93.4</v>
      </c>
      <c r="U61" s="124">
        <v>88.1</v>
      </c>
    </row>
    <row r="62" spans="1:21" ht="16.5" customHeight="1" x14ac:dyDescent="0.2">
      <c r="A62" s="7"/>
      <c r="B62" s="7"/>
      <c r="C62" s="7"/>
      <c r="D62" s="7"/>
      <c r="E62" s="7" t="s">
        <v>330</v>
      </c>
      <c r="F62" s="7"/>
      <c r="G62" s="7"/>
      <c r="H62" s="7"/>
      <c r="I62" s="7"/>
      <c r="J62" s="7"/>
      <c r="K62" s="7"/>
      <c r="L62" s="9" t="s">
        <v>69</v>
      </c>
      <c r="M62" s="124">
        <v>15.8</v>
      </c>
      <c r="N62" s="124">
        <v>13.5</v>
      </c>
      <c r="O62" s="124">
        <v>13.5</v>
      </c>
      <c r="P62" s="123">
        <v>9</v>
      </c>
      <c r="Q62" s="123">
        <v>4.2</v>
      </c>
      <c r="R62" s="124">
        <v>14.9</v>
      </c>
      <c r="S62" s="124">
        <v>12.8</v>
      </c>
      <c r="T62" s="123">
        <v>6.6</v>
      </c>
      <c r="U62" s="124">
        <v>11.9</v>
      </c>
    </row>
    <row r="63" spans="1:21" ht="16.5" customHeight="1" x14ac:dyDescent="0.2">
      <c r="A63" s="7"/>
      <c r="B63" s="7"/>
      <c r="C63" s="7"/>
      <c r="D63" s="7"/>
      <c r="E63" s="7" t="s">
        <v>327</v>
      </c>
      <c r="F63" s="7"/>
      <c r="G63" s="7"/>
      <c r="H63" s="7"/>
      <c r="I63" s="7"/>
      <c r="J63" s="7"/>
      <c r="K63" s="7"/>
      <c r="L63" s="9" t="s">
        <v>69</v>
      </c>
      <c r="M63" s="124">
        <v>53.6</v>
      </c>
      <c r="N63" s="124">
        <v>53.2</v>
      </c>
      <c r="O63" s="124">
        <v>49.8</v>
      </c>
      <c r="P63" s="124">
        <v>50.5</v>
      </c>
      <c r="Q63" s="124">
        <v>21</v>
      </c>
      <c r="R63" s="124">
        <v>44.7</v>
      </c>
      <c r="S63" s="124">
        <v>30.9</v>
      </c>
      <c r="T63" s="124">
        <v>62.2</v>
      </c>
      <c r="U63" s="124">
        <v>50.6</v>
      </c>
    </row>
    <row r="64" spans="1:21" ht="16.5" customHeight="1" x14ac:dyDescent="0.2">
      <c r="A64" s="7"/>
      <c r="B64" s="7"/>
      <c r="C64" s="7"/>
      <c r="D64" s="7"/>
      <c r="E64" s="7" t="s">
        <v>328</v>
      </c>
      <c r="F64" s="7"/>
      <c r="G64" s="7"/>
      <c r="H64" s="7"/>
      <c r="I64" s="7"/>
      <c r="J64" s="7"/>
      <c r="K64" s="7"/>
      <c r="L64" s="9" t="s">
        <v>69</v>
      </c>
      <c r="M64" s="124">
        <v>10.9</v>
      </c>
      <c r="N64" s="124">
        <v>11.8</v>
      </c>
      <c r="O64" s="124">
        <v>13.1</v>
      </c>
      <c r="P64" s="124">
        <v>13.2</v>
      </c>
      <c r="Q64" s="124">
        <v>60.6</v>
      </c>
      <c r="R64" s="124">
        <v>20.2</v>
      </c>
      <c r="S64" s="124">
        <v>18.100000000000001</v>
      </c>
      <c r="T64" s="123">
        <v>6.2</v>
      </c>
      <c r="U64" s="124">
        <v>15.7</v>
      </c>
    </row>
    <row r="65" spans="1:21" ht="29.45" customHeight="1" x14ac:dyDescent="0.2">
      <c r="A65" s="7"/>
      <c r="B65" s="7"/>
      <c r="C65" s="7"/>
      <c r="D65" s="7"/>
      <c r="E65" s="316" t="s">
        <v>329</v>
      </c>
      <c r="F65" s="316"/>
      <c r="G65" s="316"/>
      <c r="H65" s="316"/>
      <c r="I65" s="316"/>
      <c r="J65" s="316"/>
      <c r="K65" s="316"/>
      <c r="L65" s="9" t="s">
        <v>145</v>
      </c>
      <c r="M65" s="125">
        <v>3367</v>
      </c>
      <c r="N65" s="125">
        <v>1136</v>
      </c>
      <c r="O65" s="125">
        <v>1405</v>
      </c>
      <c r="P65" s="125">
        <v>1663</v>
      </c>
      <c r="Q65" s="121">
        <v>872</v>
      </c>
      <c r="R65" s="120">
        <v>94</v>
      </c>
      <c r="S65" s="120">
        <v>94</v>
      </c>
      <c r="T65" s="125">
        <v>1140</v>
      </c>
      <c r="U65" s="125">
        <v>9525</v>
      </c>
    </row>
    <row r="66" spans="1:21" ht="29.45" customHeight="1" x14ac:dyDescent="0.2">
      <c r="A66" s="7"/>
      <c r="B66" s="7"/>
      <c r="C66" s="7"/>
      <c r="D66" s="316" t="s">
        <v>348</v>
      </c>
      <c r="E66" s="316"/>
      <c r="F66" s="316"/>
      <c r="G66" s="316"/>
      <c r="H66" s="316"/>
      <c r="I66" s="316"/>
      <c r="J66" s="316"/>
      <c r="K66" s="316"/>
      <c r="L66" s="9" t="s">
        <v>145</v>
      </c>
      <c r="M66" s="127">
        <v>15597</v>
      </c>
      <c r="N66" s="125">
        <v>8398</v>
      </c>
      <c r="O66" s="127">
        <v>11277</v>
      </c>
      <c r="P66" s="127">
        <v>10572</v>
      </c>
      <c r="Q66" s="125">
        <v>4121</v>
      </c>
      <c r="R66" s="121">
        <v>666</v>
      </c>
      <c r="S66" s="121">
        <v>371</v>
      </c>
      <c r="T66" s="125">
        <v>6302</v>
      </c>
      <c r="U66" s="127">
        <v>58070</v>
      </c>
    </row>
    <row r="67" spans="1:21" ht="16.5" customHeight="1" x14ac:dyDescent="0.2">
      <c r="A67" s="7"/>
      <c r="B67" s="7"/>
      <c r="C67" s="7" t="s">
        <v>62</v>
      </c>
      <c r="D67" s="7"/>
      <c r="E67" s="7"/>
      <c r="F67" s="7"/>
      <c r="G67" s="7"/>
      <c r="H67" s="7"/>
      <c r="I67" s="7"/>
      <c r="J67" s="7"/>
      <c r="K67" s="7"/>
      <c r="L67" s="9"/>
      <c r="M67" s="10"/>
      <c r="N67" s="10"/>
      <c r="O67" s="10"/>
      <c r="P67" s="10"/>
      <c r="Q67" s="10"/>
      <c r="R67" s="10"/>
      <c r="S67" s="10"/>
      <c r="T67" s="10"/>
      <c r="U67" s="10"/>
    </row>
    <row r="68" spans="1:21" ht="16.5" customHeight="1" x14ac:dyDescent="0.2">
      <c r="A68" s="7"/>
      <c r="B68" s="7"/>
      <c r="C68" s="7"/>
      <c r="D68" s="7" t="s">
        <v>132</v>
      </c>
      <c r="E68" s="7"/>
      <c r="F68" s="7"/>
      <c r="G68" s="7"/>
      <c r="H68" s="7"/>
      <c r="I68" s="7"/>
      <c r="J68" s="7"/>
      <c r="K68" s="7"/>
      <c r="L68" s="9"/>
      <c r="M68" s="10"/>
      <c r="N68" s="10"/>
      <c r="O68" s="10"/>
      <c r="P68" s="10"/>
      <c r="Q68" s="10"/>
      <c r="R68" s="10"/>
      <c r="S68" s="10"/>
      <c r="T68" s="10"/>
      <c r="U68" s="10"/>
    </row>
    <row r="69" spans="1:21" ht="16.5" customHeight="1" x14ac:dyDescent="0.2">
      <c r="A69" s="7"/>
      <c r="B69" s="7"/>
      <c r="C69" s="7"/>
      <c r="D69" s="7"/>
      <c r="E69" s="7" t="s">
        <v>324</v>
      </c>
      <c r="F69" s="7"/>
      <c r="G69" s="7"/>
      <c r="H69" s="7"/>
      <c r="I69" s="7"/>
      <c r="J69" s="7"/>
      <c r="K69" s="7"/>
      <c r="L69" s="9" t="s">
        <v>69</v>
      </c>
      <c r="M69" s="124">
        <v>50.1</v>
      </c>
      <c r="N69" s="124">
        <v>66</v>
      </c>
      <c r="O69" s="124">
        <v>65.2</v>
      </c>
      <c r="P69" s="124">
        <v>96.2</v>
      </c>
      <c r="Q69" s="124">
        <v>86.7</v>
      </c>
      <c r="R69" s="124">
        <v>76.400000000000006</v>
      </c>
      <c r="S69" s="124">
        <v>60.1</v>
      </c>
      <c r="T69" s="124">
        <v>89</v>
      </c>
      <c r="U69" s="124">
        <v>71.7</v>
      </c>
    </row>
    <row r="70" spans="1:21" ht="16.5" customHeight="1" x14ac:dyDescent="0.2">
      <c r="A70" s="7"/>
      <c r="B70" s="7"/>
      <c r="C70" s="7"/>
      <c r="D70" s="7"/>
      <c r="E70" s="7" t="s">
        <v>330</v>
      </c>
      <c r="F70" s="7"/>
      <c r="G70" s="7"/>
      <c r="H70" s="7"/>
      <c r="I70" s="7"/>
      <c r="J70" s="7"/>
      <c r="K70" s="7"/>
      <c r="L70" s="9" t="s">
        <v>69</v>
      </c>
      <c r="M70" s="124">
        <v>49.9</v>
      </c>
      <c r="N70" s="124">
        <v>34</v>
      </c>
      <c r="O70" s="124">
        <v>34.799999999999997</v>
      </c>
      <c r="P70" s="123">
        <v>3.8</v>
      </c>
      <c r="Q70" s="124">
        <v>13.3</v>
      </c>
      <c r="R70" s="124">
        <v>23.6</v>
      </c>
      <c r="S70" s="124">
        <v>39.9</v>
      </c>
      <c r="T70" s="124">
        <v>11</v>
      </c>
      <c r="U70" s="124">
        <v>28.3</v>
      </c>
    </row>
    <row r="71" spans="1:21" ht="16.5" customHeight="1" x14ac:dyDescent="0.2">
      <c r="A71" s="7"/>
      <c r="B71" s="7"/>
      <c r="C71" s="7"/>
      <c r="D71" s="7"/>
      <c r="E71" s="7" t="s">
        <v>327</v>
      </c>
      <c r="F71" s="7"/>
      <c r="G71" s="7"/>
      <c r="H71" s="7"/>
      <c r="I71" s="7"/>
      <c r="J71" s="7"/>
      <c r="K71" s="7"/>
      <c r="L71" s="9" t="s">
        <v>69</v>
      </c>
      <c r="M71" s="124">
        <v>22.2</v>
      </c>
      <c r="N71" s="124">
        <v>35.700000000000003</v>
      </c>
      <c r="O71" s="124">
        <v>43.2</v>
      </c>
      <c r="P71" s="124">
        <v>80.400000000000006</v>
      </c>
      <c r="Q71" s="124">
        <v>28.7</v>
      </c>
      <c r="R71" s="124">
        <v>30.3</v>
      </c>
      <c r="S71" s="124">
        <v>21.3</v>
      </c>
      <c r="T71" s="124">
        <v>75.3</v>
      </c>
      <c r="U71" s="124">
        <v>47.7</v>
      </c>
    </row>
    <row r="72" spans="1:21" ht="16.5" customHeight="1" x14ac:dyDescent="0.2">
      <c r="A72" s="7"/>
      <c r="B72" s="7"/>
      <c r="C72" s="7"/>
      <c r="D72" s="7"/>
      <c r="E72" s="7" t="s">
        <v>328</v>
      </c>
      <c r="F72" s="7"/>
      <c r="G72" s="7"/>
      <c r="H72" s="7"/>
      <c r="I72" s="7"/>
      <c r="J72" s="7"/>
      <c r="K72" s="7"/>
      <c r="L72" s="9" t="s">
        <v>69</v>
      </c>
      <c r="M72" s="124">
        <v>18.600000000000001</v>
      </c>
      <c r="N72" s="124">
        <v>11.3</v>
      </c>
      <c r="O72" s="124">
        <v>11.3</v>
      </c>
      <c r="P72" s="123">
        <v>7.2</v>
      </c>
      <c r="Q72" s="124">
        <v>43.1</v>
      </c>
      <c r="R72" s="124">
        <v>24.3</v>
      </c>
      <c r="S72" s="124">
        <v>14.2</v>
      </c>
      <c r="T72" s="123">
        <v>4.0999999999999996</v>
      </c>
      <c r="U72" s="124">
        <v>13.3</v>
      </c>
    </row>
    <row r="73" spans="1:21" ht="29.45" customHeight="1" x14ac:dyDescent="0.2">
      <c r="A73" s="7"/>
      <c r="B73" s="7"/>
      <c r="C73" s="7"/>
      <c r="D73" s="7"/>
      <c r="E73" s="316" t="s">
        <v>329</v>
      </c>
      <c r="F73" s="316"/>
      <c r="G73" s="316"/>
      <c r="H73" s="316"/>
      <c r="I73" s="316"/>
      <c r="J73" s="316"/>
      <c r="K73" s="316"/>
      <c r="L73" s="9" t="s">
        <v>145</v>
      </c>
      <c r="M73" s="125">
        <v>9513</v>
      </c>
      <c r="N73" s="125">
        <v>3968</v>
      </c>
      <c r="O73" s="125">
        <v>8210</v>
      </c>
      <c r="P73" s="125">
        <v>8571</v>
      </c>
      <c r="Q73" s="125">
        <v>1723</v>
      </c>
      <c r="R73" s="121">
        <v>647</v>
      </c>
      <c r="S73" s="121">
        <v>296</v>
      </c>
      <c r="T73" s="125">
        <v>3347</v>
      </c>
      <c r="U73" s="127">
        <v>35547</v>
      </c>
    </row>
    <row r="74" spans="1:21" ht="16.5" customHeight="1" x14ac:dyDescent="0.2">
      <c r="A74" s="7"/>
      <c r="B74" s="7"/>
      <c r="C74" s="7"/>
      <c r="D74" s="7" t="s">
        <v>133</v>
      </c>
      <c r="E74" s="7"/>
      <c r="F74" s="7"/>
      <c r="G74" s="7"/>
      <c r="H74" s="7"/>
      <c r="I74" s="7"/>
      <c r="J74" s="7"/>
      <c r="K74" s="7"/>
      <c r="L74" s="9"/>
      <c r="M74" s="10"/>
      <c r="N74" s="10"/>
      <c r="O74" s="10"/>
      <c r="P74" s="10"/>
      <c r="Q74" s="10"/>
      <c r="R74" s="10"/>
      <c r="S74" s="10"/>
      <c r="T74" s="10"/>
      <c r="U74" s="10"/>
    </row>
    <row r="75" spans="1:21" ht="16.5" customHeight="1" x14ac:dyDescent="0.2">
      <c r="A75" s="7"/>
      <c r="B75" s="7"/>
      <c r="C75" s="7"/>
      <c r="D75" s="7"/>
      <c r="E75" s="7" t="s">
        <v>324</v>
      </c>
      <c r="F75" s="7"/>
      <c r="G75" s="7"/>
      <c r="H75" s="7"/>
      <c r="I75" s="7"/>
      <c r="J75" s="7"/>
      <c r="K75" s="7"/>
      <c r="L75" s="9" t="s">
        <v>69</v>
      </c>
      <c r="M75" s="124">
        <v>76.400000000000006</v>
      </c>
      <c r="N75" s="124">
        <v>87.3</v>
      </c>
      <c r="O75" s="124">
        <v>87.8</v>
      </c>
      <c r="P75" s="124">
        <v>94.7</v>
      </c>
      <c r="Q75" s="124">
        <v>99</v>
      </c>
      <c r="R75" s="124">
        <v>73.8</v>
      </c>
      <c r="S75" s="124">
        <v>84.3</v>
      </c>
      <c r="T75" s="124">
        <v>92.1</v>
      </c>
      <c r="U75" s="124">
        <v>84.2</v>
      </c>
    </row>
    <row r="76" spans="1:21" ht="16.5" customHeight="1" x14ac:dyDescent="0.2">
      <c r="A76" s="7"/>
      <c r="B76" s="7"/>
      <c r="C76" s="7"/>
      <c r="D76" s="7"/>
      <c r="E76" s="7" t="s">
        <v>330</v>
      </c>
      <c r="F76" s="7"/>
      <c r="G76" s="7"/>
      <c r="H76" s="7"/>
      <c r="I76" s="7"/>
      <c r="J76" s="7"/>
      <c r="K76" s="7"/>
      <c r="L76" s="9" t="s">
        <v>69</v>
      </c>
      <c r="M76" s="124">
        <v>23.6</v>
      </c>
      <c r="N76" s="124">
        <v>12.7</v>
      </c>
      <c r="O76" s="124">
        <v>12.2</v>
      </c>
      <c r="P76" s="123">
        <v>5.3</v>
      </c>
      <c r="Q76" s="123">
        <v>1</v>
      </c>
      <c r="R76" s="124">
        <v>26.2</v>
      </c>
      <c r="S76" s="124">
        <v>15.7</v>
      </c>
      <c r="T76" s="123">
        <v>7.9</v>
      </c>
      <c r="U76" s="124">
        <v>15.8</v>
      </c>
    </row>
    <row r="77" spans="1:21" ht="16.5" customHeight="1" x14ac:dyDescent="0.2">
      <c r="A77" s="7"/>
      <c r="B77" s="7"/>
      <c r="C77" s="7"/>
      <c r="D77" s="7"/>
      <c r="E77" s="7" t="s">
        <v>327</v>
      </c>
      <c r="F77" s="7"/>
      <c r="G77" s="7"/>
      <c r="H77" s="7"/>
      <c r="I77" s="7"/>
      <c r="J77" s="7"/>
      <c r="K77" s="7"/>
      <c r="L77" s="9" t="s">
        <v>69</v>
      </c>
      <c r="M77" s="124">
        <v>67</v>
      </c>
      <c r="N77" s="124">
        <v>76.599999999999994</v>
      </c>
      <c r="O77" s="124">
        <v>77.599999999999994</v>
      </c>
      <c r="P77" s="124">
        <v>78.599999999999994</v>
      </c>
      <c r="Q77" s="124">
        <v>97.9</v>
      </c>
      <c r="R77" s="124">
        <v>59.1</v>
      </c>
      <c r="S77" s="124">
        <v>74.400000000000006</v>
      </c>
      <c r="T77" s="124">
        <v>81.3</v>
      </c>
      <c r="U77" s="124">
        <v>74.2</v>
      </c>
    </row>
    <row r="78" spans="1:21" ht="16.5" customHeight="1" x14ac:dyDescent="0.2">
      <c r="A78" s="7"/>
      <c r="B78" s="7"/>
      <c r="C78" s="7"/>
      <c r="D78" s="7"/>
      <c r="E78" s="7" t="s">
        <v>328</v>
      </c>
      <c r="F78" s="7"/>
      <c r="G78" s="7"/>
      <c r="H78" s="7"/>
      <c r="I78" s="7"/>
      <c r="J78" s="7"/>
      <c r="K78" s="7"/>
      <c r="L78" s="9" t="s">
        <v>69</v>
      </c>
      <c r="M78" s="123">
        <v>4.4000000000000004</v>
      </c>
      <c r="N78" s="123">
        <v>4.7</v>
      </c>
      <c r="O78" s="123">
        <v>2.9</v>
      </c>
      <c r="P78" s="123">
        <v>4.5999999999999996</v>
      </c>
      <c r="Q78" s="123">
        <v>0.1</v>
      </c>
      <c r="R78" s="123">
        <v>8.5</v>
      </c>
      <c r="S78" s="123">
        <v>0.8</v>
      </c>
      <c r="T78" s="123">
        <v>2.2000000000000002</v>
      </c>
      <c r="U78" s="123">
        <v>3.8</v>
      </c>
    </row>
    <row r="79" spans="1:21" ht="29.45" customHeight="1" x14ac:dyDescent="0.2">
      <c r="A79" s="7"/>
      <c r="B79" s="7"/>
      <c r="C79" s="7"/>
      <c r="D79" s="7"/>
      <c r="E79" s="316" t="s">
        <v>329</v>
      </c>
      <c r="F79" s="316"/>
      <c r="G79" s="316"/>
      <c r="H79" s="316"/>
      <c r="I79" s="316"/>
      <c r="J79" s="316"/>
      <c r="K79" s="316"/>
      <c r="L79" s="9" t="s">
        <v>145</v>
      </c>
      <c r="M79" s="125">
        <v>6246</v>
      </c>
      <c r="N79" s="125">
        <v>2524</v>
      </c>
      <c r="O79" s="125">
        <v>3489</v>
      </c>
      <c r="P79" s="125">
        <v>1185</v>
      </c>
      <c r="Q79" s="121">
        <v>803</v>
      </c>
      <c r="R79" s="121">
        <v>164</v>
      </c>
      <c r="S79" s="121">
        <v>121</v>
      </c>
      <c r="T79" s="121">
        <v>861</v>
      </c>
      <c r="U79" s="127">
        <v>15087</v>
      </c>
    </row>
    <row r="80" spans="1:21" ht="16.5" customHeight="1" x14ac:dyDescent="0.2">
      <c r="A80" s="7"/>
      <c r="B80" s="7"/>
      <c r="C80" s="7"/>
      <c r="D80" s="7" t="s">
        <v>134</v>
      </c>
      <c r="E80" s="7"/>
      <c r="F80" s="7"/>
      <c r="G80" s="7"/>
      <c r="H80" s="7"/>
      <c r="I80" s="7"/>
      <c r="J80" s="7"/>
      <c r="K80" s="7"/>
      <c r="L80" s="9"/>
      <c r="M80" s="10"/>
      <c r="N80" s="10"/>
      <c r="O80" s="10"/>
      <c r="P80" s="10"/>
      <c r="Q80" s="10"/>
      <c r="R80" s="10"/>
      <c r="S80" s="10"/>
      <c r="T80" s="10"/>
      <c r="U80" s="10"/>
    </row>
    <row r="81" spans="1:21" ht="16.5" customHeight="1" x14ac:dyDescent="0.2">
      <c r="A81" s="7"/>
      <c r="B81" s="7"/>
      <c r="C81" s="7"/>
      <c r="D81" s="7"/>
      <c r="E81" s="7" t="s">
        <v>324</v>
      </c>
      <c r="F81" s="7"/>
      <c r="G81" s="7"/>
      <c r="H81" s="7"/>
      <c r="I81" s="7"/>
      <c r="J81" s="7"/>
      <c r="K81" s="7"/>
      <c r="L81" s="9" t="s">
        <v>69</v>
      </c>
      <c r="M81" s="124">
        <v>50.8</v>
      </c>
      <c r="N81" s="124">
        <v>66.3</v>
      </c>
      <c r="O81" s="124">
        <v>68.599999999999994</v>
      </c>
      <c r="P81" s="124">
        <v>74.8</v>
      </c>
      <c r="Q81" s="124">
        <v>80.3</v>
      </c>
      <c r="R81" s="124">
        <v>67.400000000000006</v>
      </c>
      <c r="S81" s="124">
        <v>61</v>
      </c>
      <c r="T81" s="124">
        <v>71.400000000000006</v>
      </c>
      <c r="U81" s="124">
        <v>62.8</v>
      </c>
    </row>
    <row r="82" spans="1:21" ht="16.5" customHeight="1" x14ac:dyDescent="0.2">
      <c r="A82" s="7"/>
      <c r="B82" s="7"/>
      <c r="C82" s="7"/>
      <c r="D82" s="7"/>
      <c r="E82" s="7" t="s">
        <v>330</v>
      </c>
      <c r="F82" s="7"/>
      <c r="G82" s="7"/>
      <c r="H82" s="7"/>
      <c r="I82" s="7"/>
      <c r="J82" s="7"/>
      <c r="K82" s="7"/>
      <c r="L82" s="9" t="s">
        <v>69</v>
      </c>
      <c r="M82" s="124">
        <v>49.2</v>
      </c>
      <c r="N82" s="124">
        <v>33.700000000000003</v>
      </c>
      <c r="O82" s="124">
        <v>31.4</v>
      </c>
      <c r="P82" s="124">
        <v>25.2</v>
      </c>
      <c r="Q82" s="124">
        <v>19.7</v>
      </c>
      <c r="R82" s="124">
        <v>32.6</v>
      </c>
      <c r="S82" s="124">
        <v>39</v>
      </c>
      <c r="T82" s="124">
        <v>28.6</v>
      </c>
      <c r="U82" s="124">
        <v>37.200000000000003</v>
      </c>
    </row>
    <row r="83" spans="1:21" ht="16.5" customHeight="1" x14ac:dyDescent="0.2">
      <c r="A83" s="7"/>
      <c r="B83" s="7"/>
      <c r="C83" s="7"/>
      <c r="D83" s="7"/>
      <c r="E83" s="7" t="s">
        <v>327</v>
      </c>
      <c r="F83" s="7"/>
      <c r="G83" s="7"/>
      <c r="H83" s="7"/>
      <c r="I83" s="7"/>
      <c r="J83" s="7"/>
      <c r="K83" s="7"/>
      <c r="L83" s="9" t="s">
        <v>69</v>
      </c>
      <c r="M83" s="124">
        <v>17.7</v>
      </c>
      <c r="N83" s="124">
        <v>31.9</v>
      </c>
      <c r="O83" s="124">
        <v>33.700000000000003</v>
      </c>
      <c r="P83" s="124">
        <v>31.6</v>
      </c>
      <c r="Q83" s="123">
        <v>4.5</v>
      </c>
      <c r="R83" s="124">
        <v>50</v>
      </c>
      <c r="S83" s="124">
        <v>12.2</v>
      </c>
      <c r="T83" s="124">
        <v>32.700000000000003</v>
      </c>
      <c r="U83" s="124">
        <v>25.9</v>
      </c>
    </row>
    <row r="84" spans="1:21" ht="16.5" customHeight="1" x14ac:dyDescent="0.2">
      <c r="A84" s="7"/>
      <c r="B84" s="7"/>
      <c r="C84" s="7"/>
      <c r="D84" s="7"/>
      <c r="E84" s="7" t="s">
        <v>328</v>
      </c>
      <c r="F84" s="7"/>
      <c r="G84" s="7"/>
      <c r="H84" s="7"/>
      <c r="I84" s="7"/>
      <c r="J84" s="7"/>
      <c r="K84" s="7"/>
      <c r="L84" s="9" t="s">
        <v>69</v>
      </c>
      <c r="M84" s="124">
        <v>20.100000000000001</v>
      </c>
      <c r="N84" s="124">
        <v>26.3</v>
      </c>
      <c r="O84" s="124">
        <v>18.5</v>
      </c>
      <c r="P84" s="124">
        <v>24.1</v>
      </c>
      <c r="Q84" s="124">
        <v>75</v>
      </c>
      <c r="R84" s="123">
        <v>5.4</v>
      </c>
      <c r="S84" s="124">
        <v>32.9</v>
      </c>
      <c r="T84" s="124">
        <v>28.6</v>
      </c>
      <c r="U84" s="124">
        <v>23.8</v>
      </c>
    </row>
    <row r="85" spans="1:21" ht="29.45" customHeight="1" x14ac:dyDescent="0.2">
      <c r="A85" s="7"/>
      <c r="B85" s="7"/>
      <c r="C85" s="7"/>
      <c r="D85" s="7"/>
      <c r="E85" s="316" t="s">
        <v>329</v>
      </c>
      <c r="F85" s="316"/>
      <c r="G85" s="316"/>
      <c r="H85" s="316"/>
      <c r="I85" s="316"/>
      <c r="J85" s="316"/>
      <c r="K85" s="316"/>
      <c r="L85" s="9" t="s">
        <v>145</v>
      </c>
      <c r="M85" s="125">
        <v>1432</v>
      </c>
      <c r="N85" s="121">
        <v>617</v>
      </c>
      <c r="O85" s="121">
        <v>611</v>
      </c>
      <c r="P85" s="121">
        <v>640</v>
      </c>
      <c r="Q85" s="121">
        <v>132</v>
      </c>
      <c r="R85" s="120">
        <v>92</v>
      </c>
      <c r="S85" s="120">
        <v>82</v>
      </c>
      <c r="T85" s="121">
        <v>199</v>
      </c>
      <c r="U85" s="125">
        <v>3650</v>
      </c>
    </row>
    <row r="86" spans="1:21" ht="16.5" customHeight="1" x14ac:dyDescent="0.2">
      <c r="A86" s="7"/>
      <c r="B86" s="7"/>
      <c r="C86" s="7"/>
      <c r="D86" s="7" t="s">
        <v>135</v>
      </c>
      <c r="E86" s="7"/>
      <c r="F86" s="7"/>
      <c r="G86" s="7"/>
      <c r="H86" s="7"/>
      <c r="I86" s="7"/>
      <c r="J86" s="7"/>
      <c r="K86" s="7"/>
      <c r="L86" s="9"/>
      <c r="M86" s="10"/>
      <c r="N86" s="10"/>
      <c r="O86" s="10"/>
      <c r="P86" s="10"/>
      <c r="Q86" s="10"/>
      <c r="R86" s="10"/>
      <c r="S86" s="10"/>
      <c r="T86" s="10"/>
      <c r="U86" s="10"/>
    </row>
    <row r="87" spans="1:21" ht="16.5" customHeight="1" x14ac:dyDescent="0.2">
      <c r="A87" s="7"/>
      <c r="B87" s="7"/>
      <c r="C87" s="7"/>
      <c r="D87" s="7"/>
      <c r="E87" s="7" t="s">
        <v>324</v>
      </c>
      <c r="F87" s="7"/>
      <c r="G87" s="7"/>
      <c r="H87" s="7"/>
      <c r="I87" s="7"/>
      <c r="J87" s="7"/>
      <c r="K87" s="7"/>
      <c r="L87" s="9" t="s">
        <v>69</v>
      </c>
      <c r="M87" s="124">
        <v>74.3</v>
      </c>
      <c r="N87" s="124">
        <v>83.6</v>
      </c>
      <c r="O87" s="124">
        <v>82.8</v>
      </c>
      <c r="P87" s="124">
        <v>80.3</v>
      </c>
      <c r="Q87" s="124">
        <v>95.7</v>
      </c>
      <c r="R87" s="124">
        <v>76.400000000000006</v>
      </c>
      <c r="S87" s="124">
        <v>83.3</v>
      </c>
      <c r="T87" s="124">
        <v>82.2</v>
      </c>
      <c r="U87" s="124">
        <v>80.599999999999994</v>
      </c>
    </row>
    <row r="88" spans="1:21" ht="16.5" customHeight="1" x14ac:dyDescent="0.2">
      <c r="A88" s="7"/>
      <c r="B88" s="7"/>
      <c r="C88" s="7"/>
      <c r="D88" s="7"/>
      <c r="E88" s="7" t="s">
        <v>330</v>
      </c>
      <c r="F88" s="7"/>
      <c r="G88" s="7"/>
      <c r="H88" s="7"/>
      <c r="I88" s="7"/>
      <c r="J88" s="7"/>
      <c r="K88" s="7"/>
      <c r="L88" s="9" t="s">
        <v>69</v>
      </c>
      <c r="M88" s="124">
        <v>25.7</v>
      </c>
      <c r="N88" s="124">
        <v>16.399999999999999</v>
      </c>
      <c r="O88" s="124">
        <v>17.2</v>
      </c>
      <c r="P88" s="124">
        <v>19.7</v>
      </c>
      <c r="Q88" s="123">
        <v>4.3</v>
      </c>
      <c r="R88" s="124">
        <v>23.6</v>
      </c>
      <c r="S88" s="124">
        <v>16.7</v>
      </c>
      <c r="T88" s="124">
        <v>17.8</v>
      </c>
      <c r="U88" s="124">
        <v>19.399999999999999</v>
      </c>
    </row>
    <row r="89" spans="1:21" ht="16.5" customHeight="1" x14ac:dyDescent="0.2">
      <c r="A89" s="7"/>
      <c r="B89" s="7"/>
      <c r="C89" s="7"/>
      <c r="D89" s="7"/>
      <c r="E89" s="7" t="s">
        <v>327</v>
      </c>
      <c r="F89" s="7"/>
      <c r="G89" s="7"/>
      <c r="H89" s="7"/>
      <c r="I89" s="7"/>
      <c r="J89" s="7"/>
      <c r="K89" s="7"/>
      <c r="L89" s="9" t="s">
        <v>69</v>
      </c>
      <c r="M89" s="124">
        <v>31.2</v>
      </c>
      <c r="N89" s="124">
        <v>47.5</v>
      </c>
      <c r="O89" s="124">
        <v>45.4</v>
      </c>
      <c r="P89" s="124">
        <v>36.5</v>
      </c>
      <c r="Q89" s="124">
        <v>42.2</v>
      </c>
      <c r="R89" s="124">
        <v>37.5</v>
      </c>
      <c r="S89" s="124">
        <v>33.299999999999997</v>
      </c>
      <c r="T89" s="124">
        <v>39.9</v>
      </c>
      <c r="U89" s="124">
        <v>38.299999999999997</v>
      </c>
    </row>
    <row r="90" spans="1:21" ht="16.5" customHeight="1" x14ac:dyDescent="0.2">
      <c r="A90" s="7"/>
      <c r="B90" s="7"/>
      <c r="C90" s="7"/>
      <c r="D90" s="7"/>
      <c r="E90" s="7" t="s">
        <v>328</v>
      </c>
      <c r="F90" s="7"/>
      <c r="G90" s="7"/>
      <c r="H90" s="7"/>
      <c r="I90" s="7"/>
      <c r="J90" s="7"/>
      <c r="K90" s="7"/>
      <c r="L90" s="9" t="s">
        <v>69</v>
      </c>
      <c r="M90" s="124">
        <v>22</v>
      </c>
      <c r="N90" s="124">
        <v>19.399999999999999</v>
      </c>
      <c r="O90" s="124">
        <v>17.399999999999999</v>
      </c>
      <c r="P90" s="124">
        <v>19.899999999999999</v>
      </c>
      <c r="Q90" s="124">
        <v>32.6</v>
      </c>
      <c r="R90" s="124">
        <v>18.100000000000001</v>
      </c>
      <c r="S90" s="124">
        <v>12.1</v>
      </c>
      <c r="T90" s="124">
        <v>16.8</v>
      </c>
      <c r="U90" s="124">
        <v>20.6</v>
      </c>
    </row>
    <row r="91" spans="1:21" ht="29.45" customHeight="1" x14ac:dyDescent="0.2">
      <c r="A91" s="7"/>
      <c r="B91" s="7"/>
      <c r="C91" s="7"/>
      <c r="D91" s="7"/>
      <c r="E91" s="316" t="s">
        <v>329</v>
      </c>
      <c r="F91" s="316"/>
      <c r="G91" s="316"/>
      <c r="H91" s="316"/>
      <c r="I91" s="316"/>
      <c r="J91" s="316"/>
      <c r="K91" s="316"/>
      <c r="L91" s="9" t="s">
        <v>145</v>
      </c>
      <c r="M91" s="125">
        <v>1313</v>
      </c>
      <c r="N91" s="121">
        <v>691</v>
      </c>
      <c r="O91" s="121">
        <v>570</v>
      </c>
      <c r="P91" s="125">
        <v>1146</v>
      </c>
      <c r="Q91" s="121">
        <v>301</v>
      </c>
      <c r="R91" s="120">
        <v>72</v>
      </c>
      <c r="S91" s="120">
        <v>66</v>
      </c>
      <c r="T91" s="121">
        <v>404</v>
      </c>
      <c r="U91" s="125">
        <v>4442</v>
      </c>
    </row>
    <row r="92" spans="1:21" ht="16.5" customHeight="1" x14ac:dyDescent="0.2">
      <c r="A92" s="7"/>
      <c r="B92" s="7"/>
      <c r="C92" s="7"/>
      <c r="D92" s="7" t="s">
        <v>136</v>
      </c>
      <c r="E92" s="7"/>
      <c r="F92" s="7"/>
      <c r="G92" s="7"/>
      <c r="H92" s="7"/>
      <c r="I92" s="7"/>
      <c r="J92" s="7"/>
      <c r="K92" s="7"/>
      <c r="L92" s="9"/>
      <c r="M92" s="10"/>
      <c r="N92" s="10"/>
      <c r="O92" s="10"/>
      <c r="P92" s="10"/>
      <c r="Q92" s="10"/>
      <c r="R92" s="10"/>
      <c r="S92" s="10"/>
      <c r="T92" s="10"/>
      <c r="U92" s="10"/>
    </row>
    <row r="93" spans="1:21" ht="16.5" customHeight="1" x14ac:dyDescent="0.2">
      <c r="A93" s="7"/>
      <c r="B93" s="7"/>
      <c r="C93" s="7"/>
      <c r="D93" s="7"/>
      <c r="E93" s="7" t="s">
        <v>324</v>
      </c>
      <c r="F93" s="7"/>
      <c r="G93" s="7"/>
      <c r="H93" s="7"/>
      <c r="I93" s="7"/>
      <c r="J93" s="7"/>
      <c r="K93" s="7"/>
      <c r="L93" s="9" t="s">
        <v>69</v>
      </c>
      <c r="M93" s="124">
        <v>53.6</v>
      </c>
      <c r="N93" s="124">
        <v>63.9</v>
      </c>
      <c r="O93" s="124">
        <v>56.8</v>
      </c>
      <c r="P93" s="124">
        <v>57.3</v>
      </c>
      <c r="Q93" s="124">
        <v>83.3</v>
      </c>
      <c r="R93" s="124">
        <v>73.7</v>
      </c>
      <c r="S93" s="124">
        <v>66.7</v>
      </c>
      <c r="T93" s="124">
        <v>82.4</v>
      </c>
      <c r="U93" s="124">
        <v>60.3</v>
      </c>
    </row>
    <row r="94" spans="1:21" ht="16.5" customHeight="1" x14ac:dyDescent="0.2">
      <c r="A94" s="7"/>
      <c r="B94" s="7"/>
      <c r="C94" s="7"/>
      <c r="D94" s="7"/>
      <c r="E94" s="7" t="s">
        <v>330</v>
      </c>
      <c r="F94" s="7"/>
      <c r="G94" s="7"/>
      <c r="H94" s="7"/>
      <c r="I94" s="7"/>
      <c r="J94" s="7"/>
      <c r="K94" s="7"/>
      <c r="L94" s="9" t="s">
        <v>69</v>
      </c>
      <c r="M94" s="124">
        <v>46.4</v>
      </c>
      <c r="N94" s="124">
        <v>36.1</v>
      </c>
      <c r="O94" s="124">
        <v>43.2</v>
      </c>
      <c r="P94" s="124">
        <v>42.7</v>
      </c>
      <c r="Q94" s="124">
        <v>16.7</v>
      </c>
      <c r="R94" s="124">
        <v>26.3</v>
      </c>
      <c r="S94" s="124">
        <v>33.299999999999997</v>
      </c>
      <c r="T94" s="124">
        <v>17.600000000000001</v>
      </c>
      <c r="U94" s="124">
        <v>39.700000000000003</v>
      </c>
    </row>
    <row r="95" spans="1:21" ht="16.5" customHeight="1" x14ac:dyDescent="0.2">
      <c r="A95" s="7"/>
      <c r="B95" s="7"/>
      <c r="C95" s="7"/>
      <c r="D95" s="7"/>
      <c r="E95" s="7" t="s">
        <v>327</v>
      </c>
      <c r="F95" s="7"/>
      <c r="G95" s="7"/>
      <c r="H95" s="7"/>
      <c r="I95" s="7"/>
      <c r="J95" s="7"/>
      <c r="K95" s="7"/>
      <c r="L95" s="9" t="s">
        <v>69</v>
      </c>
      <c r="M95" s="124">
        <v>15.5</v>
      </c>
      <c r="N95" s="124">
        <v>27.7</v>
      </c>
      <c r="O95" s="124">
        <v>19.8</v>
      </c>
      <c r="P95" s="124">
        <v>21.3</v>
      </c>
      <c r="Q95" s="123">
        <v>8.3000000000000007</v>
      </c>
      <c r="R95" s="124">
        <v>68.400000000000006</v>
      </c>
      <c r="S95" s="123">
        <v>6.7</v>
      </c>
      <c r="T95" s="124">
        <v>50</v>
      </c>
      <c r="U95" s="124">
        <v>22.8</v>
      </c>
    </row>
    <row r="96" spans="1:21" ht="16.5" customHeight="1" x14ac:dyDescent="0.2">
      <c r="A96" s="7"/>
      <c r="B96" s="7"/>
      <c r="C96" s="7"/>
      <c r="D96" s="7"/>
      <c r="E96" s="7" t="s">
        <v>328</v>
      </c>
      <c r="F96" s="7"/>
      <c r="G96" s="7"/>
      <c r="H96" s="7"/>
      <c r="I96" s="7"/>
      <c r="J96" s="7"/>
      <c r="K96" s="7"/>
      <c r="L96" s="9" t="s">
        <v>69</v>
      </c>
      <c r="M96" s="124">
        <v>28.2</v>
      </c>
      <c r="N96" s="124">
        <v>22.9</v>
      </c>
      <c r="O96" s="124">
        <v>16</v>
      </c>
      <c r="P96" s="124">
        <v>26.7</v>
      </c>
      <c r="Q96" s="124">
        <v>75</v>
      </c>
      <c r="R96" s="123">
        <v>5.3</v>
      </c>
      <c r="S96" s="124">
        <v>40</v>
      </c>
      <c r="T96" s="124">
        <v>32.4</v>
      </c>
      <c r="U96" s="124">
        <v>26.4</v>
      </c>
    </row>
    <row r="97" spans="1:21" ht="29.45" customHeight="1" x14ac:dyDescent="0.2">
      <c r="A97" s="7"/>
      <c r="B97" s="7"/>
      <c r="C97" s="7"/>
      <c r="D97" s="7"/>
      <c r="E97" s="316" t="s">
        <v>329</v>
      </c>
      <c r="F97" s="316"/>
      <c r="G97" s="316"/>
      <c r="H97" s="316"/>
      <c r="I97" s="316"/>
      <c r="J97" s="316"/>
      <c r="K97" s="316"/>
      <c r="L97" s="9" t="s">
        <v>145</v>
      </c>
      <c r="M97" s="121">
        <v>181</v>
      </c>
      <c r="N97" s="120">
        <v>83</v>
      </c>
      <c r="O97" s="120">
        <v>81</v>
      </c>
      <c r="P97" s="120">
        <v>75</v>
      </c>
      <c r="Q97" s="120">
        <v>12</v>
      </c>
      <c r="R97" s="120">
        <v>19</v>
      </c>
      <c r="S97" s="120">
        <v>15</v>
      </c>
      <c r="T97" s="120">
        <v>34</v>
      </c>
      <c r="U97" s="121">
        <v>478</v>
      </c>
    </row>
    <row r="98" spans="1:21" ht="16.5" customHeight="1" x14ac:dyDescent="0.2">
      <c r="A98" s="7"/>
      <c r="B98" s="7"/>
      <c r="C98" s="7"/>
      <c r="D98" s="7" t="s">
        <v>138</v>
      </c>
      <c r="E98" s="7"/>
      <c r="F98" s="7"/>
      <c r="G98" s="7"/>
      <c r="H98" s="7"/>
      <c r="I98" s="7"/>
      <c r="J98" s="7"/>
      <c r="K98" s="7"/>
      <c r="L98" s="9"/>
      <c r="M98" s="10"/>
      <c r="N98" s="10"/>
      <c r="O98" s="10"/>
      <c r="P98" s="10"/>
      <c r="Q98" s="10"/>
      <c r="R98" s="10"/>
      <c r="S98" s="10"/>
      <c r="T98" s="10"/>
      <c r="U98" s="10"/>
    </row>
    <row r="99" spans="1:21" ht="16.5" customHeight="1" x14ac:dyDescent="0.2">
      <c r="A99" s="7"/>
      <c r="B99" s="7"/>
      <c r="C99" s="7"/>
      <c r="D99" s="7"/>
      <c r="E99" s="7" t="s">
        <v>324</v>
      </c>
      <c r="F99" s="7"/>
      <c r="G99" s="7"/>
      <c r="H99" s="7"/>
      <c r="I99" s="7"/>
      <c r="J99" s="7"/>
      <c r="K99" s="7"/>
      <c r="L99" s="9" t="s">
        <v>69</v>
      </c>
      <c r="M99" s="124">
        <v>49.7</v>
      </c>
      <c r="N99" s="124">
        <v>61.8</v>
      </c>
      <c r="O99" s="124">
        <v>57.8</v>
      </c>
      <c r="P99" s="124">
        <v>56.4</v>
      </c>
      <c r="Q99" s="124">
        <v>78.599999999999994</v>
      </c>
      <c r="R99" s="124">
        <v>74.400000000000006</v>
      </c>
      <c r="S99" s="124">
        <v>44.4</v>
      </c>
      <c r="T99" s="124">
        <v>64.900000000000006</v>
      </c>
      <c r="U99" s="124">
        <v>57.3</v>
      </c>
    </row>
    <row r="100" spans="1:21" ht="16.5" customHeight="1" x14ac:dyDescent="0.2">
      <c r="A100" s="7"/>
      <c r="B100" s="7"/>
      <c r="C100" s="7"/>
      <c r="D100" s="7"/>
      <c r="E100" s="7" t="s">
        <v>330</v>
      </c>
      <c r="F100" s="7"/>
      <c r="G100" s="7"/>
      <c r="H100" s="7"/>
      <c r="I100" s="7"/>
      <c r="J100" s="7"/>
      <c r="K100" s="7"/>
      <c r="L100" s="9" t="s">
        <v>69</v>
      </c>
      <c r="M100" s="124">
        <v>50.3</v>
      </c>
      <c r="N100" s="124">
        <v>38.200000000000003</v>
      </c>
      <c r="O100" s="124">
        <v>42.2</v>
      </c>
      <c r="P100" s="124">
        <v>43.6</v>
      </c>
      <c r="Q100" s="124">
        <v>21.4</v>
      </c>
      <c r="R100" s="124">
        <v>25.6</v>
      </c>
      <c r="S100" s="124">
        <v>55.6</v>
      </c>
      <c r="T100" s="124">
        <v>35.1</v>
      </c>
      <c r="U100" s="124">
        <v>42.7</v>
      </c>
    </row>
    <row r="101" spans="1:21" ht="16.5" customHeight="1" x14ac:dyDescent="0.2">
      <c r="A101" s="7"/>
      <c r="B101" s="7"/>
      <c r="C101" s="7"/>
      <c r="D101" s="7"/>
      <c r="E101" s="7" t="s">
        <v>327</v>
      </c>
      <c r="F101" s="7"/>
      <c r="G101" s="7"/>
      <c r="H101" s="7"/>
      <c r="I101" s="7"/>
      <c r="J101" s="7"/>
      <c r="K101" s="7"/>
      <c r="L101" s="9" t="s">
        <v>69</v>
      </c>
      <c r="M101" s="124">
        <v>22.9</v>
      </c>
      <c r="N101" s="124">
        <v>27.5</v>
      </c>
      <c r="O101" s="124">
        <v>28.1</v>
      </c>
      <c r="P101" s="124">
        <v>20.9</v>
      </c>
      <c r="Q101" s="123">
        <v>3.6</v>
      </c>
      <c r="R101" s="124">
        <v>55.8</v>
      </c>
      <c r="S101" s="123">
        <v>7.4</v>
      </c>
      <c r="T101" s="124">
        <v>29.8</v>
      </c>
      <c r="U101" s="124">
        <v>24.2</v>
      </c>
    </row>
    <row r="102" spans="1:21" ht="16.5" customHeight="1" x14ac:dyDescent="0.2">
      <c r="A102" s="7"/>
      <c r="B102" s="7"/>
      <c r="C102" s="7"/>
      <c r="D102" s="7"/>
      <c r="E102" s="7" t="s">
        <v>328</v>
      </c>
      <c r="F102" s="7"/>
      <c r="G102" s="7"/>
      <c r="H102" s="7"/>
      <c r="I102" s="7"/>
      <c r="J102" s="7"/>
      <c r="K102" s="7"/>
      <c r="L102" s="9" t="s">
        <v>69</v>
      </c>
      <c r="M102" s="124">
        <v>17.399999999999999</v>
      </c>
      <c r="N102" s="124">
        <v>21.9</v>
      </c>
      <c r="O102" s="124">
        <v>15.9</v>
      </c>
      <c r="P102" s="124">
        <v>19.8</v>
      </c>
      <c r="Q102" s="124">
        <v>72.599999999999994</v>
      </c>
      <c r="R102" s="123">
        <v>7</v>
      </c>
      <c r="S102" s="124">
        <v>22.2</v>
      </c>
      <c r="T102" s="124">
        <v>18.5</v>
      </c>
      <c r="U102" s="124">
        <v>20.9</v>
      </c>
    </row>
    <row r="103" spans="1:21" ht="29.45" customHeight="1" x14ac:dyDescent="0.2">
      <c r="A103" s="7"/>
      <c r="B103" s="7"/>
      <c r="C103" s="7"/>
      <c r="D103" s="7"/>
      <c r="E103" s="316" t="s">
        <v>329</v>
      </c>
      <c r="F103" s="316"/>
      <c r="G103" s="316"/>
      <c r="H103" s="316"/>
      <c r="I103" s="316"/>
      <c r="J103" s="316"/>
      <c r="K103" s="316"/>
      <c r="L103" s="9" t="s">
        <v>145</v>
      </c>
      <c r="M103" s="121">
        <v>599</v>
      </c>
      <c r="N103" s="121">
        <v>306</v>
      </c>
      <c r="O103" s="121">
        <v>327</v>
      </c>
      <c r="P103" s="121">
        <v>489</v>
      </c>
      <c r="Q103" s="120">
        <v>84</v>
      </c>
      <c r="R103" s="120">
        <v>43</v>
      </c>
      <c r="S103" s="120">
        <v>27</v>
      </c>
      <c r="T103" s="121">
        <v>168</v>
      </c>
      <c r="U103" s="125">
        <v>1974</v>
      </c>
    </row>
    <row r="104" spans="1:21" ht="16.5" customHeight="1" x14ac:dyDescent="0.2">
      <c r="A104" s="7"/>
      <c r="B104" s="7"/>
      <c r="C104" s="7"/>
      <c r="D104" s="7" t="s">
        <v>139</v>
      </c>
      <c r="E104" s="7"/>
      <c r="F104" s="7"/>
      <c r="G104" s="7"/>
      <c r="H104" s="7"/>
      <c r="I104" s="7"/>
      <c r="J104" s="7"/>
      <c r="K104" s="7"/>
      <c r="L104" s="9"/>
      <c r="M104" s="10"/>
      <c r="N104" s="10"/>
      <c r="O104" s="10"/>
      <c r="P104" s="10"/>
      <c r="Q104" s="10"/>
      <c r="R104" s="10"/>
      <c r="S104" s="10"/>
      <c r="T104" s="10"/>
      <c r="U104" s="10"/>
    </row>
    <row r="105" spans="1:21" ht="16.5" customHeight="1" x14ac:dyDescent="0.2">
      <c r="A105" s="7"/>
      <c r="B105" s="7"/>
      <c r="C105" s="7"/>
      <c r="D105" s="7"/>
      <c r="E105" s="7" t="s">
        <v>324</v>
      </c>
      <c r="F105" s="7"/>
      <c r="G105" s="7"/>
      <c r="H105" s="7"/>
      <c r="I105" s="7"/>
      <c r="J105" s="7"/>
      <c r="K105" s="7"/>
      <c r="L105" s="9" t="s">
        <v>69</v>
      </c>
      <c r="M105" s="124">
        <v>61</v>
      </c>
      <c r="N105" s="124">
        <v>61.4</v>
      </c>
      <c r="O105" s="124">
        <v>65.3</v>
      </c>
      <c r="P105" s="124">
        <v>69.599999999999994</v>
      </c>
      <c r="Q105" s="124">
        <v>87</v>
      </c>
      <c r="R105" s="124">
        <v>91.1</v>
      </c>
      <c r="S105" s="124">
        <v>70.2</v>
      </c>
      <c r="T105" s="124">
        <v>70.099999999999994</v>
      </c>
      <c r="U105" s="124">
        <v>68.3</v>
      </c>
    </row>
    <row r="106" spans="1:21" ht="16.5" customHeight="1" x14ac:dyDescent="0.2">
      <c r="A106" s="7"/>
      <c r="B106" s="7"/>
      <c r="C106" s="7"/>
      <c r="D106" s="7"/>
      <c r="E106" s="7" t="s">
        <v>330</v>
      </c>
      <c r="F106" s="7"/>
      <c r="G106" s="7"/>
      <c r="H106" s="7"/>
      <c r="I106" s="7"/>
      <c r="J106" s="7"/>
      <c r="K106" s="7"/>
      <c r="L106" s="9" t="s">
        <v>69</v>
      </c>
      <c r="M106" s="124">
        <v>39</v>
      </c>
      <c r="N106" s="124">
        <v>38.6</v>
      </c>
      <c r="O106" s="124">
        <v>34.700000000000003</v>
      </c>
      <c r="P106" s="124">
        <v>30.4</v>
      </c>
      <c r="Q106" s="124">
        <v>13</v>
      </c>
      <c r="R106" s="123">
        <v>8.9</v>
      </c>
      <c r="S106" s="124">
        <v>29.8</v>
      </c>
      <c r="T106" s="124">
        <v>29.9</v>
      </c>
      <c r="U106" s="124">
        <v>31.7</v>
      </c>
    </row>
    <row r="107" spans="1:21" ht="16.5" customHeight="1" x14ac:dyDescent="0.2">
      <c r="A107" s="7"/>
      <c r="B107" s="7"/>
      <c r="C107" s="7"/>
      <c r="D107" s="7"/>
      <c r="E107" s="7" t="s">
        <v>327</v>
      </c>
      <c r="F107" s="7"/>
      <c r="G107" s="7"/>
      <c r="H107" s="7"/>
      <c r="I107" s="7"/>
      <c r="J107" s="7"/>
      <c r="K107" s="7"/>
      <c r="L107" s="9" t="s">
        <v>69</v>
      </c>
      <c r="M107" s="124">
        <v>23.4</v>
      </c>
      <c r="N107" s="124">
        <v>30.5</v>
      </c>
      <c r="O107" s="124">
        <v>42.2</v>
      </c>
      <c r="P107" s="124">
        <v>21.9</v>
      </c>
      <c r="Q107" s="124">
        <v>11.7</v>
      </c>
      <c r="R107" s="124">
        <v>75.599999999999994</v>
      </c>
      <c r="S107" s="124">
        <v>31.6</v>
      </c>
      <c r="T107" s="124">
        <v>17.399999999999999</v>
      </c>
      <c r="U107" s="124">
        <v>26</v>
      </c>
    </row>
    <row r="108" spans="1:21" ht="16.5" customHeight="1" x14ac:dyDescent="0.2">
      <c r="A108" s="7"/>
      <c r="B108" s="7"/>
      <c r="C108" s="7"/>
      <c r="D108" s="7"/>
      <c r="E108" s="7" t="s">
        <v>328</v>
      </c>
      <c r="F108" s="7"/>
      <c r="G108" s="7"/>
      <c r="H108" s="7"/>
      <c r="I108" s="7"/>
      <c r="J108" s="7"/>
      <c r="K108" s="7"/>
      <c r="L108" s="9" t="s">
        <v>69</v>
      </c>
      <c r="M108" s="124">
        <v>24.2</v>
      </c>
      <c r="N108" s="124">
        <v>18.5</v>
      </c>
      <c r="O108" s="124">
        <v>11.2</v>
      </c>
      <c r="P108" s="124">
        <v>24.5</v>
      </c>
      <c r="Q108" s="124">
        <v>69.8</v>
      </c>
      <c r="R108" s="123">
        <v>6.7</v>
      </c>
      <c r="S108" s="124">
        <v>21.1</v>
      </c>
      <c r="T108" s="124">
        <v>35.4</v>
      </c>
      <c r="U108" s="124">
        <v>27.3</v>
      </c>
    </row>
    <row r="109" spans="1:21" ht="29.45" customHeight="1" x14ac:dyDescent="0.2">
      <c r="A109" s="7"/>
      <c r="B109" s="7"/>
      <c r="C109" s="7"/>
      <c r="D109" s="7"/>
      <c r="E109" s="316" t="s">
        <v>329</v>
      </c>
      <c r="F109" s="316"/>
      <c r="G109" s="316"/>
      <c r="H109" s="316"/>
      <c r="I109" s="316"/>
      <c r="J109" s="316"/>
      <c r="K109" s="316"/>
      <c r="L109" s="9" t="s">
        <v>145</v>
      </c>
      <c r="M109" s="121">
        <v>764</v>
      </c>
      <c r="N109" s="121">
        <v>308</v>
      </c>
      <c r="O109" s="121">
        <v>516</v>
      </c>
      <c r="P109" s="121">
        <v>685</v>
      </c>
      <c r="Q109" s="121">
        <v>324</v>
      </c>
      <c r="R109" s="120">
        <v>45</v>
      </c>
      <c r="S109" s="120">
        <v>57</v>
      </c>
      <c r="T109" s="121">
        <v>384</v>
      </c>
      <c r="U109" s="125">
        <v>2987</v>
      </c>
    </row>
    <row r="110" spans="1:21" ht="16.5" customHeight="1" x14ac:dyDescent="0.2">
      <c r="A110" s="7"/>
      <c r="B110" s="7"/>
      <c r="C110" s="7"/>
      <c r="D110" s="7" t="s">
        <v>141</v>
      </c>
      <c r="E110" s="7"/>
      <c r="F110" s="7"/>
      <c r="G110" s="7"/>
      <c r="H110" s="7"/>
      <c r="I110" s="7"/>
      <c r="J110" s="7"/>
      <c r="K110" s="7"/>
      <c r="L110" s="9"/>
      <c r="M110" s="10"/>
      <c r="N110" s="10"/>
      <c r="O110" s="10"/>
      <c r="P110" s="10"/>
      <c r="Q110" s="10"/>
      <c r="R110" s="10"/>
      <c r="S110" s="10"/>
      <c r="T110" s="10"/>
      <c r="U110" s="10"/>
    </row>
    <row r="111" spans="1:21" ht="16.5" customHeight="1" x14ac:dyDescent="0.2">
      <c r="A111" s="7"/>
      <c r="B111" s="7"/>
      <c r="C111" s="7"/>
      <c r="D111" s="7"/>
      <c r="E111" s="7" t="s">
        <v>324</v>
      </c>
      <c r="F111" s="7"/>
      <c r="G111" s="7"/>
      <c r="H111" s="7"/>
      <c r="I111" s="7"/>
      <c r="J111" s="7"/>
      <c r="K111" s="7"/>
      <c r="L111" s="9" t="s">
        <v>69</v>
      </c>
      <c r="M111" s="124">
        <v>82.1</v>
      </c>
      <c r="N111" s="124">
        <v>93.9</v>
      </c>
      <c r="O111" s="124">
        <v>93.5</v>
      </c>
      <c r="P111" s="124">
        <v>95.7</v>
      </c>
      <c r="Q111" s="124">
        <v>98.2</v>
      </c>
      <c r="R111" s="124">
        <v>73.599999999999994</v>
      </c>
      <c r="S111" s="124">
        <v>77.5</v>
      </c>
      <c r="T111" s="124">
        <v>97.8</v>
      </c>
      <c r="U111" s="124">
        <v>92.3</v>
      </c>
    </row>
    <row r="112" spans="1:21" ht="16.5" customHeight="1" x14ac:dyDescent="0.2">
      <c r="A112" s="7"/>
      <c r="B112" s="7"/>
      <c r="C112" s="7"/>
      <c r="D112" s="7"/>
      <c r="E112" s="7" t="s">
        <v>330</v>
      </c>
      <c r="F112" s="7"/>
      <c r="G112" s="7"/>
      <c r="H112" s="7"/>
      <c r="I112" s="7"/>
      <c r="J112" s="7"/>
      <c r="K112" s="7"/>
      <c r="L112" s="9" t="s">
        <v>69</v>
      </c>
      <c r="M112" s="124">
        <v>17.899999999999999</v>
      </c>
      <c r="N112" s="123">
        <v>6.1</v>
      </c>
      <c r="O112" s="123">
        <v>6.5</v>
      </c>
      <c r="P112" s="123">
        <v>4.3</v>
      </c>
      <c r="Q112" s="123">
        <v>1.8</v>
      </c>
      <c r="R112" s="124">
        <v>26.4</v>
      </c>
      <c r="S112" s="124">
        <v>22.5</v>
      </c>
      <c r="T112" s="123">
        <v>2.2000000000000002</v>
      </c>
      <c r="U112" s="123">
        <v>7.7</v>
      </c>
    </row>
    <row r="113" spans="1:21" ht="16.5" customHeight="1" x14ac:dyDescent="0.2">
      <c r="A113" s="7"/>
      <c r="B113" s="7"/>
      <c r="C113" s="7"/>
      <c r="D113" s="7"/>
      <c r="E113" s="7" t="s">
        <v>327</v>
      </c>
      <c r="F113" s="7"/>
      <c r="G113" s="7"/>
      <c r="H113" s="7"/>
      <c r="I113" s="7"/>
      <c r="J113" s="7"/>
      <c r="K113" s="7"/>
      <c r="L113" s="9" t="s">
        <v>69</v>
      </c>
      <c r="M113" s="124">
        <v>55.3</v>
      </c>
      <c r="N113" s="124">
        <v>79.599999999999994</v>
      </c>
      <c r="O113" s="124">
        <v>75</v>
      </c>
      <c r="P113" s="124">
        <v>79.3</v>
      </c>
      <c r="Q113" s="124">
        <v>84.4</v>
      </c>
      <c r="R113" s="124">
        <v>49.4</v>
      </c>
      <c r="S113" s="124">
        <v>30.3</v>
      </c>
      <c r="T113" s="124">
        <v>88</v>
      </c>
      <c r="U113" s="124">
        <v>74.900000000000006</v>
      </c>
    </row>
    <row r="114" spans="1:21" ht="16.5" customHeight="1" x14ac:dyDescent="0.2">
      <c r="A114" s="7"/>
      <c r="B114" s="7"/>
      <c r="C114" s="7"/>
      <c r="D114" s="7"/>
      <c r="E114" s="7" t="s">
        <v>328</v>
      </c>
      <c r="F114" s="7"/>
      <c r="G114" s="7"/>
      <c r="H114" s="7"/>
      <c r="I114" s="7"/>
      <c r="J114" s="7"/>
      <c r="K114" s="7"/>
      <c r="L114" s="9" t="s">
        <v>69</v>
      </c>
      <c r="M114" s="123">
        <v>6.6</v>
      </c>
      <c r="N114" s="123">
        <v>1.8</v>
      </c>
      <c r="O114" s="123">
        <v>3.7</v>
      </c>
      <c r="P114" s="123">
        <v>3.1</v>
      </c>
      <c r="Q114" s="123">
        <v>1.7</v>
      </c>
      <c r="R114" s="123">
        <v>3.4</v>
      </c>
      <c r="S114" s="124">
        <v>18</v>
      </c>
      <c r="T114" s="123">
        <v>0.6</v>
      </c>
      <c r="U114" s="123">
        <v>3.3</v>
      </c>
    </row>
    <row r="115" spans="1:21" ht="29.45" customHeight="1" x14ac:dyDescent="0.2">
      <c r="A115" s="7"/>
      <c r="B115" s="7"/>
      <c r="C115" s="7"/>
      <c r="D115" s="7"/>
      <c r="E115" s="316" t="s">
        <v>329</v>
      </c>
      <c r="F115" s="316"/>
      <c r="G115" s="316"/>
      <c r="H115" s="316"/>
      <c r="I115" s="316"/>
      <c r="J115" s="316"/>
      <c r="K115" s="316"/>
      <c r="L115" s="9" t="s">
        <v>145</v>
      </c>
      <c r="M115" s="125">
        <v>3153</v>
      </c>
      <c r="N115" s="125">
        <v>2704</v>
      </c>
      <c r="O115" s="125">
        <v>2537</v>
      </c>
      <c r="P115" s="125">
        <v>3187</v>
      </c>
      <c r="Q115" s="121">
        <v>660</v>
      </c>
      <c r="R115" s="120">
        <v>87</v>
      </c>
      <c r="S115" s="120">
        <v>89</v>
      </c>
      <c r="T115" s="125">
        <v>2378</v>
      </c>
      <c r="U115" s="127">
        <v>14445</v>
      </c>
    </row>
    <row r="116" spans="1:21" ht="16.5" customHeight="1" x14ac:dyDescent="0.2">
      <c r="A116" s="7"/>
      <c r="B116" s="7"/>
      <c r="C116" s="7"/>
      <c r="D116" s="7" t="s">
        <v>140</v>
      </c>
      <c r="E116" s="7"/>
      <c r="F116" s="7"/>
      <c r="G116" s="7"/>
      <c r="H116" s="7"/>
      <c r="I116" s="7"/>
      <c r="J116" s="7"/>
      <c r="K116" s="7"/>
      <c r="L116" s="9"/>
      <c r="M116" s="10"/>
      <c r="N116" s="10"/>
      <c r="O116" s="10"/>
      <c r="P116" s="10"/>
      <c r="Q116" s="10"/>
      <c r="R116" s="10"/>
      <c r="S116" s="10"/>
      <c r="T116" s="10"/>
      <c r="U116" s="10"/>
    </row>
    <row r="117" spans="1:21" ht="16.5" customHeight="1" x14ac:dyDescent="0.2">
      <c r="A117" s="7"/>
      <c r="B117" s="7"/>
      <c r="C117" s="7"/>
      <c r="D117" s="7"/>
      <c r="E117" s="7" t="s">
        <v>324</v>
      </c>
      <c r="F117" s="7"/>
      <c r="G117" s="7"/>
      <c r="H117" s="7"/>
      <c r="I117" s="7"/>
      <c r="J117" s="7"/>
      <c r="K117" s="7"/>
      <c r="L117" s="9" t="s">
        <v>69</v>
      </c>
      <c r="M117" s="124">
        <v>90</v>
      </c>
      <c r="N117" s="124">
        <v>96.5</v>
      </c>
      <c r="O117" s="124">
        <v>90.3</v>
      </c>
      <c r="P117" s="124">
        <v>98.9</v>
      </c>
      <c r="Q117" s="124">
        <v>94.7</v>
      </c>
      <c r="R117" s="119">
        <v>100</v>
      </c>
      <c r="S117" s="124">
        <v>72.900000000000006</v>
      </c>
      <c r="T117" s="124">
        <v>75</v>
      </c>
      <c r="U117" s="124">
        <v>94</v>
      </c>
    </row>
    <row r="118" spans="1:21" ht="16.5" customHeight="1" x14ac:dyDescent="0.2">
      <c r="A118" s="7"/>
      <c r="B118" s="7"/>
      <c r="C118" s="7"/>
      <c r="D118" s="7"/>
      <c r="E118" s="7" t="s">
        <v>330</v>
      </c>
      <c r="F118" s="7"/>
      <c r="G118" s="7"/>
      <c r="H118" s="7"/>
      <c r="I118" s="7"/>
      <c r="J118" s="7"/>
      <c r="K118" s="7"/>
      <c r="L118" s="9" t="s">
        <v>69</v>
      </c>
      <c r="M118" s="124">
        <v>10</v>
      </c>
      <c r="N118" s="123">
        <v>3.5</v>
      </c>
      <c r="O118" s="123">
        <v>9.6999999999999993</v>
      </c>
      <c r="P118" s="123">
        <v>1.1000000000000001</v>
      </c>
      <c r="Q118" s="123">
        <v>5.3</v>
      </c>
      <c r="R118" s="123" t="s">
        <v>137</v>
      </c>
      <c r="S118" s="124">
        <v>27.1</v>
      </c>
      <c r="T118" s="124">
        <v>25</v>
      </c>
      <c r="U118" s="123">
        <v>6</v>
      </c>
    </row>
    <row r="119" spans="1:21" ht="16.5" customHeight="1" x14ac:dyDescent="0.2">
      <c r="A119" s="7"/>
      <c r="B119" s="7"/>
      <c r="C119" s="7"/>
      <c r="D119" s="7"/>
      <c r="E119" s="7" t="s">
        <v>327</v>
      </c>
      <c r="F119" s="7"/>
      <c r="G119" s="7"/>
      <c r="H119" s="7"/>
      <c r="I119" s="7"/>
      <c r="J119" s="7"/>
      <c r="K119" s="7"/>
      <c r="L119" s="9" t="s">
        <v>69</v>
      </c>
      <c r="M119" s="124">
        <v>75.5</v>
      </c>
      <c r="N119" s="124">
        <v>86.8</v>
      </c>
      <c r="O119" s="124">
        <v>68.900000000000006</v>
      </c>
      <c r="P119" s="124">
        <v>94.4</v>
      </c>
      <c r="Q119" s="124">
        <v>78.5</v>
      </c>
      <c r="R119" s="124">
        <v>86.7</v>
      </c>
      <c r="S119" s="124">
        <v>45.8</v>
      </c>
      <c r="T119" s="124">
        <v>65.8</v>
      </c>
      <c r="U119" s="124">
        <v>85</v>
      </c>
    </row>
    <row r="120" spans="1:21" ht="16.5" customHeight="1" x14ac:dyDescent="0.2">
      <c r="A120" s="7"/>
      <c r="B120" s="7"/>
      <c r="C120" s="7"/>
      <c r="D120" s="7"/>
      <c r="E120" s="7" t="s">
        <v>328</v>
      </c>
      <c r="F120" s="7"/>
      <c r="G120" s="7"/>
      <c r="H120" s="7"/>
      <c r="I120" s="7"/>
      <c r="J120" s="7"/>
      <c r="K120" s="7"/>
      <c r="L120" s="9" t="s">
        <v>69</v>
      </c>
      <c r="M120" s="123">
        <v>5.7</v>
      </c>
      <c r="N120" s="123">
        <v>2.1</v>
      </c>
      <c r="O120" s="124">
        <v>10.8</v>
      </c>
      <c r="P120" s="123">
        <v>2.2999999999999998</v>
      </c>
      <c r="Q120" s="123">
        <v>6.1</v>
      </c>
      <c r="R120" s="123">
        <v>6.7</v>
      </c>
      <c r="S120" s="124">
        <v>16.7</v>
      </c>
      <c r="T120" s="123">
        <v>3.7</v>
      </c>
      <c r="U120" s="123">
        <v>3.6</v>
      </c>
    </row>
    <row r="121" spans="1:21" ht="29.45" customHeight="1" x14ac:dyDescent="0.2">
      <c r="A121" s="7"/>
      <c r="B121" s="7"/>
      <c r="C121" s="7"/>
      <c r="D121" s="7"/>
      <c r="E121" s="316" t="s">
        <v>329</v>
      </c>
      <c r="F121" s="316"/>
      <c r="G121" s="316"/>
      <c r="H121" s="316"/>
      <c r="I121" s="316"/>
      <c r="J121" s="316"/>
      <c r="K121" s="316"/>
      <c r="L121" s="9" t="s">
        <v>145</v>
      </c>
      <c r="M121" s="125">
        <v>1776</v>
      </c>
      <c r="N121" s="125">
        <v>1474</v>
      </c>
      <c r="O121" s="121">
        <v>472</v>
      </c>
      <c r="P121" s="125">
        <v>4191</v>
      </c>
      <c r="Q121" s="121">
        <v>376</v>
      </c>
      <c r="R121" s="120">
        <v>15</v>
      </c>
      <c r="S121" s="120">
        <v>48</v>
      </c>
      <c r="T121" s="121">
        <v>831</v>
      </c>
      <c r="U121" s="125">
        <v>9004</v>
      </c>
    </row>
    <row r="122" spans="1:21" ht="16.5" customHeight="1" x14ac:dyDescent="0.2">
      <c r="A122" s="7"/>
      <c r="B122" s="7"/>
      <c r="C122" s="7"/>
      <c r="D122" s="7" t="s">
        <v>142</v>
      </c>
      <c r="E122" s="7"/>
      <c r="F122" s="7"/>
      <c r="G122" s="7"/>
      <c r="H122" s="7"/>
      <c r="I122" s="7"/>
      <c r="J122" s="7"/>
      <c r="K122" s="7"/>
      <c r="L122" s="9"/>
      <c r="M122" s="10"/>
      <c r="N122" s="10"/>
      <c r="O122" s="10"/>
      <c r="P122" s="10"/>
      <c r="Q122" s="10"/>
      <c r="R122" s="10"/>
      <c r="S122" s="10"/>
      <c r="T122" s="10"/>
      <c r="U122" s="10"/>
    </row>
    <row r="123" spans="1:21" ht="16.5" customHeight="1" x14ac:dyDescent="0.2">
      <c r="A123" s="7"/>
      <c r="B123" s="7"/>
      <c r="C123" s="7"/>
      <c r="D123" s="7"/>
      <c r="E123" s="7" t="s">
        <v>324</v>
      </c>
      <c r="F123" s="7"/>
      <c r="G123" s="7"/>
      <c r="H123" s="7"/>
      <c r="I123" s="7"/>
      <c r="J123" s="7"/>
      <c r="K123" s="7"/>
      <c r="L123" s="9" t="s">
        <v>69</v>
      </c>
      <c r="M123" s="124">
        <v>86.8</v>
      </c>
      <c r="N123" s="124">
        <v>89.1</v>
      </c>
      <c r="O123" s="124">
        <v>88.3</v>
      </c>
      <c r="P123" s="124">
        <v>89.7</v>
      </c>
      <c r="Q123" s="124">
        <v>96.6</v>
      </c>
      <c r="R123" s="124">
        <v>84.5</v>
      </c>
      <c r="S123" s="124">
        <v>81.599999999999994</v>
      </c>
      <c r="T123" s="124">
        <v>96</v>
      </c>
      <c r="U123" s="124">
        <v>89.5</v>
      </c>
    </row>
    <row r="124" spans="1:21" ht="16.5" customHeight="1" x14ac:dyDescent="0.2">
      <c r="A124" s="7"/>
      <c r="B124" s="7"/>
      <c r="C124" s="7"/>
      <c r="D124" s="7"/>
      <c r="E124" s="7" t="s">
        <v>330</v>
      </c>
      <c r="F124" s="7"/>
      <c r="G124" s="7"/>
      <c r="H124" s="7"/>
      <c r="I124" s="7"/>
      <c r="J124" s="7"/>
      <c r="K124" s="7"/>
      <c r="L124" s="9" t="s">
        <v>69</v>
      </c>
      <c r="M124" s="124">
        <v>13.2</v>
      </c>
      <c r="N124" s="124">
        <v>10.9</v>
      </c>
      <c r="O124" s="124">
        <v>11.7</v>
      </c>
      <c r="P124" s="124">
        <v>10.3</v>
      </c>
      <c r="Q124" s="123">
        <v>3.4</v>
      </c>
      <c r="R124" s="124">
        <v>15.5</v>
      </c>
      <c r="S124" s="124">
        <v>18.399999999999999</v>
      </c>
      <c r="T124" s="123">
        <v>4</v>
      </c>
      <c r="U124" s="124">
        <v>10.5</v>
      </c>
    </row>
    <row r="125" spans="1:21" ht="16.5" customHeight="1" x14ac:dyDescent="0.2">
      <c r="A125" s="7"/>
      <c r="B125" s="7"/>
      <c r="C125" s="7"/>
      <c r="D125" s="7"/>
      <c r="E125" s="7" t="s">
        <v>327</v>
      </c>
      <c r="F125" s="7"/>
      <c r="G125" s="7"/>
      <c r="H125" s="7"/>
      <c r="I125" s="7"/>
      <c r="J125" s="7"/>
      <c r="K125" s="7"/>
      <c r="L125" s="9" t="s">
        <v>69</v>
      </c>
      <c r="M125" s="124">
        <v>56.9</v>
      </c>
      <c r="N125" s="124">
        <v>53.8</v>
      </c>
      <c r="O125" s="124">
        <v>49.4</v>
      </c>
      <c r="P125" s="124">
        <v>42.6</v>
      </c>
      <c r="Q125" s="124">
        <v>17.399999999999999</v>
      </c>
      <c r="R125" s="124">
        <v>57.3</v>
      </c>
      <c r="S125" s="124">
        <v>24.5</v>
      </c>
      <c r="T125" s="124">
        <v>54.7</v>
      </c>
      <c r="U125" s="124">
        <v>49.6</v>
      </c>
    </row>
    <row r="126" spans="1:21" ht="16.5" customHeight="1" x14ac:dyDescent="0.2">
      <c r="A126" s="7"/>
      <c r="B126" s="7"/>
      <c r="C126" s="7"/>
      <c r="D126" s="7"/>
      <c r="E126" s="7" t="s">
        <v>328</v>
      </c>
      <c r="F126" s="7"/>
      <c r="G126" s="7"/>
      <c r="H126" s="7"/>
      <c r="I126" s="7"/>
      <c r="J126" s="7"/>
      <c r="K126" s="7"/>
      <c r="L126" s="9" t="s">
        <v>69</v>
      </c>
      <c r="M126" s="124">
        <v>10.6</v>
      </c>
      <c r="N126" s="124">
        <v>15.4</v>
      </c>
      <c r="O126" s="124">
        <v>10.8</v>
      </c>
      <c r="P126" s="124">
        <v>20.399999999999999</v>
      </c>
      <c r="Q126" s="124">
        <v>64.400000000000006</v>
      </c>
      <c r="R126" s="124">
        <v>10</v>
      </c>
      <c r="S126" s="124">
        <v>23.5</v>
      </c>
      <c r="T126" s="124">
        <v>11.9</v>
      </c>
      <c r="U126" s="124">
        <v>16.8</v>
      </c>
    </row>
    <row r="127" spans="1:21" ht="29.45" customHeight="1" x14ac:dyDescent="0.2">
      <c r="A127" s="7"/>
      <c r="B127" s="7"/>
      <c r="C127" s="7"/>
      <c r="D127" s="7"/>
      <c r="E127" s="316" t="s">
        <v>329</v>
      </c>
      <c r="F127" s="316"/>
      <c r="G127" s="316"/>
      <c r="H127" s="316"/>
      <c r="I127" s="316"/>
      <c r="J127" s="316"/>
      <c r="K127" s="316"/>
      <c r="L127" s="9" t="s">
        <v>145</v>
      </c>
      <c r="M127" s="125">
        <v>3325</v>
      </c>
      <c r="N127" s="125">
        <v>1257</v>
      </c>
      <c r="O127" s="125">
        <v>1689</v>
      </c>
      <c r="P127" s="125">
        <v>2162</v>
      </c>
      <c r="Q127" s="121">
        <v>707</v>
      </c>
      <c r="R127" s="121">
        <v>110</v>
      </c>
      <c r="S127" s="120">
        <v>98</v>
      </c>
      <c r="T127" s="125">
        <v>1124</v>
      </c>
      <c r="U127" s="127">
        <v>10150</v>
      </c>
    </row>
    <row r="128" spans="1:21" ht="29.45" customHeight="1" x14ac:dyDescent="0.2">
      <c r="A128" s="7"/>
      <c r="B128" s="7"/>
      <c r="C128" s="7"/>
      <c r="D128" s="316" t="s">
        <v>348</v>
      </c>
      <c r="E128" s="316"/>
      <c r="F128" s="316"/>
      <c r="G128" s="316"/>
      <c r="H128" s="316"/>
      <c r="I128" s="316"/>
      <c r="J128" s="316"/>
      <c r="K128" s="316"/>
      <c r="L128" s="9" t="s">
        <v>145</v>
      </c>
      <c r="M128" s="127">
        <v>15528</v>
      </c>
      <c r="N128" s="125">
        <v>8480</v>
      </c>
      <c r="O128" s="127">
        <v>11984</v>
      </c>
      <c r="P128" s="127">
        <v>10654</v>
      </c>
      <c r="Q128" s="125">
        <v>3666</v>
      </c>
      <c r="R128" s="121">
        <v>720</v>
      </c>
      <c r="S128" s="121">
        <v>359</v>
      </c>
      <c r="T128" s="125">
        <v>6594</v>
      </c>
      <c r="U128" s="127">
        <v>59050</v>
      </c>
    </row>
    <row r="129" spans="1:21" ht="16.5" customHeight="1" x14ac:dyDescent="0.2">
      <c r="A129" s="7"/>
      <c r="B129" s="7"/>
      <c r="C129" s="7" t="s">
        <v>63</v>
      </c>
      <c r="D129" s="7"/>
      <c r="E129" s="7"/>
      <c r="F129" s="7"/>
      <c r="G129" s="7"/>
      <c r="H129" s="7"/>
      <c r="I129" s="7"/>
      <c r="J129" s="7"/>
      <c r="K129" s="7"/>
      <c r="L129" s="9"/>
      <c r="M129" s="10"/>
      <c r="N129" s="10"/>
      <c r="O129" s="10"/>
      <c r="P129" s="10"/>
      <c r="Q129" s="10"/>
      <c r="R129" s="10"/>
      <c r="S129" s="10"/>
      <c r="T129" s="10"/>
      <c r="U129" s="10"/>
    </row>
    <row r="130" spans="1:21" ht="16.5" customHeight="1" x14ac:dyDescent="0.2">
      <c r="A130" s="7"/>
      <c r="B130" s="7"/>
      <c r="C130" s="7"/>
      <c r="D130" s="7" t="s">
        <v>132</v>
      </c>
      <c r="E130" s="7"/>
      <c r="F130" s="7"/>
      <c r="G130" s="7"/>
      <c r="H130" s="7"/>
      <c r="I130" s="7"/>
      <c r="J130" s="7"/>
      <c r="K130" s="7"/>
      <c r="L130" s="9"/>
      <c r="M130" s="10"/>
      <c r="N130" s="10"/>
      <c r="O130" s="10"/>
      <c r="P130" s="10"/>
      <c r="Q130" s="10"/>
      <c r="R130" s="10"/>
      <c r="S130" s="10"/>
      <c r="T130" s="10"/>
      <c r="U130" s="10"/>
    </row>
    <row r="131" spans="1:21" ht="16.5" customHeight="1" x14ac:dyDescent="0.2">
      <c r="A131" s="7"/>
      <c r="B131" s="7"/>
      <c r="C131" s="7"/>
      <c r="D131" s="7"/>
      <c r="E131" s="7" t="s">
        <v>324</v>
      </c>
      <c r="F131" s="7"/>
      <c r="G131" s="7"/>
      <c r="H131" s="7"/>
      <c r="I131" s="7"/>
      <c r="J131" s="7"/>
      <c r="K131" s="7"/>
      <c r="L131" s="9" t="s">
        <v>69</v>
      </c>
      <c r="M131" s="124">
        <v>53</v>
      </c>
      <c r="N131" s="124">
        <v>65.3</v>
      </c>
      <c r="O131" s="124">
        <v>71.900000000000006</v>
      </c>
      <c r="P131" s="124">
        <v>94.2</v>
      </c>
      <c r="Q131" s="124">
        <v>85.8</v>
      </c>
      <c r="R131" s="124">
        <v>76.3</v>
      </c>
      <c r="S131" s="124">
        <v>64.2</v>
      </c>
      <c r="T131" s="124">
        <v>90.1</v>
      </c>
      <c r="U131" s="124">
        <v>72.900000000000006</v>
      </c>
    </row>
    <row r="132" spans="1:21" ht="16.5" customHeight="1" x14ac:dyDescent="0.2">
      <c r="A132" s="7"/>
      <c r="B132" s="7"/>
      <c r="C132" s="7"/>
      <c r="D132" s="7"/>
      <c r="E132" s="7" t="s">
        <v>330</v>
      </c>
      <c r="F132" s="7"/>
      <c r="G132" s="7"/>
      <c r="H132" s="7"/>
      <c r="I132" s="7"/>
      <c r="J132" s="7"/>
      <c r="K132" s="7"/>
      <c r="L132" s="9" t="s">
        <v>69</v>
      </c>
      <c r="M132" s="124">
        <v>47</v>
      </c>
      <c r="N132" s="124">
        <v>34.700000000000003</v>
      </c>
      <c r="O132" s="124">
        <v>28.1</v>
      </c>
      <c r="P132" s="123">
        <v>5.8</v>
      </c>
      <c r="Q132" s="124">
        <v>14.2</v>
      </c>
      <c r="R132" s="124">
        <v>23.7</v>
      </c>
      <c r="S132" s="124">
        <v>35.799999999999997</v>
      </c>
      <c r="T132" s="123">
        <v>9.9</v>
      </c>
      <c r="U132" s="124">
        <v>27.1</v>
      </c>
    </row>
    <row r="133" spans="1:21" ht="16.5" customHeight="1" x14ac:dyDescent="0.2">
      <c r="A133" s="7"/>
      <c r="B133" s="7"/>
      <c r="C133" s="7"/>
      <c r="D133" s="7"/>
      <c r="E133" s="7" t="s">
        <v>327</v>
      </c>
      <c r="F133" s="7"/>
      <c r="G133" s="7"/>
      <c r="H133" s="7"/>
      <c r="I133" s="7"/>
      <c r="J133" s="7"/>
      <c r="K133" s="7"/>
      <c r="L133" s="9" t="s">
        <v>69</v>
      </c>
      <c r="M133" s="124">
        <v>22.7</v>
      </c>
      <c r="N133" s="124">
        <v>35.700000000000003</v>
      </c>
      <c r="O133" s="124">
        <v>46.7</v>
      </c>
      <c r="P133" s="124">
        <v>76.8</v>
      </c>
      <c r="Q133" s="124">
        <v>27.2</v>
      </c>
      <c r="R133" s="124">
        <v>35.1</v>
      </c>
      <c r="S133" s="124">
        <v>33.200000000000003</v>
      </c>
      <c r="T133" s="124">
        <v>77.900000000000006</v>
      </c>
      <c r="U133" s="124">
        <v>47.2</v>
      </c>
    </row>
    <row r="134" spans="1:21" ht="16.5" customHeight="1" x14ac:dyDescent="0.2">
      <c r="A134" s="7"/>
      <c r="B134" s="7"/>
      <c r="C134" s="7"/>
      <c r="D134" s="7"/>
      <c r="E134" s="7" t="s">
        <v>328</v>
      </c>
      <c r="F134" s="7"/>
      <c r="G134" s="7"/>
      <c r="H134" s="7"/>
      <c r="I134" s="7"/>
      <c r="J134" s="7"/>
      <c r="K134" s="7"/>
      <c r="L134" s="9" t="s">
        <v>69</v>
      </c>
      <c r="M134" s="124">
        <v>19.7</v>
      </c>
      <c r="N134" s="124">
        <v>12</v>
      </c>
      <c r="O134" s="124">
        <v>11.2</v>
      </c>
      <c r="P134" s="123">
        <v>7.4</v>
      </c>
      <c r="Q134" s="124">
        <v>39</v>
      </c>
      <c r="R134" s="124">
        <v>21</v>
      </c>
      <c r="S134" s="124">
        <v>15.7</v>
      </c>
      <c r="T134" s="123">
        <v>3.7</v>
      </c>
      <c r="U134" s="124">
        <v>13.7</v>
      </c>
    </row>
    <row r="135" spans="1:21" ht="29.45" customHeight="1" x14ac:dyDescent="0.2">
      <c r="A135" s="7"/>
      <c r="B135" s="7"/>
      <c r="C135" s="7"/>
      <c r="D135" s="7"/>
      <c r="E135" s="316" t="s">
        <v>329</v>
      </c>
      <c r="F135" s="316"/>
      <c r="G135" s="316"/>
      <c r="H135" s="316"/>
      <c r="I135" s="316"/>
      <c r="J135" s="316"/>
      <c r="K135" s="316"/>
      <c r="L135" s="9" t="s">
        <v>145</v>
      </c>
      <c r="M135" s="125">
        <v>9601</v>
      </c>
      <c r="N135" s="125">
        <v>4065</v>
      </c>
      <c r="O135" s="125">
        <v>8298</v>
      </c>
      <c r="P135" s="125">
        <v>7371</v>
      </c>
      <c r="Q135" s="125">
        <v>1712</v>
      </c>
      <c r="R135" s="121">
        <v>619</v>
      </c>
      <c r="S135" s="121">
        <v>313</v>
      </c>
      <c r="T135" s="125">
        <v>3479</v>
      </c>
      <c r="U135" s="127">
        <v>34655</v>
      </c>
    </row>
    <row r="136" spans="1:21" ht="16.5" customHeight="1" x14ac:dyDescent="0.2">
      <c r="A136" s="7"/>
      <c r="B136" s="7"/>
      <c r="C136" s="7"/>
      <c r="D136" s="7" t="s">
        <v>133</v>
      </c>
      <c r="E136" s="7"/>
      <c r="F136" s="7"/>
      <c r="G136" s="7"/>
      <c r="H136" s="7"/>
      <c r="I136" s="7"/>
      <c r="J136" s="7"/>
      <c r="K136" s="7"/>
      <c r="L136" s="9"/>
      <c r="M136" s="10"/>
      <c r="N136" s="10"/>
      <c r="O136" s="10"/>
      <c r="P136" s="10"/>
      <c r="Q136" s="10"/>
      <c r="R136" s="10"/>
      <c r="S136" s="10"/>
      <c r="T136" s="10"/>
      <c r="U136" s="10"/>
    </row>
    <row r="137" spans="1:21" ht="16.5" customHeight="1" x14ac:dyDescent="0.2">
      <c r="A137" s="7"/>
      <c r="B137" s="7"/>
      <c r="C137" s="7"/>
      <c r="D137" s="7"/>
      <c r="E137" s="7" t="s">
        <v>324</v>
      </c>
      <c r="F137" s="7"/>
      <c r="G137" s="7"/>
      <c r="H137" s="7"/>
      <c r="I137" s="7"/>
      <c r="J137" s="7"/>
      <c r="K137" s="7"/>
      <c r="L137" s="9" t="s">
        <v>69</v>
      </c>
      <c r="M137" s="124">
        <v>80.7</v>
      </c>
      <c r="N137" s="124">
        <v>86</v>
      </c>
      <c r="O137" s="124">
        <v>86</v>
      </c>
      <c r="P137" s="124">
        <v>93.1</v>
      </c>
      <c r="Q137" s="124">
        <v>99.6</v>
      </c>
      <c r="R137" s="124">
        <v>76.8</v>
      </c>
      <c r="S137" s="124">
        <v>90.8</v>
      </c>
      <c r="T137" s="124">
        <v>93.3</v>
      </c>
      <c r="U137" s="124">
        <v>85.2</v>
      </c>
    </row>
    <row r="138" spans="1:21" ht="16.5" customHeight="1" x14ac:dyDescent="0.2">
      <c r="A138" s="7"/>
      <c r="B138" s="7"/>
      <c r="C138" s="7"/>
      <c r="D138" s="7"/>
      <c r="E138" s="7" t="s">
        <v>330</v>
      </c>
      <c r="F138" s="7"/>
      <c r="G138" s="7"/>
      <c r="H138" s="7"/>
      <c r="I138" s="7"/>
      <c r="J138" s="7"/>
      <c r="K138" s="7"/>
      <c r="L138" s="9" t="s">
        <v>69</v>
      </c>
      <c r="M138" s="124">
        <v>19.3</v>
      </c>
      <c r="N138" s="124">
        <v>14</v>
      </c>
      <c r="O138" s="124">
        <v>14</v>
      </c>
      <c r="P138" s="123">
        <v>6.9</v>
      </c>
      <c r="Q138" s="123">
        <v>0.4</v>
      </c>
      <c r="R138" s="124">
        <v>23.2</v>
      </c>
      <c r="S138" s="123">
        <v>9.1999999999999993</v>
      </c>
      <c r="T138" s="123">
        <v>6.7</v>
      </c>
      <c r="U138" s="124">
        <v>14.8</v>
      </c>
    </row>
    <row r="139" spans="1:21" ht="16.5" customHeight="1" x14ac:dyDescent="0.2">
      <c r="A139" s="7"/>
      <c r="B139" s="7"/>
      <c r="C139" s="7"/>
      <c r="D139" s="7"/>
      <c r="E139" s="7" t="s">
        <v>327</v>
      </c>
      <c r="F139" s="7"/>
      <c r="G139" s="7"/>
      <c r="H139" s="7"/>
      <c r="I139" s="7"/>
      <c r="J139" s="7"/>
      <c r="K139" s="7"/>
      <c r="L139" s="9" t="s">
        <v>69</v>
      </c>
      <c r="M139" s="124">
        <v>68.2</v>
      </c>
      <c r="N139" s="124">
        <v>74.5</v>
      </c>
      <c r="O139" s="124">
        <v>75.3</v>
      </c>
      <c r="P139" s="124">
        <v>75.8</v>
      </c>
      <c r="Q139" s="124">
        <v>98.4</v>
      </c>
      <c r="R139" s="124">
        <v>61.3</v>
      </c>
      <c r="S139" s="124">
        <v>84</v>
      </c>
      <c r="T139" s="124">
        <v>81.599999999999994</v>
      </c>
      <c r="U139" s="124">
        <v>73.599999999999994</v>
      </c>
    </row>
    <row r="140" spans="1:21" ht="16.5" customHeight="1" x14ac:dyDescent="0.2">
      <c r="A140" s="7"/>
      <c r="B140" s="7"/>
      <c r="C140" s="7"/>
      <c r="D140" s="7"/>
      <c r="E140" s="7" t="s">
        <v>328</v>
      </c>
      <c r="F140" s="7"/>
      <c r="G140" s="7"/>
      <c r="H140" s="7"/>
      <c r="I140" s="7"/>
      <c r="J140" s="7"/>
      <c r="K140" s="7"/>
      <c r="L140" s="9" t="s">
        <v>69</v>
      </c>
      <c r="M140" s="123">
        <v>4.5999999999999996</v>
      </c>
      <c r="N140" s="123">
        <v>4.5</v>
      </c>
      <c r="O140" s="123">
        <v>3.6</v>
      </c>
      <c r="P140" s="123">
        <v>5.2</v>
      </c>
      <c r="Q140" s="123">
        <v>0.1</v>
      </c>
      <c r="R140" s="123">
        <v>9</v>
      </c>
      <c r="S140" s="123" t="s">
        <v>137</v>
      </c>
      <c r="T140" s="123">
        <v>5.8</v>
      </c>
      <c r="U140" s="123">
        <v>4.2</v>
      </c>
    </row>
    <row r="141" spans="1:21" ht="29.45" customHeight="1" x14ac:dyDescent="0.2">
      <c r="A141" s="7"/>
      <c r="B141" s="7"/>
      <c r="C141" s="7"/>
      <c r="D141" s="7"/>
      <c r="E141" s="316" t="s">
        <v>329</v>
      </c>
      <c r="F141" s="316"/>
      <c r="G141" s="316"/>
      <c r="H141" s="316"/>
      <c r="I141" s="316"/>
      <c r="J141" s="316"/>
      <c r="K141" s="316"/>
      <c r="L141" s="9" t="s">
        <v>145</v>
      </c>
      <c r="M141" s="125">
        <v>6548</v>
      </c>
      <c r="N141" s="125">
        <v>2449</v>
      </c>
      <c r="O141" s="125">
        <v>3819</v>
      </c>
      <c r="P141" s="125">
        <v>1135</v>
      </c>
      <c r="Q141" s="121">
        <v>746</v>
      </c>
      <c r="R141" s="121">
        <v>155</v>
      </c>
      <c r="S141" s="121">
        <v>163</v>
      </c>
      <c r="T141" s="121">
        <v>833</v>
      </c>
      <c r="U141" s="127">
        <v>15507</v>
      </c>
    </row>
    <row r="142" spans="1:21" ht="16.5" customHeight="1" x14ac:dyDescent="0.2">
      <c r="A142" s="7"/>
      <c r="B142" s="7"/>
      <c r="C142" s="7"/>
      <c r="D142" s="7" t="s">
        <v>134</v>
      </c>
      <c r="E142" s="7"/>
      <c r="F142" s="7"/>
      <c r="G142" s="7"/>
      <c r="H142" s="7"/>
      <c r="I142" s="7"/>
      <c r="J142" s="7"/>
      <c r="K142" s="7"/>
      <c r="L142" s="9"/>
      <c r="M142" s="10"/>
      <c r="N142" s="10"/>
      <c r="O142" s="10"/>
      <c r="P142" s="10"/>
      <c r="Q142" s="10"/>
      <c r="R142" s="10"/>
      <c r="S142" s="10"/>
      <c r="T142" s="10"/>
      <c r="U142" s="10"/>
    </row>
    <row r="143" spans="1:21" ht="16.5" customHeight="1" x14ac:dyDescent="0.2">
      <c r="A143" s="7"/>
      <c r="B143" s="7"/>
      <c r="C143" s="7"/>
      <c r="D143" s="7"/>
      <c r="E143" s="7" t="s">
        <v>324</v>
      </c>
      <c r="F143" s="7"/>
      <c r="G143" s="7"/>
      <c r="H143" s="7"/>
      <c r="I143" s="7"/>
      <c r="J143" s="7"/>
      <c r="K143" s="7"/>
      <c r="L143" s="9" t="s">
        <v>69</v>
      </c>
      <c r="M143" s="124">
        <v>53.9</v>
      </c>
      <c r="N143" s="124">
        <v>62.6</v>
      </c>
      <c r="O143" s="124">
        <v>70.7</v>
      </c>
      <c r="P143" s="124">
        <v>77.2</v>
      </c>
      <c r="Q143" s="124">
        <v>80.599999999999994</v>
      </c>
      <c r="R143" s="124">
        <v>55.4</v>
      </c>
      <c r="S143" s="124">
        <v>73.7</v>
      </c>
      <c r="T143" s="124">
        <v>72.599999999999994</v>
      </c>
      <c r="U143" s="124">
        <v>64.099999999999994</v>
      </c>
    </row>
    <row r="144" spans="1:21" ht="16.5" customHeight="1" x14ac:dyDescent="0.2">
      <c r="A144" s="7"/>
      <c r="B144" s="7"/>
      <c r="C144" s="7"/>
      <c r="D144" s="7"/>
      <c r="E144" s="7" t="s">
        <v>330</v>
      </c>
      <c r="F144" s="7"/>
      <c r="G144" s="7"/>
      <c r="H144" s="7"/>
      <c r="I144" s="7"/>
      <c r="J144" s="7"/>
      <c r="K144" s="7"/>
      <c r="L144" s="9" t="s">
        <v>69</v>
      </c>
      <c r="M144" s="124">
        <v>46.1</v>
      </c>
      <c r="N144" s="124">
        <v>37.4</v>
      </c>
      <c r="O144" s="124">
        <v>29.3</v>
      </c>
      <c r="P144" s="124">
        <v>22.8</v>
      </c>
      <c r="Q144" s="124">
        <v>19.399999999999999</v>
      </c>
      <c r="R144" s="124">
        <v>44.6</v>
      </c>
      <c r="S144" s="124">
        <v>26.3</v>
      </c>
      <c r="T144" s="124">
        <v>27.4</v>
      </c>
      <c r="U144" s="124">
        <v>35.9</v>
      </c>
    </row>
    <row r="145" spans="1:21" ht="16.5" customHeight="1" x14ac:dyDescent="0.2">
      <c r="A145" s="7"/>
      <c r="B145" s="7"/>
      <c r="C145" s="7"/>
      <c r="D145" s="7"/>
      <c r="E145" s="7" t="s">
        <v>327</v>
      </c>
      <c r="F145" s="7"/>
      <c r="G145" s="7"/>
      <c r="H145" s="7"/>
      <c r="I145" s="7"/>
      <c r="J145" s="7"/>
      <c r="K145" s="7"/>
      <c r="L145" s="9" t="s">
        <v>69</v>
      </c>
      <c r="M145" s="124">
        <v>20.5</v>
      </c>
      <c r="N145" s="124">
        <v>20.9</v>
      </c>
      <c r="O145" s="124">
        <v>32.4</v>
      </c>
      <c r="P145" s="124">
        <v>24.1</v>
      </c>
      <c r="Q145" s="123">
        <v>4.0999999999999996</v>
      </c>
      <c r="R145" s="124">
        <v>35.9</v>
      </c>
      <c r="S145" s="124">
        <v>21.1</v>
      </c>
      <c r="T145" s="124">
        <v>31.3</v>
      </c>
      <c r="U145" s="124">
        <v>24.2</v>
      </c>
    </row>
    <row r="146" spans="1:21" ht="16.5" customHeight="1" x14ac:dyDescent="0.2">
      <c r="A146" s="7"/>
      <c r="B146" s="7"/>
      <c r="C146" s="7"/>
      <c r="D146" s="7"/>
      <c r="E146" s="7" t="s">
        <v>328</v>
      </c>
      <c r="F146" s="7"/>
      <c r="G146" s="7"/>
      <c r="H146" s="7"/>
      <c r="I146" s="7"/>
      <c r="J146" s="7"/>
      <c r="K146" s="7"/>
      <c r="L146" s="9" t="s">
        <v>69</v>
      </c>
      <c r="M146" s="124">
        <v>20.2</v>
      </c>
      <c r="N146" s="124">
        <v>30</v>
      </c>
      <c r="O146" s="124">
        <v>21.4</v>
      </c>
      <c r="P146" s="124">
        <v>32.5</v>
      </c>
      <c r="Q146" s="124">
        <v>71.400000000000006</v>
      </c>
      <c r="R146" s="123">
        <v>9.8000000000000007</v>
      </c>
      <c r="S146" s="124">
        <v>43.9</v>
      </c>
      <c r="T146" s="124">
        <v>24</v>
      </c>
      <c r="U146" s="124">
        <v>25.3</v>
      </c>
    </row>
    <row r="147" spans="1:21" ht="29.45" customHeight="1" x14ac:dyDescent="0.2">
      <c r="A147" s="7"/>
      <c r="B147" s="7"/>
      <c r="C147" s="7"/>
      <c r="D147" s="7"/>
      <c r="E147" s="316" t="s">
        <v>329</v>
      </c>
      <c r="F147" s="316"/>
      <c r="G147" s="316"/>
      <c r="H147" s="316"/>
      <c r="I147" s="316"/>
      <c r="J147" s="316"/>
      <c r="K147" s="316"/>
      <c r="L147" s="9" t="s">
        <v>145</v>
      </c>
      <c r="M147" s="125">
        <v>1306</v>
      </c>
      <c r="N147" s="121">
        <v>597</v>
      </c>
      <c r="O147" s="121">
        <v>655</v>
      </c>
      <c r="P147" s="121">
        <v>535</v>
      </c>
      <c r="Q147" s="120">
        <v>98</v>
      </c>
      <c r="R147" s="120">
        <v>92</v>
      </c>
      <c r="S147" s="120">
        <v>57</v>
      </c>
      <c r="T147" s="121">
        <v>179</v>
      </c>
      <c r="U147" s="125">
        <v>3351</v>
      </c>
    </row>
    <row r="148" spans="1:21" ht="16.5" customHeight="1" x14ac:dyDescent="0.2">
      <c r="A148" s="7"/>
      <c r="B148" s="7"/>
      <c r="C148" s="7"/>
      <c r="D148" s="7" t="s">
        <v>135</v>
      </c>
      <c r="E148" s="7"/>
      <c r="F148" s="7"/>
      <c r="G148" s="7"/>
      <c r="H148" s="7"/>
      <c r="I148" s="7"/>
      <c r="J148" s="7"/>
      <c r="K148" s="7"/>
      <c r="L148" s="9"/>
      <c r="M148" s="10"/>
      <c r="N148" s="10"/>
      <c r="O148" s="10"/>
      <c r="P148" s="10"/>
      <c r="Q148" s="10"/>
      <c r="R148" s="10"/>
      <c r="S148" s="10"/>
      <c r="T148" s="10"/>
      <c r="U148" s="10"/>
    </row>
    <row r="149" spans="1:21" ht="16.5" customHeight="1" x14ac:dyDescent="0.2">
      <c r="A149" s="7"/>
      <c r="B149" s="7"/>
      <c r="C149" s="7"/>
      <c r="D149" s="7"/>
      <c r="E149" s="7" t="s">
        <v>324</v>
      </c>
      <c r="F149" s="7"/>
      <c r="G149" s="7"/>
      <c r="H149" s="7"/>
      <c r="I149" s="7"/>
      <c r="J149" s="7"/>
      <c r="K149" s="7"/>
      <c r="L149" s="9" t="s">
        <v>69</v>
      </c>
      <c r="M149" s="124">
        <v>75.400000000000006</v>
      </c>
      <c r="N149" s="124">
        <v>76.599999999999994</v>
      </c>
      <c r="O149" s="124">
        <v>76.7</v>
      </c>
      <c r="P149" s="124">
        <v>83.1</v>
      </c>
      <c r="Q149" s="124">
        <v>97.6</v>
      </c>
      <c r="R149" s="124">
        <v>78.900000000000006</v>
      </c>
      <c r="S149" s="124">
        <v>88.2</v>
      </c>
      <c r="T149" s="124">
        <v>81.400000000000006</v>
      </c>
      <c r="U149" s="124">
        <v>79.8</v>
      </c>
    </row>
    <row r="150" spans="1:21" ht="16.5" customHeight="1" x14ac:dyDescent="0.2">
      <c r="A150" s="7"/>
      <c r="B150" s="7"/>
      <c r="C150" s="7"/>
      <c r="D150" s="7"/>
      <c r="E150" s="7" t="s">
        <v>330</v>
      </c>
      <c r="F150" s="7"/>
      <c r="G150" s="7"/>
      <c r="H150" s="7"/>
      <c r="I150" s="7"/>
      <c r="J150" s="7"/>
      <c r="K150" s="7"/>
      <c r="L150" s="9" t="s">
        <v>69</v>
      </c>
      <c r="M150" s="124">
        <v>24.6</v>
      </c>
      <c r="N150" s="124">
        <v>23.4</v>
      </c>
      <c r="O150" s="124">
        <v>23.3</v>
      </c>
      <c r="P150" s="124">
        <v>16.899999999999999</v>
      </c>
      <c r="Q150" s="123">
        <v>2.4</v>
      </c>
      <c r="R150" s="124">
        <v>21.1</v>
      </c>
      <c r="S150" s="124">
        <v>11.8</v>
      </c>
      <c r="T150" s="124">
        <v>18.600000000000001</v>
      </c>
      <c r="U150" s="124">
        <v>20.2</v>
      </c>
    </row>
    <row r="151" spans="1:21" ht="16.5" customHeight="1" x14ac:dyDescent="0.2">
      <c r="A151" s="7"/>
      <c r="B151" s="7"/>
      <c r="C151" s="7"/>
      <c r="D151" s="7"/>
      <c r="E151" s="7" t="s">
        <v>327</v>
      </c>
      <c r="F151" s="7"/>
      <c r="G151" s="7"/>
      <c r="H151" s="7"/>
      <c r="I151" s="7"/>
      <c r="J151" s="7"/>
      <c r="K151" s="7"/>
      <c r="L151" s="9" t="s">
        <v>69</v>
      </c>
      <c r="M151" s="124">
        <v>35.299999999999997</v>
      </c>
      <c r="N151" s="124">
        <v>45.2</v>
      </c>
      <c r="O151" s="124">
        <v>39</v>
      </c>
      <c r="P151" s="124">
        <v>36.1</v>
      </c>
      <c r="Q151" s="124">
        <v>32.9</v>
      </c>
      <c r="R151" s="124">
        <v>47.4</v>
      </c>
      <c r="S151" s="124">
        <v>40.9</v>
      </c>
      <c r="T151" s="124">
        <v>33.299999999999997</v>
      </c>
      <c r="U151" s="124">
        <v>37.5</v>
      </c>
    </row>
    <row r="152" spans="1:21" ht="16.5" customHeight="1" x14ac:dyDescent="0.2">
      <c r="A152" s="7"/>
      <c r="B152" s="7"/>
      <c r="C152" s="7"/>
      <c r="D152" s="7"/>
      <c r="E152" s="7" t="s">
        <v>328</v>
      </c>
      <c r="F152" s="7"/>
      <c r="G152" s="7"/>
      <c r="H152" s="7"/>
      <c r="I152" s="7"/>
      <c r="J152" s="7"/>
      <c r="K152" s="7"/>
      <c r="L152" s="9" t="s">
        <v>69</v>
      </c>
      <c r="M152" s="124">
        <v>21.2</v>
      </c>
      <c r="N152" s="124">
        <v>15.9</v>
      </c>
      <c r="O152" s="124">
        <v>19.8</v>
      </c>
      <c r="P152" s="124">
        <v>23.2</v>
      </c>
      <c r="Q152" s="124">
        <v>50.8</v>
      </c>
      <c r="R152" s="124">
        <v>11.8</v>
      </c>
      <c r="S152" s="124">
        <v>10.8</v>
      </c>
      <c r="T152" s="124">
        <v>15.4</v>
      </c>
      <c r="U152" s="124">
        <v>21.4</v>
      </c>
    </row>
    <row r="153" spans="1:21" ht="29.45" customHeight="1" x14ac:dyDescent="0.2">
      <c r="A153" s="7"/>
      <c r="B153" s="7"/>
      <c r="C153" s="7"/>
      <c r="D153" s="7"/>
      <c r="E153" s="316" t="s">
        <v>329</v>
      </c>
      <c r="F153" s="316"/>
      <c r="G153" s="316"/>
      <c r="H153" s="316"/>
      <c r="I153" s="316"/>
      <c r="J153" s="316"/>
      <c r="K153" s="316"/>
      <c r="L153" s="9" t="s">
        <v>145</v>
      </c>
      <c r="M153" s="125">
        <v>1262</v>
      </c>
      <c r="N153" s="121">
        <v>628</v>
      </c>
      <c r="O153" s="121">
        <v>662</v>
      </c>
      <c r="P153" s="125">
        <v>1175</v>
      </c>
      <c r="Q153" s="121">
        <v>252</v>
      </c>
      <c r="R153" s="120">
        <v>76</v>
      </c>
      <c r="S153" s="120">
        <v>93</v>
      </c>
      <c r="T153" s="121">
        <v>403</v>
      </c>
      <c r="U153" s="125">
        <v>4404</v>
      </c>
    </row>
    <row r="154" spans="1:21" ht="16.5" customHeight="1" x14ac:dyDescent="0.2">
      <c r="A154" s="7"/>
      <c r="B154" s="7"/>
      <c r="C154" s="7"/>
      <c r="D154" s="7" t="s">
        <v>136</v>
      </c>
      <c r="E154" s="7"/>
      <c r="F154" s="7"/>
      <c r="G154" s="7"/>
      <c r="H154" s="7"/>
      <c r="I154" s="7"/>
      <c r="J154" s="7"/>
      <c r="K154" s="7"/>
      <c r="L154" s="9"/>
      <c r="M154" s="10"/>
      <c r="N154" s="10"/>
      <c r="O154" s="10"/>
      <c r="P154" s="10"/>
      <c r="Q154" s="10"/>
      <c r="R154" s="10"/>
      <c r="S154" s="10"/>
      <c r="T154" s="10"/>
      <c r="U154" s="10"/>
    </row>
    <row r="155" spans="1:21" ht="16.5" customHeight="1" x14ac:dyDescent="0.2">
      <c r="A155" s="7"/>
      <c r="B155" s="7"/>
      <c r="C155" s="7"/>
      <c r="D155" s="7"/>
      <c r="E155" s="7" t="s">
        <v>324</v>
      </c>
      <c r="F155" s="7"/>
      <c r="G155" s="7"/>
      <c r="H155" s="7"/>
      <c r="I155" s="7"/>
      <c r="J155" s="7"/>
      <c r="K155" s="7"/>
      <c r="L155" s="9" t="s">
        <v>69</v>
      </c>
      <c r="M155" s="124">
        <v>56.4</v>
      </c>
      <c r="N155" s="124">
        <v>55.1</v>
      </c>
      <c r="O155" s="124">
        <v>58</v>
      </c>
      <c r="P155" s="124">
        <v>70</v>
      </c>
      <c r="Q155" s="124">
        <v>66.7</v>
      </c>
      <c r="R155" s="124">
        <v>61.5</v>
      </c>
      <c r="S155" s="124">
        <v>88.2</v>
      </c>
      <c r="T155" s="124">
        <v>65</v>
      </c>
      <c r="U155" s="124">
        <v>59.4</v>
      </c>
    </row>
    <row r="156" spans="1:21" ht="16.5" customHeight="1" x14ac:dyDescent="0.2">
      <c r="A156" s="7"/>
      <c r="B156" s="7"/>
      <c r="C156" s="7"/>
      <c r="D156" s="7"/>
      <c r="E156" s="7" t="s">
        <v>330</v>
      </c>
      <c r="F156" s="7"/>
      <c r="G156" s="7"/>
      <c r="H156" s="7"/>
      <c r="I156" s="7"/>
      <c r="J156" s="7"/>
      <c r="K156" s="7"/>
      <c r="L156" s="9" t="s">
        <v>69</v>
      </c>
      <c r="M156" s="124">
        <v>43.6</v>
      </c>
      <c r="N156" s="124">
        <v>44.9</v>
      </c>
      <c r="O156" s="124">
        <v>42</v>
      </c>
      <c r="P156" s="124">
        <v>30</v>
      </c>
      <c r="Q156" s="124">
        <v>33.299999999999997</v>
      </c>
      <c r="R156" s="124">
        <v>38.5</v>
      </c>
      <c r="S156" s="124">
        <v>11.8</v>
      </c>
      <c r="T156" s="124">
        <v>35</v>
      </c>
      <c r="U156" s="124">
        <v>40.6</v>
      </c>
    </row>
    <row r="157" spans="1:21" ht="16.5" customHeight="1" x14ac:dyDescent="0.2">
      <c r="A157" s="7"/>
      <c r="B157" s="7"/>
      <c r="C157" s="7"/>
      <c r="D157" s="7"/>
      <c r="E157" s="7" t="s">
        <v>327</v>
      </c>
      <c r="F157" s="7"/>
      <c r="G157" s="7"/>
      <c r="H157" s="7"/>
      <c r="I157" s="7"/>
      <c r="J157" s="7"/>
      <c r="K157" s="7"/>
      <c r="L157" s="9" t="s">
        <v>69</v>
      </c>
      <c r="M157" s="124">
        <v>16.5</v>
      </c>
      <c r="N157" s="124">
        <v>33.299999999999997</v>
      </c>
      <c r="O157" s="124">
        <v>30</v>
      </c>
      <c r="P157" s="124">
        <v>35</v>
      </c>
      <c r="Q157" s="123" t="s">
        <v>137</v>
      </c>
      <c r="R157" s="124">
        <v>38.5</v>
      </c>
      <c r="S157" s="123" t="s">
        <v>137</v>
      </c>
      <c r="T157" s="124">
        <v>17.5</v>
      </c>
      <c r="U157" s="124">
        <v>23.4</v>
      </c>
    </row>
    <row r="158" spans="1:21" ht="16.5" customHeight="1" x14ac:dyDescent="0.2">
      <c r="A158" s="7"/>
      <c r="B158" s="7"/>
      <c r="C158" s="7"/>
      <c r="D158" s="7"/>
      <c r="E158" s="7" t="s">
        <v>328</v>
      </c>
      <c r="F158" s="7"/>
      <c r="G158" s="7"/>
      <c r="H158" s="7"/>
      <c r="I158" s="7"/>
      <c r="J158" s="7"/>
      <c r="K158" s="7"/>
      <c r="L158" s="9" t="s">
        <v>69</v>
      </c>
      <c r="M158" s="124">
        <v>27.7</v>
      </c>
      <c r="N158" s="124">
        <v>14.1</v>
      </c>
      <c r="O158" s="124">
        <v>16</v>
      </c>
      <c r="P158" s="124">
        <v>22.5</v>
      </c>
      <c r="Q158" s="124">
        <v>66.7</v>
      </c>
      <c r="R158" s="123">
        <v>7.7</v>
      </c>
      <c r="S158" s="124">
        <v>76.5</v>
      </c>
      <c r="T158" s="124">
        <v>15</v>
      </c>
      <c r="U158" s="124">
        <v>23</v>
      </c>
    </row>
    <row r="159" spans="1:21" ht="29.45" customHeight="1" x14ac:dyDescent="0.2">
      <c r="A159" s="7"/>
      <c r="B159" s="7"/>
      <c r="C159" s="7"/>
      <c r="D159" s="7"/>
      <c r="E159" s="316" t="s">
        <v>329</v>
      </c>
      <c r="F159" s="316"/>
      <c r="G159" s="316"/>
      <c r="H159" s="316"/>
      <c r="I159" s="316"/>
      <c r="J159" s="316"/>
      <c r="K159" s="316"/>
      <c r="L159" s="9" t="s">
        <v>145</v>
      </c>
      <c r="M159" s="121">
        <v>188</v>
      </c>
      <c r="N159" s="120">
        <v>78</v>
      </c>
      <c r="O159" s="121">
        <v>100</v>
      </c>
      <c r="P159" s="120">
        <v>40</v>
      </c>
      <c r="Q159" s="118">
        <v>6</v>
      </c>
      <c r="R159" s="120">
        <v>13</v>
      </c>
      <c r="S159" s="120">
        <v>17</v>
      </c>
      <c r="T159" s="120">
        <v>40</v>
      </c>
      <c r="U159" s="121">
        <v>465</v>
      </c>
    </row>
    <row r="160" spans="1:21" ht="16.5" customHeight="1" x14ac:dyDescent="0.2">
      <c r="A160" s="7"/>
      <c r="B160" s="7"/>
      <c r="C160" s="7"/>
      <c r="D160" s="7" t="s">
        <v>138</v>
      </c>
      <c r="E160" s="7"/>
      <c r="F160" s="7"/>
      <c r="G160" s="7"/>
      <c r="H160" s="7"/>
      <c r="I160" s="7"/>
      <c r="J160" s="7"/>
      <c r="K160" s="7"/>
      <c r="L160" s="9"/>
      <c r="M160" s="10"/>
      <c r="N160" s="10"/>
      <c r="O160" s="10"/>
      <c r="P160" s="10"/>
      <c r="Q160" s="10"/>
      <c r="R160" s="10"/>
      <c r="S160" s="10"/>
      <c r="T160" s="10"/>
      <c r="U160" s="10"/>
    </row>
    <row r="161" spans="1:21" ht="16.5" customHeight="1" x14ac:dyDescent="0.2">
      <c r="A161" s="7"/>
      <c r="B161" s="7"/>
      <c r="C161" s="7"/>
      <c r="D161" s="7"/>
      <c r="E161" s="7" t="s">
        <v>324</v>
      </c>
      <c r="F161" s="7"/>
      <c r="G161" s="7"/>
      <c r="H161" s="7"/>
      <c r="I161" s="7"/>
      <c r="J161" s="7"/>
      <c r="K161" s="7"/>
      <c r="L161" s="9" t="s">
        <v>69</v>
      </c>
      <c r="M161" s="124">
        <v>58.8</v>
      </c>
      <c r="N161" s="124">
        <v>61.2</v>
      </c>
      <c r="O161" s="124">
        <v>61.8</v>
      </c>
      <c r="P161" s="124">
        <v>59.6</v>
      </c>
      <c r="Q161" s="124">
        <v>83.1</v>
      </c>
      <c r="R161" s="124">
        <v>76.5</v>
      </c>
      <c r="S161" s="124">
        <v>66.7</v>
      </c>
      <c r="T161" s="124">
        <v>62.4</v>
      </c>
      <c r="U161" s="124">
        <v>61.3</v>
      </c>
    </row>
    <row r="162" spans="1:21" ht="16.5" customHeight="1" x14ac:dyDescent="0.2">
      <c r="A162" s="7"/>
      <c r="B162" s="7"/>
      <c r="C162" s="7"/>
      <c r="D162" s="7"/>
      <c r="E162" s="7" t="s">
        <v>330</v>
      </c>
      <c r="F162" s="7"/>
      <c r="G162" s="7"/>
      <c r="H162" s="7"/>
      <c r="I162" s="7"/>
      <c r="J162" s="7"/>
      <c r="K162" s="7"/>
      <c r="L162" s="9" t="s">
        <v>69</v>
      </c>
      <c r="M162" s="124">
        <v>41.2</v>
      </c>
      <c r="N162" s="124">
        <v>38.799999999999997</v>
      </c>
      <c r="O162" s="124">
        <v>38.200000000000003</v>
      </c>
      <c r="P162" s="124">
        <v>40.4</v>
      </c>
      <c r="Q162" s="124">
        <v>16.899999999999999</v>
      </c>
      <c r="R162" s="124">
        <v>23.5</v>
      </c>
      <c r="S162" s="124">
        <v>33.299999999999997</v>
      </c>
      <c r="T162" s="124">
        <v>37.6</v>
      </c>
      <c r="U162" s="124">
        <v>38.700000000000003</v>
      </c>
    </row>
    <row r="163" spans="1:21" ht="16.5" customHeight="1" x14ac:dyDescent="0.2">
      <c r="A163" s="7"/>
      <c r="B163" s="7"/>
      <c r="C163" s="7"/>
      <c r="D163" s="7"/>
      <c r="E163" s="7" t="s">
        <v>327</v>
      </c>
      <c r="F163" s="7"/>
      <c r="G163" s="7"/>
      <c r="H163" s="7"/>
      <c r="I163" s="7"/>
      <c r="J163" s="7"/>
      <c r="K163" s="7"/>
      <c r="L163" s="9" t="s">
        <v>69</v>
      </c>
      <c r="M163" s="124">
        <v>34.700000000000003</v>
      </c>
      <c r="N163" s="124">
        <v>17.899999999999999</v>
      </c>
      <c r="O163" s="124">
        <v>32.200000000000003</v>
      </c>
      <c r="P163" s="124">
        <v>25.4</v>
      </c>
      <c r="Q163" s="123">
        <v>3.9</v>
      </c>
      <c r="R163" s="124">
        <v>64.7</v>
      </c>
      <c r="S163" s="123" t="s">
        <v>137</v>
      </c>
      <c r="T163" s="124">
        <v>28.8</v>
      </c>
      <c r="U163" s="124">
        <v>28.4</v>
      </c>
    </row>
    <row r="164" spans="1:21" ht="16.5" customHeight="1" x14ac:dyDescent="0.2">
      <c r="A164" s="7"/>
      <c r="B164" s="7"/>
      <c r="C164" s="7"/>
      <c r="D164" s="7"/>
      <c r="E164" s="7" t="s">
        <v>328</v>
      </c>
      <c r="F164" s="7"/>
      <c r="G164" s="7"/>
      <c r="H164" s="7"/>
      <c r="I164" s="7"/>
      <c r="J164" s="7"/>
      <c r="K164" s="7"/>
      <c r="L164" s="9" t="s">
        <v>69</v>
      </c>
      <c r="M164" s="124">
        <v>15</v>
      </c>
      <c r="N164" s="124">
        <v>26.6</v>
      </c>
      <c r="O164" s="124">
        <v>15.4</v>
      </c>
      <c r="P164" s="124">
        <v>22.4</v>
      </c>
      <c r="Q164" s="124">
        <v>79.2</v>
      </c>
      <c r="R164" s="123">
        <v>8.8000000000000007</v>
      </c>
      <c r="S164" s="124">
        <v>30</v>
      </c>
      <c r="T164" s="124">
        <v>11.7</v>
      </c>
      <c r="U164" s="124">
        <v>20.2</v>
      </c>
    </row>
    <row r="165" spans="1:21" ht="29.45" customHeight="1" x14ac:dyDescent="0.2">
      <c r="A165" s="7"/>
      <c r="B165" s="7"/>
      <c r="C165" s="7"/>
      <c r="D165" s="7"/>
      <c r="E165" s="316" t="s">
        <v>329</v>
      </c>
      <c r="F165" s="316"/>
      <c r="G165" s="316"/>
      <c r="H165" s="316"/>
      <c r="I165" s="316"/>
      <c r="J165" s="316"/>
      <c r="K165" s="316"/>
      <c r="L165" s="9" t="s">
        <v>145</v>
      </c>
      <c r="M165" s="121">
        <v>675</v>
      </c>
      <c r="N165" s="121">
        <v>263</v>
      </c>
      <c r="O165" s="121">
        <v>351</v>
      </c>
      <c r="P165" s="121">
        <v>500</v>
      </c>
      <c r="Q165" s="120">
        <v>77</v>
      </c>
      <c r="R165" s="120">
        <v>34</v>
      </c>
      <c r="S165" s="120">
        <v>30</v>
      </c>
      <c r="T165" s="121">
        <v>205</v>
      </c>
      <c r="U165" s="125">
        <v>2052</v>
      </c>
    </row>
    <row r="166" spans="1:21" ht="16.5" customHeight="1" x14ac:dyDescent="0.2">
      <c r="A166" s="7"/>
      <c r="B166" s="7"/>
      <c r="C166" s="7"/>
      <c r="D166" s="7" t="s">
        <v>139</v>
      </c>
      <c r="E166" s="7"/>
      <c r="F166" s="7"/>
      <c r="G166" s="7"/>
      <c r="H166" s="7"/>
      <c r="I166" s="7"/>
      <c r="J166" s="7"/>
      <c r="K166" s="7"/>
      <c r="L166" s="9"/>
      <c r="M166" s="10"/>
      <c r="N166" s="10"/>
      <c r="O166" s="10"/>
      <c r="P166" s="10"/>
      <c r="Q166" s="10"/>
      <c r="R166" s="10"/>
      <c r="S166" s="10"/>
      <c r="T166" s="10"/>
      <c r="U166" s="10"/>
    </row>
    <row r="167" spans="1:21" ht="16.5" customHeight="1" x14ac:dyDescent="0.2">
      <c r="A167" s="7"/>
      <c r="B167" s="7"/>
      <c r="C167" s="7"/>
      <c r="D167" s="7"/>
      <c r="E167" s="7" t="s">
        <v>324</v>
      </c>
      <c r="F167" s="7"/>
      <c r="G167" s="7"/>
      <c r="H167" s="7"/>
      <c r="I167" s="7"/>
      <c r="J167" s="7"/>
      <c r="K167" s="7"/>
      <c r="L167" s="9" t="s">
        <v>69</v>
      </c>
      <c r="M167" s="124">
        <v>61.5</v>
      </c>
      <c r="N167" s="124">
        <v>67.599999999999994</v>
      </c>
      <c r="O167" s="124">
        <v>67.5</v>
      </c>
      <c r="P167" s="124">
        <v>72.099999999999994</v>
      </c>
      <c r="Q167" s="124">
        <v>89.8</v>
      </c>
      <c r="R167" s="124">
        <v>68.099999999999994</v>
      </c>
      <c r="S167" s="124">
        <v>85.7</v>
      </c>
      <c r="T167" s="124">
        <v>66.599999999999994</v>
      </c>
      <c r="U167" s="124">
        <v>68.400000000000006</v>
      </c>
    </row>
    <row r="168" spans="1:21" ht="16.5" customHeight="1" x14ac:dyDescent="0.2">
      <c r="A168" s="7"/>
      <c r="B168" s="7"/>
      <c r="C168" s="7"/>
      <c r="D168" s="7"/>
      <c r="E168" s="7" t="s">
        <v>330</v>
      </c>
      <c r="F168" s="7"/>
      <c r="G168" s="7"/>
      <c r="H168" s="7"/>
      <c r="I168" s="7"/>
      <c r="J168" s="7"/>
      <c r="K168" s="7"/>
      <c r="L168" s="9" t="s">
        <v>69</v>
      </c>
      <c r="M168" s="124">
        <v>38.5</v>
      </c>
      <c r="N168" s="124">
        <v>32.4</v>
      </c>
      <c r="O168" s="124">
        <v>32.5</v>
      </c>
      <c r="P168" s="124">
        <v>27.9</v>
      </c>
      <c r="Q168" s="124">
        <v>10.199999999999999</v>
      </c>
      <c r="R168" s="124">
        <v>31.9</v>
      </c>
      <c r="S168" s="124">
        <v>14.3</v>
      </c>
      <c r="T168" s="124">
        <v>33.4</v>
      </c>
      <c r="U168" s="124">
        <v>31.6</v>
      </c>
    </row>
    <row r="169" spans="1:21" ht="16.5" customHeight="1" x14ac:dyDescent="0.2">
      <c r="A169" s="7"/>
      <c r="B169" s="7"/>
      <c r="C169" s="7"/>
      <c r="D169" s="7"/>
      <c r="E169" s="7" t="s">
        <v>327</v>
      </c>
      <c r="F169" s="7"/>
      <c r="G169" s="7"/>
      <c r="H169" s="7"/>
      <c r="I169" s="7"/>
      <c r="J169" s="7"/>
      <c r="K169" s="7"/>
      <c r="L169" s="9" t="s">
        <v>69</v>
      </c>
      <c r="M169" s="124">
        <v>24.9</v>
      </c>
      <c r="N169" s="124">
        <v>31.9</v>
      </c>
      <c r="O169" s="124">
        <v>31.6</v>
      </c>
      <c r="P169" s="124">
        <v>19.2</v>
      </c>
      <c r="Q169" s="123">
        <v>9</v>
      </c>
      <c r="R169" s="124">
        <v>57.4</v>
      </c>
      <c r="S169" s="124">
        <v>48.6</v>
      </c>
      <c r="T169" s="124">
        <v>23.8</v>
      </c>
      <c r="U169" s="124">
        <v>25.1</v>
      </c>
    </row>
    <row r="170" spans="1:21" ht="16.5" customHeight="1" x14ac:dyDescent="0.2">
      <c r="A170" s="7"/>
      <c r="B170" s="7"/>
      <c r="C170" s="7"/>
      <c r="D170" s="7"/>
      <c r="E170" s="7" t="s">
        <v>328</v>
      </c>
      <c r="F170" s="7"/>
      <c r="G170" s="7"/>
      <c r="H170" s="7"/>
      <c r="I170" s="7"/>
      <c r="J170" s="7"/>
      <c r="K170" s="7"/>
      <c r="L170" s="9" t="s">
        <v>69</v>
      </c>
      <c r="M170" s="124">
        <v>23.2</v>
      </c>
      <c r="N170" s="124">
        <v>26.4</v>
      </c>
      <c r="O170" s="124">
        <v>21.8</v>
      </c>
      <c r="P170" s="124">
        <v>32.9</v>
      </c>
      <c r="Q170" s="124">
        <v>73.8</v>
      </c>
      <c r="R170" s="123">
        <v>2.1</v>
      </c>
      <c r="S170" s="124">
        <v>11.4</v>
      </c>
      <c r="T170" s="124">
        <v>19.100000000000001</v>
      </c>
      <c r="U170" s="124">
        <v>27.4</v>
      </c>
    </row>
    <row r="171" spans="1:21" ht="29.45" customHeight="1" x14ac:dyDescent="0.2">
      <c r="A171" s="7"/>
      <c r="B171" s="7"/>
      <c r="C171" s="7"/>
      <c r="D171" s="7"/>
      <c r="E171" s="316" t="s">
        <v>329</v>
      </c>
      <c r="F171" s="316"/>
      <c r="G171" s="316"/>
      <c r="H171" s="316"/>
      <c r="I171" s="316"/>
      <c r="J171" s="316"/>
      <c r="K171" s="316"/>
      <c r="L171" s="9" t="s">
        <v>145</v>
      </c>
      <c r="M171" s="121">
        <v>784</v>
      </c>
      <c r="N171" s="121">
        <v>398</v>
      </c>
      <c r="O171" s="121">
        <v>541</v>
      </c>
      <c r="P171" s="121">
        <v>621</v>
      </c>
      <c r="Q171" s="121">
        <v>244</v>
      </c>
      <c r="R171" s="120">
        <v>47</v>
      </c>
      <c r="S171" s="120">
        <v>35</v>
      </c>
      <c r="T171" s="121">
        <v>659</v>
      </c>
      <c r="U171" s="125">
        <v>3221</v>
      </c>
    </row>
    <row r="172" spans="1:21" ht="16.5" customHeight="1" x14ac:dyDescent="0.2">
      <c r="A172" s="7"/>
      <c r="B172" s="7"/>
      <c r="C172" s="7"/>
      <c r="D172" s="7" t="s">
        <v>141</v>
      </c>
      <c r="E172" s="7"/>
      <c r="F172" s="7"/>
      <c r="G172" s="7"/>
      <c r="H172" s="7"/>
      <c r="I172" s="7"/>
      <c r="J172" s="7"/>
      <c r="K172" s="7"/>
      <c r="L172" s="9"/>
      <c r="M172" s="10"/>
      <c r="N172" s="10"/>
      <c r="O172" s="10"/>
      <c r="P172" s="10"/>
      <c r="Q172" s="10"/>
      <c r="R172" s="10"/>
      <c r="S172" s="10"/>
      <c r="T172" s="10"/>
      <c r="U172" s="10"/>
    </row>
    <row r="173" spans="1:21" ht="16.5" customHeight="1" x14ac:dyDescent="0.2">
      <c r="A173" s="7"/>
      <c r="B173" s="7"/>
      <c r="C173" s="7"/>
      <c r="D173" s="7"/>
      <c r="E173" s="7" t="s">
        <v>324</v>
      </c>
      <c r="F173" s="7"/>
      <c r="G173" s="7"/>
      <c r="H173" s="7"/>
      <c r="I173" s="7"/>
      <c r="J173" s="7"/>
      <c r="K173" s="7"/>
      <c r="L173" s="9" t="s">
        <v>69</v>
      </c>
      <c r="M173" s="124">
        <v>87.7</v>
      </c>
      <c r="N173" s="124">
        <v>92.6</v>
      </c>
      <c r="O173" s="124">
        <v>90.9</v>
      </c>
      <c r="P173" s="124">
        <v>97.3</v>
      </c>
      <c r="Q173" s="124">
        <v>98.7</v>
      </c>
      <c r="R173" s="124">
        <v>71.7</v>
      </c>
      <c r="S173" s="124">
        <v>77.8</v>
      </c>
      <c r="T173" s="124">
        <v>96.9</v>
      </c>
      <c r="U173" s="124">
        <v>93.1</v>
      </c>
    </row>
    <row r="174" spans="1:21" ht="16.5" customHeight="1" x14ac:dyDescent="0.2">
      <c r="A174" s="7"/>
      <c r="B174" s="7"/>
      <c r="C174" s="7"/>
      <c r="D174" s="7"/>
      <c r="E174" s="7" t="s">
        <v>330</v>
      </c>
      <c r="F174" s="7"/>
      <c r="G174" s="7"/>
      <c r="H174" s="7"/>
      <c r="I174" s="7"/>
      <c r="J174" s="7"/>
      <c r="K174" s="7"/>
      <c r="L174" s="9" t="s">
        <v>69</v>
      </c>
      <c r="M174" s="124">
        <v>12.3</v>
      </c>
      <c r="N174" s="123">
        <v>7.4</v>
      </c>
      <c r="O174" s="123">
        <v>9.1</v>
      </c>
      <c r="P174" s="123">
        <v>2.7</v>
      </c>
      <c r="Q174" s="123">
        <v>1.3</v>
      </c>
      <c r="R174" s="124">
        <v>28.3</v>
      </c>
      <c r="S174" s="124">
        <v>22.2</v>
      </c>
      <c r="T174" s="123">
        <v>3.1</v>
      </c>
      <c r="U174" s="123">
        <v>6.9</v>
      </c>
    </row>
    <row r="175" spans="1:21" ht="16.5" customHeight="1" x14ac:dyDescent="0.2">
      <c r="A175" s="7"/>
      <c r="B175" s="7"/>
      <c r="C175" s="7"/>
      <c r="D175" s="7"/>
      <c r="E175" s="7" t="s">
        <v>327</v>
      </c>
      <c r="F175" s="7"/>
      <c r="G175" s="7"/>
      <c r="H175" s="7"/>
      <c r="I175" s="7"/>
      <c r="J175" s="7"/>
      <c r="K175" s="7"/>
      <c r="L175" s="9" t="s">
        <v>69</v>
      </c>
      <c r="M175" s="124">
        <v>68.400000000000006</v>
      </c>
      <c r="N175" s="124">
        <v>79.400000000000006</v>
      </c>
      <c r="O175" s="124">
        <v>74.8</v>
      </c>
      <c r="P175" s="124">
        <v>86.2</v>
      </c>
      <c r="Q175" s="124">
        <v>90.2</v>
      </c>
      <c r="R175" s="124">
        <v>52.2</v>
      </c>
      <c r="S175" s="124">
        <v>46.3</v>
      </c>
      <c r="T175" s="124">
        <v>90</v>
      </c>
      <c r="U175" s="124">
        <v>79.900000000000006</v>
      </c>
    </row>
    <row r="176" spans="1:21" ht="16.5" customHeight="1" x14ac:dyDescent="0.2">
      <c r="A176" s="7"/>
      <c r="B176" s="7"/>
      <c r="C176" s="7"/>
      <c r="D176" s="7"/>
      <c r="E176" s="7" t="s">
        <v>328</v>
      </c>
      <c r="F176" s="7"/>
      <c r="G176" s="7"/>
      <c r="H176" s="7"/>
      <c r="I176" s="7"/>
      <c r="J176" s="7"/>
      <c r="K176" s="7"/>
      <c r="L176" s="9" t="s">
        <v>69</v>
      </c>
      <c r="M176" s="123">
        <v>3.9</v>
      </c>
      <c r="N176" s="123">
        <v>2.2999999999999998</v>
      </c>
      <c r="O176" s="123">
        <v>3.6</v>
      </c>
      <c r="P176" s="123">
        <v>2.1</v>
      </c>
      <c r="Q176" s="123">
        <v>0.4</v>
      </c>
      <c r="R176" s="123">
        <v>8.6999999999999993</v>
      </c>
      <c r="S176" s="124">
        <v>20.399999999999999</v>
      </c>
      <c r="T176" s="123">
        <v>0.6</v>
      </c>
      <c r="U176" s="123">
        <v>2.5</v>
      </c>
    </row>
    <row r="177" spans="1:21" ht="29.45" customHeight="1" x14ac:dyDescent="0.2">
      <c r="A177" s="7"/>
      <c r="B177" s="7"/>
      <c r="C177" s="7"/>
      <c r="D177" s="7"/>
      <c r="E177" s="316" t="s">
        <v>329</v>
      </c>
      <c r="F177" s="316"/>
      <c r="G177" s="316"/>
      <c r="H177" s="316"/>
      <c r="I177" s="316"/>
      <c r="J177" s="316"/>
      <c r="K177" s="316"/>
      <c r="L177" s="9" t="s">
        <v>145</v>
      </c>
      <c r="M177" s="125">
        <v>3056</v>
      </c>
      <c r="N177" s="125">
        <v>2490</v>
      </c>
      <c r="O177" s="125">
        <v>2181</v>
      </c>
      <c r="P177" s="125">
        <v>2999</v>
      </c>
      <c r="Q177" s="121">
        <v>712</v>
      </c>
      <c r="R177" s="120">
        <v>92</v>
      </c>
      <c r="S177" s="120">
        <v>54</v>
      </c>
      <c r="T177" s="125">
        <v>2335</v>
      </c>
      <c r="U177" s="127">
        <v>13554</v>
      </c>
    </row>
    <row r="178" spans="1:21" ht="16.5" customHeight="1" x14ac:dyDescent="0.2">
      <c r="A178" s="7"/>
      <c r="B178" s="7"/>
      <c r="C178" s="7"/>
      <c r="D178" s="7" t="s">
        <v>140</v>
      </c>
      <c r="E178" s="7"/>
      <c r="F178" s="7"/>
      <c r="G178" s="7"/>
      <c r="H178" s="7"/>
      <c r="I178" s="7"/>
      <c r="J178" s="7"/>
      <c r="K178" s="7"/>
      <c r="L178" s="9"/>
      <c r="M178" s="10"/>
      <c r="N178" s="10"/>
      <c r="O178" s="10"/>
      <c r="P178" s="10"/>
      <c r="Q178" s="10"/>
      <c r="R178" s="10"/>
      <c r="S178" s="10"/>
      <c r="T178" s="10"/>
      <c r="U178" s="10"/>
    </row>
    <row r="179" spans="1:21" ht="16.5" customHeight="1" x14ac:dyDescent="0.2">
      <c r="A179" s="7"/>
      <c r="B179" s="7"/>
      <c r="C179" s="7"/>
      <c r="D179" s="7"/>
      <c r="E179" s="7" t="s">
        <v>324</v>
      </c>
      <c r="F179" s="7"/>
      <c r="G179" s="7"/>
      <c r="H179" s="7"/>
      <c r="I179" s="7"/>
      <c r="J179" s="7"/>
      <c r="K179" s="7"/>
      <c r="L179" s="9" t="s">
        <v>69</v>
      </c>
      <c r="M179" s="124">
        <v>90.9</v>
      </c>
      <c r="N179" s="124">
        <v>94.1</v>
      </c>
      <c r="O179" s="124">
        <v>86.5</v>
      </c>
      <c r="P179" s="124">
        <v>95.4</v>
      </c>
      <c r="Q179" s="124">
        <v>98.7</v>
      </c>
      <c r="R179" s="124">
        <v>64.7</v>
      </c>
      <c r="S179" s="124">
        <v>95.1</v>
      </c>
      <c r="T179" s="124">
        <v>87.5</v>
      </c>
      <c r="U179" s="124">
        <v>91.9</v>
      </c>
    </row>
    <row r="180" spans="1:21" ht="16.5" customHeight="1" x14ac:dyDescent="0.2">
      <c r="A180" s="7"/>
      <c r="B180" s="7"/>
      <c r="C180" s="7"/>
      <c r="D180" s="7"/>
      <c r="E180" s="7" t="s">
        <v>330</v>
      </c>
      <c r="F180" s="7"/>
      <c r="G180" s="7"/>
      <c r="H180" s="7"/>
      <c r="I180" s="7"/>
      <c r="J180" s="7"/>
      <c r="K180" s="7"/>
      <c r="L180" s="9" t="s">
        <v>69</v>
      </c>
      <c r="M180" s="123">
        <v>9.1</v>
      </c>
      <c r="N180" s="123">
        <v>5.9</v>
      </c>
      <c r="O180" s="124">
        <v>13.5</v>
      </c>
      <c r="P180" s="123">
        <v>4.5999999999999996</v>
      </c>
      <c r="Q180" s="123">
        <v>1.3</v>
      </c>
      <c r="R180" s="124">
        <v>35.299999999999997</v>
      </c>
      <c r="S180" s="123">
        <v>4.9000000000000004</v>
      </c>
      <c r="T180" s="124">
        <v>12.5</v>
      </c>
      <c r="U180" s="123">
        <v>8.1</v>
      </c>
    </row>
    <row r="181" spans="1:21" ht="16.5" customHeight="1" x14ac:dyDescent="0.2">
      <c r="A181" s="7"/>
      <c r="B181" s="7"/>
      <c r="C181" s="7"/>
      <c r="D181" s="7"/>
      <c r="E181" s="7" t="s">
        <v>327</v>
      </c>
      <c r="F181" s="7"/>
      <c r="G181" s="7"/>
      <c r="H181" s="7"/>
      <c r="I181" s="7"/>
      <c r="J181" s="7"/>
      <c r="K181" s="7"/>
      <c r="L181" s="9" t="s">
        <v>69</v>
      </c>
      <c r="M181" s="124">
        <v>75.900000000000006</v>
      </c>
      <c r="N181" s="124">
        <v>78.3</v>
      </c>
      <c r="O181" s="124">
        <v>59.8</v>
      </c>
      <c r="P181" s="124">
        <v>70.8</v>
      </c>
      <c r="Q181" s="124">
        <v>79.8</v>
      </c>
      <c r="R181" s="124">
        <v>35.299999999999997</v>
      </c>
      <c r="S181" s="124">
        <v>61</v>
      </c>
      <c r="T181" s="124">
        <v>78.400000000000006</v>
      </c>
      <c r="U181" s="124">
        <v>74.900000000000006</v>
      </c>
    </row>
    <row r="182" spans="1:21" ht="16.5" customHeight="1" x14ac:dyDescent="0.2">
      <c r="A182" s="7"/>
      <c r="B182" s="7"/>
      <c r="C182" s="7"/>
      <c r="D182" s="7"/>
      <c r="E182" s="7" t="s">
        <v>328</v>
      </c>
      <c r="F182" s="7"/>
      <c r="G182" s="7"/>
      <c r="H182" s="7"/>
      <c r="I182" s="7"/>
      <c r="J182" s="7"/>
      <c r="K182" s="7"/>
      <c r="L182" s="9" t="s">
        <v>69</v>
      </c>
      <c r="M182" s="123">
        <v>6.4</v>
      </c>
      <c r="N182" s="123">
        <v>3.2</v>
      </c>
      <c r="O182" s="124">
        <v>13.5</v>
      </c>
      <c r="P182" s="123">
        <v>6.5</v>
      </c>
      <c r="Q182" s="123">
        <v>8.3000000000000007</v>
      </c>
      <c r="R182" s="124">
        <v>17.600000000000001</v>
      </c>
      <c r="S182" s="123">
        <v>2.4</v>
      </c>
      <c r="T182" s="123">
        <v>3.5</v>
      </c>
      <c r="U182" s="123">
        <v>5.8</v>
      </c>
    </row>
    <row r="183" spans="1:21" ht="29.45" customHeight="1" x14ac:dyDescent="0.2">
      <c r="A183" s="7"/>
      <c r="B183" s="7"/>
      <c r="C183" s="7"/>
      <c r="D183" s="7"/>
      <c r="E183" s="316" t="s">
        <v>329</v>
      </c>
      <c r="F183" s="316"/>
      <c r="G183" s="316"/>
      <c r="H183" s="316"/>
      <c r="I183" s="316"/>
      <c r="J183" s="316"/>
      <c r="K183" s="316"/>
      <c r="L183" s="9" t="s">
        <v>145</v>
      </c>
      <c r="M183" s="125">
        <v>1651</v>
      </c>
      <c r="N183" s="125">
        <v>1359</v>
      </c>
      <c r="O183" s="121">
        <v>497</v>
      </c>
      <c r="P183" s="125">
        <v>1211</v>
      </c>
      <c r="Q183" s="121">
        <v>312</v>
      </c>
      <c r="R183" s="120">
        <v>17</v>
      </c>
      <c r="S183" s="120">
        <v>41</v>
      </c>
      <c r="T183" s="125">
        <v>1071</v>
      </c>
      <c r="U183" s="125">
        <v>5994</v>
      </c>
    </row>
    <row r="184" spans="1:21" ht="16.5" customHeight="1" x14ac:dyDescent="0.2">
      <c r="A184" s="7"/>
      <c r="B184" s="7"/>
      <c r="C184" s="7"/>
      <c r="D184" s="7" t="s">
        <v>142</v>
      </c>
      <c r="E184" s="7"/>
      <c r="F184" s="7"/>
      <c r="G184" s="7"/>
      <c r="H184" s="7"/>
      <c r="I184" s="7"/>
      <c r="J184" s="7"/>
      <c r="K184" s="7"/>
      <c r="L184" s="9"/>
      <c r="M184" s="10"/>
      <c r="N184" s="10"/>
      <c r="O184" s="10"/>
      <c r="P184" s="10"/>
      <c r="Q184" s="10"/>
      <c r="R184" s="10"/>
      <c r="S184" s="10"/>
      <c r="T184" s="10"/>
      <c r="U184" s="10"/>
    </row>
    <row r="185" spans="1:21" ht="16.5" customHeight="1" x14ac:dyDescent="0.2">
      <c r="A185" s="7"/>
      <c r="B185" s="7"/>
      <c r="C185" s="7"/>
      <c r="D185" s="7"/>
      <c r="E185" s="7" t="s">
        <v>324</v>
      </c>
      <c r="F185" s="7"/>
      <c r="G185" s="7"/>
      <c r="H185" s="7"/>
      <c r="I185" s="7"/>
      <c r="J185" s="7"/>
      <c r="K185" s="7"/>
      <c r="L185" s="9" t="s">
        <v>69</v>
      </c>
      <c r="M185" s="124">
        <v>85.3</v>
      </c>
      <c r="N185" s="124">
        <v>90.3</v>
      </c>
      <c r="O185" s="124">
        <v>82</v>
      </c>
      <c r="P185" s="124">
        <v>92.5</v>
      </c>
      <c r="Q185" s="124">
        <v>98.3</v>
      </c>
      <c r="R185" s="124">
        <v>75.900000000000006</v>
      </c>
      <c r="S185" s="124">
        <v>82.7</v>
      </c>
      <c r="T185" s="124">
        <v>97.4</v>
      </c>
      <c r="U185" s="124">
        <v>89.1</v>
      </c>
    </row>
    <row r="186" spans="1:21" ht="16.5" customHeight="1" x14ac:dyDescent="0.2">
      <c r="A186" s="7"/>
      <c r="B186" s="7"/>
      <c r="C186" s="7"/>
      <c r="D186" s="7"/>
      <c r="E186" s="7" t="s">
        <v>330</v>
      </c>
      <c r="F186" s="7"/>
      <c r="G186" s="7"/>
      <c r="H186" s="7"/>
      <c r="I186" s="7"/>
      <c r="J186" s="7"/>
      <c r="K186" s="7"/>
      <c r="L186" s="9" t="s">
        <v>69</v>
      </c>
      <c r="M186" s="124">
        <v>14.7</v>
      </c>
      <c r="N186" s="123">
        <v>9.6999999999999993</v>
      </c>
      <c r="O186" s="124">
        <v>18</v>
      </c>
      <c r="P186" s="123">
        <v>7.5</v>
      </c>
      <c r="Q186" s="123">
        <v>1.7</v>
      </c>
      <c r="R186" s="124">
        <v>24.1</v>
      </c>
      <c r="S186" s="124">
        <v>17.3</v>
      </c>
      <c r="T186" s="123">
        <v>2.6</v>
      </c>
      <c r="U186" s="124">
        <v>10.9</v>
      </c>
    </row>
    <row r="187" spans="1:21" ht="16.5" customHeight="1" x14ac:dyDescent="0.2">
      <c r="A187" s="7"/>
      <c r="B187" s="7"/>
      <c r="C187" s="7"/>
      <c r="D187" s="7"/>
      <c r="E187" s="7" t="s">
        <v>327</v>
      </c>
      <c r="F187" s="7"/>
      <c r="G187" s="7"/>
      <c r="H187" s="7"/>
      <c r="I187" s="7"/>
      <c r="J187" s="7"/>
      <c r="K187" s="7"/>
      <c r="L187" s="9" t="s">
        <v>69</v>
      </c>
      <c r="M187" s="124">
        <v>55.2</v>
      </c>
      <c r="N187" s="124">
        <v>52.8</v>
      </c>
      <c r="O187" s="124">
        <v>44.5</v>
      </c>
      <c r="P187" s="124">
        <v>38.1</v>
      </c>
      <c r="Q187" s="124">
        <v>14.7</v>
      </c>
      <c r="R187" s="124">
        <v>50</v>
      </c>
      <c r="S187" s="124">
        <v>29.6</v>
      </c>
      <c r="T187" s="124">
        <v>43.6</v>
      </c>
      <c r="U187" s="124">
        <v>45.6</v>
      </c>
    </row>
    <row r="188" spans="1:21" ht="16.5" customHeight="1" x14ac:dyDescent="0.2">
      <c r="A188" s="7"/>
      <c r="B188" s="7"/>
      <c r="C188" s="7"/>
      <c r="D188" s="7"/>
      <c r="E188" s="7" t="s">
        <v>328</v>
      </c>
      <c r="F188" s="7"/>
      <c r="G188" s="7"/>
      <c r="H188" s="7"/>
      <c r="I188" s="7"/>
      <c r="J188" s="7"/>
      <c r="K188" s="7"/>
      <c r="L188" s="9" t="s">
        <v>69</v>
      </c>
      <c r="M188" s="124">
        <v>11.6</v>
      </c>
      <c r="N188" s="124">
        <v>18.2</v>
      </c>
      <c r="O188" s="124">
        <v>13.9</v>
      </c>
      <c r="P188" s="124">
        <v>25.4</v>
      </c>
      <c r="Q188" s="124">
        <v>72</v>
      </c>
      <c r="R188" s="123">
        <v>8.9</v>
      </c>
      <c r="S188" s="124">
        <v>14.3</v>
      </c>
      <c r="T188" s="123">
        <v>8.1</v>
      </c>
      <c r="U188" s="124">
        <v>18.600000000000001</v>
      </c>
    </row>
    <row r="189" spans="1:21" ht="29.45" customHeight="1" x14ac:dyDescent="0.2">
      <c r="A189" s="7"/>
      <c r="B189" s="7"/>
      <c r="C189" s="7"/>
      <c r="D189" s="7"/>
      <c r="E189" s="316" t="s">
        <v>329</v>
      </c>
      <c r="F189" s="316"/>
      <c r="G189" s="316"/>
      <c r="H189" s="316"/>
      <c r="I189" s="316"/>
      <c r="J189" s="316"/>
      <c r="K189" s="316"/>
      <c r="L189" s="9" t="s">
        <v>145</v>
      </c>
      <c r="M189" s="125">
        <v>3032</v>
      </c>
      <c r="N189" s="125">
        <v>1332</v>
      </c>
      <c r="O189" s="125">
        <v>1760</v>
      </c>
      <c r="P189" s="125">
        <v>1919</v>
      </c>
      <c r="Q189" s="121">
        <v>658</v>
      </c>
      <c r="R189" s="121">
        <v>112</v>
      </c>
      <c r="S189" s="120">
        <v>98</v>
      </c>
      <c r="T189" s="125">
        <v>1565</v>
      </c>
      <c r="U189" s="127">
        <v>10142</v>
      </c>
    </row>
    <row r="190" spans="1:21" ht="29.45" customHeight="1" x14ac:dyDescent="0.2">
      <c r="A190" s="7"/>
      <c r="B190" s="7"/>
      <c r="C190" s="7"/>
      <c r="D190" s="316" t="s">
        <v>348</v>
      </c>
      <c r="E190" s="316"/>
      <c r="F190" s="316"/>
      <c r="G190" s="316"/>
      <c r="H190" s="316"/>
      <c r="I190" s="316"/>
      <c r="J190" s="316"/>
      <c r="K190" s="316"/>
      <c r="L190" s="9" t="s">
        <v>145</v>
      </c>
      <c r="M190" s="127">
        <v>16209</v>
      </c>
      <c r="N190" s="125">
        <v>8365</v>
      </c>
      <c r="O190" s="127">
        <v>12211</v>
      </c>
      <c r="P190" s="125">
        <v>9418</v>
      </c>
      <c r="Q190" s="125">
        <v>3863</v>
      </c>
      <c r="R190" s="121">
        <v>703</v>
      </c>
      <c r="S190" s="121">
        <v>416</v>
      </c>
      <c r="T190" s="125">
        <v>5844</v>
      </c>
      <c r="U190" s="127">
        <v>57846</v>
      </c>
    </row>
    <row r="191" spans="1:21" ht="16.5" customHeight="1" x14ac:dyDescent="0.2">
      <c r="A191" s="7"/>
      <c r="B191" s="7"/>
      <c r="C191" s="7" t="s">
        <v>64</v>
      </c>
      <c r="D191" s="7"/>
      <c r="E191" s="7"/>
      <c r="F191" s="7"/>
      <c r="G191" s="7"/>
      <c r="H191" s="7"/>
      <c r="I191" s="7"/>
      <c r="J191" s="7"/>
      <c r="K191" s="7"/>
      <c r="L191" s="9"/>
      <c r="M191" s="10"/>
      <c r="N191" s="10"/>
      <c r="O191" s="10"/>
      <c r="P191" s="10"/>
      <c r="Q191" s="10"/>
      <c r="R191" s="10"/>
      <c r="S191" s="10"/>
      <c r="T191" s="10"/>
      <c r="U191" s="10"/>
    </row>
    <row r="192" spans="1:21" ht="16.5" customHeight="1" x14ac:dyDescent="0.2">
      <c r="A192" s="7"/>
      <c r="B192" s="7"/>
      <c r="C192" s="7"/>
      <c r="D192" s="7" t="s">
        <v>132</v>
      </c>
      <c r="E192" s="7"/>
      <c r="F192" s="7"/>
      <c r="G192" s="7"/>
      <c r="H192" s="7"/>
      <c r="I192" s="7"/>
      <c r="J192" s="7"/>
      <c r="K192" s="7"/>
      <c r="L192" s="9"/>
      <c r="M192" s="10"/>
      <c r="N192" s="10"/>
      <c r="O192" s="10"/>
      <c r="P192" s="10"/>
      <c r="Q192" s="10"/>
      <c r="R192" s="10"/>
      <c r="S192" s="10"/>
      <c r="T192" s="10"/>
      <c r="U192" s="10"/>
    </row>
    <row r="193" spans="1:21" ht="16.5" customHeight="1" x14ac:dyDescent="0.2">
      <c r="A193" s="7"/>
      <c r="B193" s="7"/>
      <c r="C193" s="7"/>
      <c r="D193" s="7"/>
      <c r="E193" s="7" t="s">
        <v>324</v>
      </c>
      <c r="F193" s="7"/>
      <c r="G193" s="7"/>
      <c r="H193" s="7"/>
      <c r="I193" s="7"/>
      <c r="J193" s="7"/>
      <c r="K193" s="7"/>
      <c r="L193" s="9" t="s">
        <v>69</v>
      </c>
      <c r="M193" s="124">
        <v>54.4</v>
      </c>
      <c r="N193" s="124">
        <v>67.8</v>
      </c>
      <c r="O193" s="124">
        <v>73.099999999999994</v>
      </c>
      <c r="P193" s="124">
        <v>90.3</v>
      </c>
      <c r="Q193" s="124">
        <v>88</v>
      </c>
      <c r="R193" s="124">
        <v>74.900000000000006</v>
      </c>
      <c r="S193" s="124">
        <v>63.8</v>
      </c>
      <c r="T193" s="124">
        <v>91.8</v>
      </c>
      <c r="U193" s="124">
        <v>73</v>
      </c>
    </row>
    <row r="194" spans="1:21" ht="16.5" customHeight="1" x14ac:dyDescent="0.2">
      <c r="A194" s="7"/>
      <c r="B194" s="7"/>
      <c r="C194" s="7"/>
      <c r="D194" s="7"/>
      <c r="E194" s="7" t="s">
        <v>330</v>
      </c>
      <c r="F194" s="7"/>
      <c r="G194" s="7"/>
      <c r="H194" s="7"/>
      <c r="I194" s="7"/>
      <c r="J194" s="7"/>
      <c r="K194" s="7"/>
      <c r="L194" s="9" t="s">
        <v>69</v>
      </c>
      <c r="M194" s="124">
        <v>45.6</v>
      </c>
      <c r="N194" s="124">
        <v>32.200000000000003</v>
      </c>
      <c r="O194" s="124">
        <v>26.9</v>
      </c>
      <c r="P194" s="123">
        <v>9.6999999999999993</v>
      </c>
      <c r="Q194" s="124">
        <v>12</v>
      </c>
      <c r="R194" s="124">
        <v>25.1</v>
      </c>
      <c r="S194" s="124">
        <v>36.200000000000003</v>
      </c>
      <c r="T194" s="123">
        <v>8.1999999999999993</v>
      </c>
      <c r="U194" s="124">
        <v>27</v>
      </c>
    </row>
    <row r="195" spans="1:21" ht="16.5" customHeight="1" x14ac:dyDescent="0.2">
      <c r="A195" s="7"/>
      <c r="B195" s="7"/>
      <c r="C195" s="7"/>
      <c r="D195" s="7"/>
      <c r="E195" s="7" t="s">
        <v>327</v>
      </c>
      <c r="F195" s="7"/>
      <c r="G195" s="7"/>
      <c r="H195" s="7"/>
      <c r="I195" s="7"/>
      <c r="J195" s="7"/>
      <c r="K195" s="7"/>
      <c r="L195" s="9" t="s">
        <v>69</v>
      </c>
      <c r="M195" s="124">
        <v>22.3</v>
      </c>
      <c r="N195" s="124">
        <v>35.799999999999997</v>
      </c>
      <c r="O195" s="124">
        <v>47.5</v>
      </c>
      <c r="P195" s="124">
        <v>74.599999999999994</v>
      </c>
      <c r="Q195" s="124">
        <v>31.1</v>
      </c>
      <c r="R195" s="124">
        <v>34</v>
      </c>
      <c r="S195" s="124">
        <v>29.4</v>
      </c>
      <c r="T195" s="124">
        <v>77.099999999999994</v>
      </c>
      <c r="U195" s="124">
        <v>46.4</v>
      </c>
    </row>
    <row r="196" spans="1:21" ht="16.5" customHeight="1" x14ac:dyDescent="0.2">
      <c r="A196" s="7"/>
      <c r="B196" s="7"/>
      <c r="C196" s="7"/>
      <c r="D196" s="7"/>
      <c r="E196" s="7" t="s">
        <v>328</v>
      </c>
      <c r="F196" s="7"/>
      <c r="G196" s="7"/>
      <c r="H196" s="7"/>
      <c r="I196" s="7"/>
      <c r="J196" s="7"/>
      <c r="K196" s="7"/>
      <c r="L196" s="9" t="s">
        <v>69</v>
      </c>
      <c r="M196" s="124">
        <v>21.1</v>
      </c>
      <c r="N196" s="124">
        <v>12.8</v>
      </c>
      <c r="O196" s="124">
        <v>10.6</v>
      </c>
      <c r="P196" s="123">
        <v>6.3</v>
      </c>
      <c r="Q196" s="124">
        <v>37.5</v>
      </c>
      <c r="R196" s="124">
        <v>23.4</v>
      </c>
      <c r="S196" s="124">
        <v>17.8</v>
      </c>
      <c r="T196" s="123">
        <v>2.5</v>
      </c>
      <c r="U196" s="124">
        <v>13.9</v>
      </c>
    </row>
    <row r="197" spans="1:21" ht="29.45" customHeight="1" x14ac:dyDescent="0.2">
      <c r="A197" s="7"/>
      <c r="B197" s="7"/>
      <c r="C197" s="7"/>
      <c r="D197" s="7"/>
      <c r="E197" s="316" t="s">
        <v>329</v>
      </c>
      <c r="F197" s="316"/>
      <c r="G197" s="316"/>
      <c r="H197" s="316"/>
      <c r="I197" s="316"/>
      <c r="J197" s="316"/>
      <c r="K197" s="316"/>
      <c r="L197" s="9" t="s">
        <v>145</v>
      </c>
      <c r="M197" s="125">
        <v>9310</v>
      </c>
      <c r="N197" s="125">
        <v>3781</v>
      </c>
      <c r="O197" s="125">
        <v>8193</v>
      </c>
      <c r="P197" s="125">
        <v>6353</v>
      </c>
      <c r="Q197" s="125">
        <v>1830</v>
      </c>
      <c r="R197" s="121">
        <v>577</v>
      </c>
      <c r="S197" s="121">
        <v>354</v>
      </c>
      <c r="T197" s="125">
        <v>3703</v>
      </c>
      <c r="U197" s="127">
        <v>33227</v>
      </c>
    </row>
    <row r="198" spans="1:21" ht="16.5" customHeight="1" x14ac:dyDescent="0.2">
      <c r="A198" s="7"/>
      <c r="B198" s="7"/>
      <c r="C198" s="7"/>
      <c r="D198" s="7" t="s">
        <v>133</v>
      </c>
      <c r="E198" s="7"/>
      <c r="F198" s="7"/>
      <c r="G198" s="7"/>
      <c r="H198" s="7"/>
      <c r="I198" s="7"/>
      <c r="J198" s="7"/>
      <c r="K198" s="7"/>
      <c r="L198" s="9"/>
      <c r="M198" s="10"/>
      <c r="N198" s="10"/>
      <c r="O198" s="10"/>
      <c r="P198" s="10"/>
      <c r="Q198" s="10"/>
      <c r="R198" s="10"/>
      <c r="S198" s="10"/>
      <c r="T198" s="10"/>
      <c r="U198" s="10"/>
    </row>
    <row r="199" spans="1:21" ht="16.5" customHeight="1" x14ac:dyDescent="0.2">
      <c r="A199" s="7"/>
      <c r="B199" s="7"/>
      <c r="C199" s="7"/>
      <c r="D199" s="7"/>
      <c r="E199" s="7" t="s">
        <v>324</v>
      </c>
      <c r="F199" s="7"/>
      <c r="G199" s="7"/>
      <c r="H199" s="7"/>
      <c r="I199" s="7"/>
      <c r="J199" s="7"/>
      <c r="K199" s="7"/>
      <c r="L199" s="9" t="s">
        <v>69</v>
      </c>
      <c r="M199" s="124">
        <v>76.599999999999994</v>
      </c>
      <c r="N199" s="124">
        <v>84.9</v>
      </c>
      <c r="O199" s="124">
        <v>81.7</v>
      </c>
      <c r="P199" s="124">
        <v>86.1</v>
      </c>
      <c r="Q199" s="124">
        <v>99.1</v>
      </c>
      <c r="R199" s="124">
        <v>73.5</v>
      </c>
      <c r="S199" s="124">
        <v>87</v>
      </c>
      <c r="T199" s="124">
        <v>93.8</v>
      </c>
      <c r="U199" s="124">
        <v>81.599999999999994</v>
      </c>
    </row>
    <row r="200" spans="1:21" ht="16.5" customHeight="1" x14ac:dyDescent="0.2">
      <c r="A200" s="7"/>
      <c r="B200" s="7"/>
      <c r="C200" s="7"/>
      <c r="D200" s="7"/>
      <c r="E200" s="7" t="s">
        <v>330</v>
      </c>
      <c r="F200" s="7"/>
      <c r="G200" s="7"/>
      <c r="H200" s="7"/>
      <c r="I200" s="7"/>
      <c r="J200" s="7"/>
      <c r="K200" s="7"/>
      <c r="L200" s="9" t="s">
        <v>69</v>
      </c>
      <c r="M200" s="124">
        <v>23.4</v>
      </c>
      <c r="N200" s="124">
        <v>15.1</v>
      </c>
      <c r="O200" s="124">
        <v>18.3</v>
      </c>
      <c r="P200" s="124">
        <v>13.9</v>
      </c>
      <c r="Q200" s="123">
        <v>0.9</v>
      </c>
      <c r="R200" s="124">
        <v>26.5</v>
      </c>
      <c r="S200" s="124">
        <v>13</v>
      </c>
      <c r="T200" s="123">
        <v>6.2</v>
      </c>
      <c r="U200" s="124">
        <v>18.399999999999999</v>
      </c>
    </row>
    <row r="201" spans="1:21" ht="16.5" customHeight="1" x14ac:dyDescent="0.2">
      <c r="A201" s="7"/>
      <c r="B201" s="7"/>
      <c r="C201" s="7"/>
      <c r="D201" s="7"/>
      <c r="E201" s="7" t="s">
        <v>327</v>
      </c>
      <c r="F201" s="7"/>
      <c r="G201" s="7"/>
      <c r="H201" s="7"/>
      <c r="I201" s="7"/>
      <c r="J201" s="7"/>
      <c r="K201" s="7"/>
      <c r="L201" s="9" t="s">
        <v>69</v>
      </c>
      <c r="M201" s="124">
        <v>64.900000000000006</v>
      </c>
      <c r="N201" s="124">
        <v>72.099999999999994</v>
      </c>
      <c r="O201" s="124">
        <v>67.400000000000006</v>
      </c>
      <c r="P201" s="124">
        <v>73.2</v>
      </c>
      <c r="Q201" s="124">
        <v>98</v>
      </c>
      <c r="R201" s="124">
        <v>54.3</v>
      </c>
      <c r="S201" s="124">
        <v>80.400000000000006</v>
      </c>
      <c r="T201" s="124">
        <v>84.7</v>
      </c>
      <c r="U201" s="124">
        <v>69.599999999999994</v>
      </c>
    </row>
    <row r="202" spans="1:21" ht="16.5" customHeight="1" x14ac:dyDescent="0.2">
      <c r="A202" s="7"/>
      <c r="B202" s="7"/>
      <c r="C202" s="7"/>
      <c r="D202" s="7"/>
      <c r="E202" s="7" t="s">
        <v>328</v>
      </c>
      <c r="F202" s="7"/>
      <c r="G202" s="7"/>
      <c r="H202" s="7"/>
      <c r="I202" s="7"/>
      <c r="J202" s="7"/>
      <c r="K202" s="7"/>
      <c r="L202" s="9" t="s">
        <v>69</v>
      </c>
      <c r="M202" s="123">
        <v>5</v>
      </c>
      <c r="N202" s="123">
        <v>4.2</v>
      </c>
      <c r="O202" s="123">
        <v>4.0999999999999996</v>
      </c>
      <c r="P202" s="123">
        <v>3.9</v>
      </c>
      <c r="Q202" s="123">
        <v>0.3</v>
      </c>
      <c r="R202" s="124">
        <v>13.9</v>
      </c>
      <c r="S202" s="123">
        <v>2.7</v>
      </c>
      <c r="T202" s="123">
        <v>3.6</v>
      </c>
      <c r="U202" s="123">
        <v>4.3</v>
      </c>
    </row>
    <row r="203" spans="1:21" ht="29.45" customHeight="1" x14ac:dyDescent="0.2">
      <c r="A203" s="7"/>
      <c r="B203" s="7"/>
      <c r="C203" s="7"/>
      <c r="D203" s="7"/>
      <c r="E203" s="316" t="s">
        <v>329</v>
      </c>
      <c r="F203" s="316"/>
      <c r="G203" s="316"/>
      <c r="H203" s="316"/>
      <c r="I203" s="316"/>
      <c r="J203" s="316"/>
      <c r="K203" s="316"/>
      <c r="L203" s="9" t="s">
        <v>145</v>
      </c>
      <c r="M203" s="125">
        <v>6414</v>
      </c>
      <c r="N203" s="125">
        <v>2260</v>
      </c>
      <c r="O203" s="125">
        <v>3906</v>
      </c>
      <c r="P203" s="121">
        <v>904</v>
      </c>
      <c r="Q203" s="121">
        <v>644</v>
      </c>
      <c r="R203" s="121">
        <v>151</v>
      </c>
      <c r="S203" s="121">
        <v>184</v>
      </c>
      <c r="T203" s="121">
        <v>916</v>
      </c>
      <c r="U203" s="127">
        <v>14966</v>
      </c>
    </row>
    <row r="204" spans="1:21" ht="16.5" customHeight="1" x14ac:dyDescent="0.2">
      <c r="A204" s="7"/>
      <c r="B204" s="7"/>
      <c r="C204" s="7"/>
      <c r="D204" s="7" t="s">
        <v>134</v>
      </c>
      <c r="E204" s="7"/>
      <c r="F204" s="7"/>
      <c r="G204" s="7"/>
      <c r="H204" s="7"/>
      <c r="I204" s="7"/>
      <c r="J204" s="7"/>
      <c r="K204" s="7"/>
      <c r="L204" s="9"/>
      <c r="M204" s="10"/>
      <c r="N204" s="10"/>
      <c r="O204" s="10"/>
      <c r="P204" s="10"/>
      <c r="Q204" s="10"/>
      <c r="R204" s="10"/>
      <c r="S204" s="10"/>
      <c r="T204" s="10"/>
      <c r="U204" s="10"/>
    </row>
    <row r="205" spans="1:21" ht="16.5" customHeight="1" x14ac:dyDescent="0.2">
      <c r="A205" s="7"/>
      <c r="B205" s="7"/>
      <c r="C205" s="7"/>
      <c r="D205" s="7"/>
      <c r="E205" s="7" t="s">
        <v>324</v>
      </c>
      <c r="F205" s="7"/>
      <c r="G205" s="7"/>
      <c r="H205" s="7"/>
      <c r="I205" s="7"/>
      <c r="J205" s="7"/>
      <c r="K205" s="7"/>
      <c r="L205" s="9" t="s">
        <v>69</v>
      </c>
      <c r="M205" s="124">
        <v>57.3</v>
      </c>
      <c r="N205" s="124">
        <v>64.7</v>
      </c>
      <c r="O205" s="124">
        <v>73.5</v>
      </c>
      <c r="P205" s="124">
        <v>75.8</v>
      </c>
      <c r="Q205" s="124">
        <v>88.6</v>
      </c>
      <c r="R205" s="124">
        <v>53</v>
      </c>
      <c r="S205" s="124">
        <v>62.7</v>
      </c>
      <c r="T205" s="124">
        <v>66.2</v>
      </c>
      <c r="U205" s="124">
        <v>65.400000000000006</v>
      </c>
    </row>
    <row r="206" spans="1:21" ht="16.5" customHeight="1" x14ac:dyDescent="0.2">
      <c r="A206" s="7"/>
      <c r="B206" s="7"/>
      <c r="C206" s="7"/>
      <c r="D206" s="7"/>
      <c r="E206" s="7" t="s">
        <v>330</v>
      </c>
      <c r="F206" s="7"/>
      <c r="G206" s="7"/>
      <c r="H206" s="7"/>
      <c r="I206" s="7"/>
      <c r="J206" s="7"/>
      <c r="K206" s="7"/>
      <c r="L206" s="9" t="s">
        <v>69</v>
      </c>
      <c r="M206" s="124">
        <v>42.7</v>
      </c>
      <c r="N206" s="124">
        <v>35.299999999999997</v>
      </c>
      <c r="O206" s="124">
        <v>26.5</v>
      </c>
      <c r="P206" s="124">
        <v>24.2</v>
      </c>
      <c r="Q206" s="124">
        <v>11.4</v>
      </c>
      <c r="R206" s="124">
        <v>47</v>
      </c>
      <c r="S206" s="124">
        <v>37.299999999999997</v>
      </c>
      <c r="T206" s="124">
        <v>33.799999999999997</v>
      </c>
      <c r="U206" s="124">
        <v>34.6</v>
      </c>
    </row>
    <row r="207" spans="1:21" ht="16.5" customHeight="1" x14ac:dyDescent="0.2">
      <c r="A207" s="7"/>
      <c r="B207" s="7"/>
      <c r="C207" s="7"/>
      <c r="D207" s="7"/>
      <c r="E207" s="7" t="s">
        <v>327</v>
      </c>
      <c r="F207" s="7"/>
      <c r="G207" s="7"/>
      <c r="H207" s="7"/>
      <c r="I207" s="7"/>
      <c r="J207" s="7"/>
      <c r="K207" s="7"/>
      <c r="L207" s="9" t="s">
        <v>69</v>
      </c>
      <c r="M207" s="124">
        <v>24.9</v>
      </c>
      <c r="N207" s="124">
        <v>25.7</v>
      </c>
      <c r="O207" s="124">
        <v>30.6</v>
      </c>
      <c r="P207" s="124">
        <v>26.1</v>
      </c>
      <c r="Q207" s="123">
        <v>9.1</v>
      </c>
      <c r="R207" s="124">
        <v>34.9</v>
      </c>
      <c r="S207" s="124">
        <v>19.399999999999999</v>
      </c>
      <c r="T207" s="124">
        <v>33.1</v>
      </c>
      <c r="U207" s="124">
        <v>26.5</v>
      </c>
    </row>
    <row r="208" spans="1:21" ht="16.5" customHeight="1" x14ac:dyDescent="0.2">
      <c r="A208" s="7"/>
      <c r="B208" s="7"/>
      <c r="C208" s="7"/>
      <c r="D208" s="7"/>
      <c r="E208" s="7" t="s">
        <v>328</v>
      </c>
      <c r="F208" s="7"/>
      <c r="G208" s="7"/>
      <c r="H208" s="7"/>
      <c r="I208" s="7"/>
      <c r="J208" s="7"/>
      <c r="K208" s="7"/>
      <c r="L208" s="9" t="s">
        <v>69</v>
      </c>
      <c r="M208" s="124">
        <v>20.9</v>
      </c>
      <c r="N208" s="124">
        <v>28.4</v>
      </c>
      <c r="O208" s="124">
        <v>27.8</v>
      </c>
      <c r="P208" s="124">
        <v>33.700000000000003</v>
      </c>
      <c r="Q208" s="124">
        <v>76.099999999999994</v>
      </c>
      <c r="R208" s="124">
        <v>10.8</v>
      </c>
      <c r="S208" s="124">
        <v>26.9</v>
      </c>
      <c r="T208" s="124">
        <v>15.6</v>
      </c>
      <c r="U208" s="124">
        <v>26.2</v>
      </c>
    </row>
    <row r="209" spans="1:21" ht="29.45" customHeight="1" x14ac:dyDescent="0.2">
      <c r="A209" s="7"/>
      <c r="B209" s="7"/>
      <c r="C209" s="7"/>
      <c r="D209" s="7"/>
      <c r="E209" s="316" t="s">
        <v>329</v>
      </c>
      <c r="F209" s="316"/>
      <c r="G209" s="316"/>
      <c r="H209" s="316"/>
      <c r="I209" s="316"/>
      <c r="J209" s="316"/>
      <c r="K209" s="316"/>
      <c r="L209" s="9" t="s">
        <v>145</v>
      </c>
      <c r="M209" s="125">
        <v>1289</v>
      </c>
      <c r="N209" s="121">
        <v>573</v>
      </c>
      <c r="O209" s="121">
        <v>713</v>
      </c>
      <c r="P209" s="121">
        <v>463</v>
      </c>
      <c r="Q209" s="120">
        <v>88</v>
      </c>
      <c r="R209" s="120">
        <v>83</v>
      </c>
      <c r="S209" s="120">
        <v>67</v>
      </c>
      <c r="T209" s="121">
        <v>263</v>
      </c>
      <c r="U209" s="125">
        <v>3371</v>
      </c>
    </row>
    <row r="210" spans="1:21" ht="16.5" customHeight="1" x14ac:dyDescent="0.2">
      <c r="A210" s="7"/>
      <c r="B210" s="7"/>
      <c r="C210" s="7"/>
      <c r="D210" s="7" t="s">
        <v>135</v>
      </c>
      <c r="E210" s="7"/>
      <c r="F210" s="7"/>
      <c r="G210" s="7"/>
      <c r="H210" s="7"/>
      <c r="I210" s="7"/>
      <c r="J210" s="7"/>
      <c r="K210" s="7"/>
      <c r="L210" s="9"/>
      <c r="M210" s="10"/>
      <c r="N210" s="10"/>
      <c r="O210" s="10"/>
      <c r="P210" s="10"/>
      <c r="Q210" s="10"/>
      <c r="R210" s="10"/>
      <c r="S210" s="10"/>
      <c r="T210" s="10"/>
      <c r="U210" s="10"/>
    </row>
    <row r="211" spans="1:21" ht="16.5" customHeight="1" x14ac:dyDescent="0.2">
      <c r="A211" s="7"/>
      <c r="B211" s="7"/>
      <c r="C211" s="7"/>
      <c r="D211" s="7"/>
      <c r="E211" s="7" t="s">
        <v>324</v>
      </c>
      <c r="F211" s="7"/>
      <c r="G211" s="7"/>
      <c r="H211" s="7"/>
      <c r="I211" s="7"/>
      <c r="J211" s="7"/>
      <c r="K211" s="7"/>
      <c r="L211" s="9" t="s">
        <v>69</v>
      </c>
      <c r="M211" s="124">
        <v>72.7</v>
      </c>
      <c r="N211" s="124">
        <v>78.599999999999994</v>
      </c>
      <c r="O211" s="124">
        <v>82.7</v>
      </c>
      <c r="P211" s="124">
        <v>86.1</v>
      </c>
      <c r="Q211" s="124">
        <v>96.2</v>
      </c>
      <c r="R211" s="124">
        <v>78.2</v>
      </c>
      <c r="S211" s="124">
        <v>79.3</v>
      </c>
      <c r="T211" s="124">
        <v>78</v>
      </c>
      <c r="U211" s="124">
        <v>80.099999999999994</v>
      </c>
    </row>
    <row r="212" spans="1:21" ht="16.5" customHeight="1" x14ac:dyDescent="0.2">
      <c r="A212" s="7"/>
      <c r="B212" s="7"/>
      <c r="C212" s="7"/>
      <c r="D212" s="7"/>
      <c r="E212" s="7" t="s">
        <v>330</v>
      </c>
      <c r="F212" s="7"/>
      <c r="G212" s="7"/>
      <c r="H212" s="7"/>
      <c r="I212" s="7"/>
      <c r="J212" s="7"/>
      <c r="K212" s="7"/>
      <c r="L212" s="9" t="s">
        <v>69</v>
      </c>
      <c r="M212" s="124">
        <v>27.3</v>
      </c>
      <c r="N212" s="124">
        <v>21.4</v>
      </c>
      <c r="O212" s="124">
        <v>17.3</v>
      </c>
      <c r="P212" s="124">
        <v>13.9</v>
      </c>
      <c r="Q212" s="123">
        <v>3.8</v>
      </c>
      <c r="R212" s="124">
        <v>21.8</v>
      </c>
      <c r="S212" s="124">
        <v>20.7</v>
      </c>
      <c r="T212" s="124">
        <v>22</v>
      </c>
      <c r="U212" s="124">
        <v>19.899999999999999</v>
      </c>
    </row>
    <row r="213" spans="1:21" ht="16.5" customHeight="1" x14ac:dyDescent="0.2">
      <c r="A213" s="7"/>
      <c r="B213" s="7"/>
      <c r="C213" s="7"/>
      <c r="D213" s="7"/>
      <c r="E213" s="7" t="s">
        <v>327</v>
      </c>
      <c r="F213" s="7"/>
      <c r="G213" s="7"/>
      <c r="H213" s="7"/>
      <c r="I213" s="7"/>
      <c r="J213" s="7"/>
      <c r="K213" s="7"/>
      <c r="L213" s="9" t="s">
        <v>69</v>
      </c>
      <c r="M213" s="124">
        <v>33.6</v>
      </c>
      <c r="N213" s="124">
        <v>47.7</v>
      </c>
      <c r="O213" s="124">
        <v>43.1</v>
      </c>
      <c r="P213" s="124">
        <v>40.299999999999997</v>
      </c>
      <c r="Q213" s="124">
        <v>23.1</v>
      </c>
      <c r="R213" s="124">
        <v>54.5</v>
      </c>
      <c r="S213" s="124">
        <v>31.7</v>
      </c>
      <c r="T213" s="124">
        <v>36</v>
      </c>
      <c r="U213" s="124">
        <v>38.4</v>
      </c>
    </row>
    <row r="214" spans="1:21" ht="16.5" customHeight="1" x14ac:dyDescent="0.2">
      <c r="A214" s="7"/>
      <c r="B214" s="7"/>
      <c r="C214" s="7"/>
      <c r="D214" s="7"/>
      <c r="E214" s="7" t="s">
        <v>328</v>
      </c>
      <c r="F214" s="7"/>
      <c r="G214" s="7"/>
      <c r="H214" s="7"/>
      <c r="I214" s="7"/>
      <c r="J214" s="7"/>
      <c r="K214" s="7"/>
      <c r="L214" s="9" t="s">
        <v>69</v>
      </c>
      <c r="M214" s="124">
        <v>19.399999999999999</v>
      </c>
      <c r="N214" s="124">
        <v>16.100000000000001</v>
      </c>
      <c r="O214" s="124">
        <v>20.100000000000001</v>
      </c>
      <c r="P214" s="124">
        <v>18.899999999999999</v>
      </c>
      <c r="Q214" s="124">
        <v>50.4</v>
      </c>
      <c r="R214" s="123">
        <v>7.3</v>
      </c>
      <c r="S214" s="124">
        <v>12.2</v>
      </c>
      <c r="T214" s="124">
        <v>12.8</v>
      </c>
      <c r="U214" s="124">
        <v>19.600000000000001</v>
      </c>
    </row>
    <row r="215" spans="1:21" ht="29.45" customHeight="1" x14ac:dyDescent="0.2">
      <c r="A215" s="7"/>
      <c r="B215" s="7"/>
      <c r="C215" s="7"/>
      <c r="D215" s="7"/>
      <c r="E215" s="316" t="s">
        <v>329</v>
      </c>
      <c r="F215" s="316"/>
      <c r="G215" s="316"/>
      <c r="H215" s="316"/>
      <c r="I215" s="316"/>
      <c r="J215" s="316"/>
      <c r="K215" s="316"/>
      <c r="L215" s="9" t="s">
        <v>145</v>
      </c>
      <c r="M215" s="125">
        <v>1238</v>
      </c>
      <c r="N215" s="121">
        <v>639</v>
      </c>
      <c r="O215" s="121">
        <v>626</v>
      </c>
      <c r="P215" s="121">
        <v>930</v>
      </c>
      <c r="Q215" s="121">
        <v>264</v>
      </c>
      <c r="R215" s="120">
        <v>55</v>
      </c>
      <c r="S215" s="120">
        <v>82</v>
      </c>
      <c r="T215" s="121">
        <v>656</v>
      </c>
      <c r="U215" s="125">
        <v>4351</v>
      </c>
    </row>
    <row r="216" spans="1:21" ht="16.5" customHeight="1" x14ac:dyDescent="0.2">
      <c r="A216" s="7"/>
      <c r="B216" s="7"/>
      <c r="C216" s="7"/>
      <c r="D216" s="7" t="s">
        <v>136</v>
      </c>
      <c r="E216" s="7"/>
      <c r="F216" s="7"/>
      <c r="G216" s="7"/>
      <c r="H216" s="7"/>
      <c r="I216" s="7"/>
      <c r="J216" s="7"/>
      <c r="K216" s="7"/>
      <c r="L216" s="9"/>
      <c r="M216" s="10"/>
      <c r="N216" s="10"/>
      <c r="O216" s="10"/>
      <c r="P216" s="10"/>
      <c r="Q216" s="10"/>
      <c r="R216" s="10"/>
      <c r="S216" s="10"/>
      <c r="T216" s="10"/>
      <c r="U216" s="10"/>
    </row>
    <row r="217" spans="1:21" ht="16.5" customHeight="1" x14ac:dyDescent="0.2">
      <c r="A217" s="7"/>
      <c r="B217" s="7"/>
      <c r="C217" s="7"/>
      <c r="D217" s="7"/>
      <c r="E217" s="7" t="s">
        <v>324</v>
      </c>
      <c r="F217" s="7"/>
      <c r="G217" s="7"/>
      <c r="H217" s="7"/>
      <c r="I217" s="7"/>
      <c r="J217" s="7"/>
      <c r="K217" s="7"/>
      <c r="L217" s="9" t="s">
        <v>69</v>
      </c>
      <c r="M217" s="124">
        <v>55.6</v>
      </c>
      <c r="N217" s="124">
        <v>55.7</v>
      </c>
      <c r="O217" s="124">
        <v>56.7</v>
      </c>
      <c r="P217" s="124">
        <v>80</v>
      </c>
      <c r="Q217" s="119">
        <v>100</v>
      </c>
      <c r="R217" s="124">
        <v>50</v>
      </c>
      <c r="S217" s="124">
        <v>42.9</v>
      </c>
      <c r="T217" s="124">
        <v>88.9</v>
      </c>
      <c r="U217" s="124">
        <v>61.3</v>
      </c>
    </row>
    <row r="218" spans="1:21" ht="16.5" customHeight="1" x14ac:dyDescent="0.2">
      <c r="A218" s="7"/>
      <c r="B218" s="7"/>
      <c r="C218" s="7"/>
      <c r="D218" s="7"/>
      <c r="E218" s="7" t="s">
        <v>330</v>
      </c>
      <c r="F218" s="7"/>
      <c r="G218" s="7"/>
      <c r="H218" s="7"/>
      <c r="I218" s="7"/>
      <c r="J218" s="7"/>
      <c r="K218" s="7"/>
      <c r="L218" s="9" t="s">
        <v>69</v>
      </c>
      <c r="M218" s="124">
        <v>44.4</v>
      </c>
      <c r="N218" s="124">
        <v>44.3</v>
      </c>
      <c r="O218" s="124">
        <v>43.3</v>
      </c>
      <c r="P218" s="124">
        <v>20</v>
      </c>
      <c r="Q218" s="123" t="s">
        <v>137</v>
      </c>
      <c r="R218" s="124">
        <v>50</v>
      </c>
      <c r="S218" s="124">
        <v>57.1</v>
      </c>
      <c r="T218" s="124">
        <v>11.1</v>
      </c>
      <c r="U218" s="124">
        <v>38.700000000000003</v>
      </c>
    </row>
    <row r="219" spans="1:21" ht="16.5" customHeight="1" x14ac:dyDescent="0.2">
      <c r="A219" s="7"/>
      <c r="B219" s="7"/>
      <c r="C219" s="7"/>
      <c r="D219" s="7"/>
      <c r="E219" s="7" t="s">
        <v>327</v>
      </c>
      <c r="F219" s="7"/>
      <c r="G219" s="7"/>
      <c r="H219" s="7"/>
      <c r="I219" s="7"/>
      <c r="J219" s="7"/>
      <c r="K219" s="7"/>
      <c r="L219" s="9" t="s">
        <v>69</v>
      </c>
      <c r="M219" s="124">
        <v>25.1</v>
      </c>
      <c r="N219" s="124">
        <v>26.2</v>
      </c>
      <c r="O219" s="124">
        <v>30</v>
      </c>
      <c r="P219" s="124">
        <v>35</v>
      </c>
      <c r="Q219" s="123" t="s">
        <v>137</v>
      </c>
      <c r="R219" s="124">
        <v>41.7</v>
      </c>
      <c r="S219" s="124">
        <v>14.3</v>
      </c>
      <c r="T219" s="124">
        <v>38.9</v>
      </c>
      <c r="U219" s="124">
        <v>27.5</v>
      </c>
    </row>
    <row r="220" spans="1:21" ht="16.5" customHeight="1" x14ac:dyDescent="0.2">
      <c r="A220" s="7"/>
      <c r="B220" s="7"/>
      <c r="C220" s="7"/>
      <c r="D220" s="7"/>
      <c r="E220" s="7" t="s">
        <v>328</v>
      </c>
      <c r="F220" s="7"/>
      <c r="G220" s="7"/>
      <c r="H220" s="7"/>
      <c r="I220" s="7"/>
      <c r="J220" s="7"/>
      <c r="K220" s="7"/>
      <c r="L220" s="9" t="s">
        <v>69</v>
      </c>
      <c r="M220" s="124">
        <v>18.100000000000001</v>
      </c>
      <c r="N220" s="124">
        <v>19.7</v>
      </c>
      <c r="O220" s="124">
        <v>16.7</v>
      </c>
      <c r="P220" s="124">
        <v>32.5</v>
      </c>
      <c r="Q220" s="119">
        <v>100</v>
      </c>
      <c r="R220" s="123">
        <v>8.3000000000000007</v>
      </c>
      <c r="S220" s="124">
        <v>28.6</v>
      </c>
      <c r="T220" s="124">
        <v>16.7</v>
      </c>
      <c r="U220" s="124">
        <v>21.6</v>
      </c>
    </row>
    <row r="221" spans="1:21" ht="29.45" customHeight="1" x14ac:dyDescent="0.2">
      <c r="A221" s="7"/>
      <c r="B221" s="7"/>
      <c r="C221" s="7"/>
      <c r="D221" s="7"/>
      <c r="E221" s="316" t="s">
        <v>329</v>
      </c>
      <c r="F221" s="316"/>
      <c r="G221" s="316"/>
      <c r="H221" s="316"/>
      <c r="I221" s="316"/>
      <c r="J221" s="316"/>
      <c r="K221" s="316"/>
      <c r="L221" s="9" t="s">
        <v>145</v>
      </c>
      <c r="M221" s="121">
        <v>171</v>
      </c>
      <c r="N221" s="120">
        <v>61</v>
      </c>
      <c r="O221" s="120">
        <v>90</v>
      </c>
      <c r="P221" s="120">
        <v>40</v>
      </c>
      <c r="Q221" s="118">
        <v>6</v>
      </c>
      <c r="R221" s="120">
        <v>12</v>
      </c>
      <c r="S221" s="118">
        <v>7</v>
      </c>
      <c r="T221" s="120">
        <v>18</v>
      </c>
      <c r="U221" s="121">
        <v>385</v>
      </c>
    </row>
    <row r="222" spans="1:21" ht="16.5" customHeight="1" x14ac:dyDescent="0.2">
      <c r="A222" s="7"/>
      <c r="B222" s="7"/>
      <c r="C222" s="7"/>
      <c r="D222" s="7" t="s">
        <v>138</v>
      </c>
      <c r="E222" s="7"/>
      <c r="F222" s="7"/>
      <c r="G222" s="7"/>
      <c r="H222" s="7"/>
      <c r="I222" s="7"/>
      <c r="J222" s="7"/>
      <c r="K222" s="7"/>
      <c r="L222" s="9"/>
      <c r="M222" s="10"/>
      <c r="N222" s="10"/>
      <c r="O222" s="10"/>
      <c r="P222" s="10"/>
      <c r="Q222" s="10"/>
      <c r="R222" s="10"/>
      <c r="S222" s="10"/>
      <c r="T222" s="10"/>
      <c r="U222" s="10"/>
    </row>
    <row r="223" spans="1:21" ht="16.5" customHeight="1" x14ac:dyDescent="0.2">
      <c r="A223" s="7"/>
      <c r="B223" s="7"/>
      <c r="C223" s="7"/>
      <c r="D223" s="7"/>
      <c r="E223" s="7" t="s">
        <v>324</v>
      </c>
      <c r="F223" s="7"/>
      <c r="G223" s="7"/>
      <c r="H223" s="7"/>
      <c r="I223" s="7"/>
      <c r="J223" s="7"/>
      <c r="K223" s="7"/>
      <c r="L223" s="9" t="s">
        <v>69</v>
      </c>
      <c r="M223" s="124">
        <v>60.6</v>
      </c>
      <c r="N223" s="124">
        <v>59.5</v>
      </c>
      <c r="O223" s="124">
        <v>53.1</v>
      </c>
      <c r="P223" s="124">
        <v>63.1</v>
      </c>
      <c r="Q223" s="124">
        <v>80</v>
      </c>
      <c r="R223" s="124">
        <v>61.8</v>
      </c>
      <c r="S223" s="124">
        <v>43.6</v>
      </c>
      <c r="T223" s="124">
        <v>51.8</v>
      </c>
      <c r="U223" s="124">
        <v>58.9</v>
      </c>
    </row>
    <row r="224" spans="1:21" ht="16.5" customHeight="1" x14ac:dyDescent="0.2">
      <c r="A224" s="7"/>
      <c r="B224" s="7"/>
      <c r="C224" s="7"/>
      <c r="D224" s="7"/>
      <c r="E224" s="7" t="s">
        <v>330</v>
      </c>
      <c r="F224" s="7"/>
      <c r="G224" s="7"/>
      <c r="H224" s="7"/>
      <c r="I224" s="7"/>
      <c r="J224" s="7"/>
      <c r="K224" s="7"/>
      <c r="L224" s="9" t="s">
        <v>69</v>
      </c>
      <c r="M224" s="124">
        <v>39.4</v>
      </c>
      <c r="N224" s="124">
        <v>40.5</v>
      </c>
      <c r="O224" s="124">
        <v>46.9</v>
      </c>
      <c r="P224" s="124">
        <v>36.9</v>
      </c>
      <c r="Q224" s="124">
        <v>20</v>
      </c>
      <c r="R224" s="124">
        <v>38.200000000000003</v>
      </c>
      <c r="S224" s="124">
        <v>56.4</v>
      </c>
      <c r="T224" s="124">
        <v>48.2</v>
      </c>
      <c r="U224" s="124">
        <v>41.1</v>
      </c>
    </row>
    <row r="225" spans="1:21" ht="16.5" customHeight="1" x14ac:dyDescent="0.2">
      <c r="A225" s="7"/>
      <c r="B225" s="7"/>
      <c r="C225" s="7"/>
      <c r="D225" s="7"/>
      <c r="E225" s="7" t="s">
        <v>327</v>
      </c>
      <c r="F225" s="7"/>
      <c r="G225" s="7"/>
      <c r="H225" s="7"/>
      <c r="I225" s="7"/>
      <c r="J225" s="7"/>
      <c r="K225" s="7"/>
      <c r="L225" s="9" t="s">
        <v>69</v>
      </c>
      <c r="M225" s="124">
        <v>34</v>
      </c>
      <c r="N225" s="124">
        <v>30.4</v>
      </c>
      <c r="O225" s="124">
        <v>24.8</v>
      </c>
      <c r="P225" s="124">
        <v>17.100000000000001</v>
      </c>
      <c r="Q225" s="123">
        <v>6.7</v>
      </c>
      <c r="R225" s="124">
        <v>52.9</v>
      </c>
      <c r="S225" s="124">
        <v>20.5</v>
      </c>
      <c r="T225" s="124">
        <v>25</v>
      </c>
      <c r="U225" s="124">
        <v>26.6</v>
      </c>
    </row>
    <row r="226" spans="1:21" ht="16.5" customHeight="1" x14ac:dyDescent="0.2">
      <c r="A226" s="7"/>
      <c r="B226" s="7"/>
      <c r="C226" s="7"/>
      <c r="D226" s="7"/>
      <c r="E226" s="7" t="s">
        <v>328</v>
      </c>
      <c r="F226" s="7"/>
      <c r="G226" s="7"/>
      <c r="H226" s="7"/>
      <c r="I226" s="7"/>
      <c r="J226" s="7"/>
      <c r="K226" s="7"/>
      <c r="L226" s="9" t="s">
        <v>69</v>
      </c>
      <c r="M226" s="124">
        <v>12.6</v>
      </c>
      <c r="N226" s="124">
        <v>16.2</v>
      </c>
      <c r="O226" s="124">
        <v>14</v>
      </c>
      <c r="P226" s="124">
        <v>29.6</v>
      </c>
      <c r="Q226" s="124">
        <v>70</v>
      </c>
      <c r="R226" s="123">
        <v>5.9</v>
      </c>
      <c r="S226" s="124">
        <v>17.899999999999999</v>
      </c>
      <c r="T226" s="123">
        <v>6.5</v>
      </c>
      <c r="U226" s="124">
        <v>18.3</v>
      </c>
    </row>
    <row r="227" spans="1:21" ht="29.45" customHeight="1" x14ac:dyDescent="0.2">
      <c r="A227" s="7"/>
      <c r="B227" s="7"/>
      <c r="C227" s="7"/>
      <c r="D227" s="7"/>
      <c r="E227" s="316" t="s">
        <v>329</v>
      </c>
      <c r="F227" s="316"/>
      <c r="G227" s="316"/>
      <c r="H227" s="316"/>
      <c r="I227" s="316"/>
      <c r="J227" s="316"/>
      <c r="K227" s="316"/>
      <c r="L227" s="9" t="s">
        <v>145</v>
      </c>
      <c r="M227" s="121">
        <v>677</v>
      </c>
      <c r="N227" s="121">
        <v>296</v>
      </c>
      <c r="O227" s="121">
        <v>463</v>
      </c>
      <c r="P227" s="121">
        <v>463</v>
      </c>
      <c r="Q227" s="120">
        <v>60</v>
      </c>
      <c r="R227" s="120">
        <v>34</v>
      </c>
      <c r="S227" s="120">
        <v>39</v>
      </c>
      <c r="T227" s="121">
        <v>168</v>
      </c>
      <c r="U227" s="125">
        <v>2103</v>
      </c>
    </row>
    <row r="228" spans="1:21" ht="16.5" customHeight="1" x14ac:dyDescent="0.2">
      <c r="A228" s="7"/>
      <c r="B228" s="7"/>
      <c r="C228" s="7"/>
      <c r="D228" s="7" t="s">
        <v>139</v>
      </c>
      <c r="E228" s="7"/>
      <c r="F228" s="7"/>
      <c r="G228" s="7"/>
      <c r="H228" s="7"/>
      <c r="I228" s="7"/>
      <c r="J228" s="7"/>
      <c r="K228" s="7"/>
      <c r="L228" s="9"/>
      <c r="M228" s="10"/>
      <c r="N228" s="10"/>
      <c r="O228" s="10"/>
      <c r="P228" s="10"/>
      <c r="Q228" s="10"/>
      <c r="R228" s="10"/>
      <c r="S228" s="10"/>
      <c r="T228" s="10"/>
      <c r="U228" s="10"/>
    </row>
    <row r="229" spans="1:21" ht="16.5" customHeight="1" x14ac:dyDescent="0.2">
      <c r="A229" s="7"/>
      <c r="B229" s="7"/>
      <c r="C229" s="7"/>
      <c r="D229" s="7"/>
      <c r="E229" s="7" t="s">
        <v>324</v>
      </c>
      <c r="F229" s="7"/>
      <c r="G229" s="7"/>
      <c r="H229" s="7"/>
      <c r="I229" s="7"/>
      <c r="J229" s="7"/>
      <c r="K229" s="7"/>
      <c r="L229" s="9" t="s">
        <v>69</v>
      </c>
      <c r="M229" s="124">
        <v>63.3</v>
      </c>
      <c r="N229" s="124">
        <v>63.4</v>
      </c>
      <c r="O229" s="124">
        <v>77.3</v>
      </c>
      <c r="P229" s="124">
        <v>74.400000000000006</v>
      </c>
      <c r="Q229" s="124">
        <v>87.6</v>
      </c>
      <c r="R229" s="124">
        <v>63</v>
      </c>
      <c r="S229" s="124">
        <v>65.900000000000006</v>
      </c>
      <c r="T229" s="124">
        <v>60</v>
      </c>
      <c r="U229" s="124">
        <v>68.400000000000006</v>
      </c>
    </row>
    <row r="230" spans="1:21" ht="16.5" customHeight="1" x14ac:dyDescent="0.2">
      <c r="A230" s="7"/>
      <c r="B230" s="7"/>
      <c r="C230" s="7"/>
      <c r="D230" s="7"/>
      <c r="E230" s="7" t="s">
        <v>330</v>
      </c>
      <c r="F230" s="7"/>
      <c r="G230" s="7"/>
      <c r="H230" s="7"/>
      <c r="I230" s="7"/>
      <c r="J230" s="7"/>
      <c r="K230" s="7"/>
      <c r="L230" s="9" t="s">
        <v>69</v>
      </c>
      <c r="M230" s="124">
        <v>36.700000000000003</v>
      </c>
      <c r="N230" s="124">
        <v>36.6</v>
      </c>
      <c r="O230" s="124">
        <v>22.7</v>
      </c>
      <c r="P230" s="124">
        <v>25.6</v>
      </c>
      <c r="Q230" s="124">
        <v>12.4</v>
      </c>
      <c r="R230" s="124">
        <v>37</v>
      </c>
      <c r="S230" s="124">
        <v>34.1</v>
      </c>
      <c r="T230" s="124">
        <v>40</v>
      </c>
      <c r="U230" s="124">
        <v>31.6</v>
      </c>
    </row>
    <row r="231" spans="1:21" ht="16.5" customHeight="1" x14ac:dyDescent="0.2">
      <c r="A231" s="7"/>
      <c r="B231" s="7"/>
      <c r="C231" s="7"/>
      <c r="D231" s="7"/>
      <c r="E231" s="7" t="s">
        <v>327</v>
      </c>
      <c r="F231" s="7"/>
      <c r="G231" s="7"/>
      <c r="H231" s="7"/>
      <c r="I231" s="7"/>
      <c r="J231" s="7"/>
      <c r="K231" s="7"/>
      <c r="L231" s="9" t="s">
        <v>69</v>
      </c>
      <c r="M231" s="124">
        <v>27.7</v>
      </c>
      <c r="N231" s="124">
        <v>32.5</v>
      </c>
      <c r="O231" s="124">
        <v>29.9</v>
      </c>
      <c r="P231" s="124">
        <v>17.3</v>
      </c>
      <c r="Q231" s="123">
        <v>6.2</v>
      </c>
      <c r="R231" s="124">
        <v>45.7</v>
      </c>
      <c r="S231" s="124">
        <v>22.7</v>
      </c>
      <c r="T231" s="124">
        <v>11.8</v>
      </c>
      <c r="U231" s="124">
        <v>22.2</v>
      </c>
    </row>
    <row r="232" spans="1:21" ht="16.5" customHeight="1" x14ac:dyDescent="0.2">
      <c r="A232" s="7"/>
      <c r="B232" s="7"/>
      <c r="C232" s="7"/>
      <c r="D232" s="7"/>
      <c r="E232" s="7" t="s">
        <v>328</v>
      </c>
      <c r="F232" s="7"/>
      <c r="G232" s="7"/>
      <c r="H232" s="7"/>
      <c r="I232" s="7"/>
      <c r="J232" s="7"/>
      <c r="K232" s="7"/>
      <c r="L232" s="9" t="s">
        <v>69</v>
      </c>
      <c r="M232" s="124">
        <v>20.5</v>
      </c>
      <c r="N232" s="124">
        <v>23.2</v>
      </c>
      <c r="O232" s="124">
        <v>24.4</v>
      </c>
      <c r="P232" s="124">
        <v>31.5</v>
      </c>
      <c r="Q232" s="124">
        <v>78.099999999999994</v>
      </c>
      <c r="R232" s="124">
        <v>15.2</v>
      </c>
      <c r="S232" s="124">
        <v>15.9</v>
      </c>
      <c r="T232" s="124">
        <v>37.9</v>
      </c>
      <c r="U232" s="124">
        <v>30.5</v>
      </c>
    </row>
    <row r="233" spans="1:21" ht="29.45" customHeight="1" x14ac:dyDescent="0.2">
      <c r="A233" s="7"/>
      <c r="B233" s="7"/>
      <c r="C233" s="7"/>
      <c r="D233" s="7"/>
      <c r="E233" s="316" t="s">
        <v>329</v>
      </c>
      <c r="F233" s="316"/>
      <c r="G233" s="316"/>
      <c r="H233" s="316"/>
      <c r="I233" s="316"/>
      <c r="J233" s="316"/>
      <c r="K233" s="316"/>
      <c r="L233" s="9" t="s">
        <v>145</v>
      </c>
      <c r="M233" s="121">
        <v>894</v>
      </c>
      <c r="N233" s="121">
        <v>366</v>
      </c>
      <c r="O233" s="121">
        <v>595</v>
      </c>
      <c r="P233" s="121">
        <v>543</v>
      </c>
      <c r="Q233" s="121">
        <v>242</v>
      </c>
      <c r="R233" s="120">
        <v>46</v>
      </c>
      <c r="S233" s="120">
        <v>44</v>
      </c>
      <c r="T233" s="121">
        <v>800</v>
      </c>
      <c r="U233" s="125">
        <v>3395</v>
      </c>
    </row>
    <row r="234" spans="1:21" ht="16.5" customHeight="1" x14ac:dyDescent="0.2">
      <c r="A234" s="7"/>
      <c r="B234" s="7"/>
      <c r="C234" s="7"/>
      <c r="D234" s="7" t="s">
        <v>141</v>
      </c>
      <c r="E234" s="7"/>
      <c r="F234" s="7"/>
      <c r="G234" s="7"/>
      <c r="H234" s="7"/>
      <c r="I234" s="7"/>
      <c r="J234" s="7"/>
      <c r="K234" s="7"/>
      <c r="L234" s="9"/>
      <c r="M234" s="10"/>
      <c r="N234" s="10"/>
      <c r="O234" s="10"/>
      <c r="P234" s="10"/>
      <c r="Q234" s="10"/>
      <c r="R234" s="10"/>
      <c r="S234" s="10"/>
      <c r="T234" s="10"/>
      <c r="U234" s="10"/>
    </row>
    <row r="235" spans="1:21" ht="16.5" customHeight="1" x14ac:dyDescent="0.2">
      <c r="A235" s="7"/>
      <c r="B235" s="7"/>
      <c r="C235" s="7"/>
      <c r="D235" s="7"/>
      <c r="E235" s="7" t="s">
        <v>324</v>
      </c>
      <c r="F235" s="7"/>
      <c r="G235" s="7"/>
      <c r="H235" s="7"/>
      <c r="I235" s="7"/>
      <c r="J235" s="7"/>
      <c r="K235" s="7"/>
      <c r="L235" s="9" t="s">
        <v>69</v>
      </c>
      <c r="M235" s="124">
        <v>85.3</v>
      </c>
      <c r="N235" s="124">
        <v>91.6</v>
      </c>
      <c r="O235" s="124">
        <v>91.3</v>
      </c>
      <c r="P235" s="124">
        <v>96.3</v>
      </c>
      <c r="Q235" s="124">
        <v>98.2</v>
      </c>
      <c r="R235" s="124">
        <v>74.3</v>
      </c>
      <c r="S235" s="124">
        <v>78.2</v>
      </c>
      <c r="T235" s="124">
        <v>97.9</v>
      </c>
      <c r="U235" s="124">
        <v>92.6</v>
      </c>
    </row>
    <row r="236" spans="1:21" ht="16.5" customHeight="1" x14ac:dyDescent="0.2">
      <c r="A236" s="7"/>
      <c r="B236" s="7"/>
      <c r="C236" s="7"/>
      <c r="D236" s="7"/>
      <c r="E236" s="7" t="s">
        <v>330</v>
      </c>
      <c r="F236" s="7"/>
      <c r="G236" s="7"/>
      <c r="H236" s="7"/>
      <c r="I236" s="7"/>
      <c r="J236" s="7"/>
      <c r="K236" s="7"/>
      <c r="L236" s="9" t="s">
        <v>69</v>
      </c>
      <c r="M236" s="124">
        <v>14.7</v>
      </c>
      <c r="N236" s="123">
        <v>8.4</v>
      </c>
      <c r="O236" s="123">
        <v>8.6999999999999993</v>
      </c>
      <c r="P236" s="123">
        <v>3.7</v>
      </c>
      <c r="Q236" s="123">
        <v>1.8</v>
      </c>
      <c r="R236" s="124">
        <v>25.7</v>
      </c>
      <c r="S236" s="124">
        <v>21.8</v>
      </c>
      <c r="T236" s="123">
        <v>2.1</v>
      </c>
      <c r="U236" s="123">
        <v>7.4</v>
      </c>
    </row>
    <row r="237" spans="1:21" ht="16.5" customHeight="1" x14ac:dyDescent="0.2">
      <c r="A237" s="7"/>
      <c r="B237" s="7"/>
      <c r="C237" s="7"/>
      <c r="D237" s="7"/>
      <c r="E237" s="7" t="s">
        <v>327</v>
      </c>
      <c r="F237" s="7"/>
      <c r="G237" s="7"/>
      <c r="H237" s="7"/>
      <c r="I237" s="7"/>
      <c r="J237" s="7"/>
      <c r="K237" s="7"/>
      <c r="L237" s="9" t="s">
        <v>69</v>
      </c>
      <c r="M237" s="124">
        <v>68.599999999999994</v>
      </c>
      <c r="N237" s="124">
        <v>79.099999999999994</v>
      </c>
      <c r="O237" s="124">
        <v>71.2</v>
      </c>
      <c r="P237" s="124">
        <v>82.9</v>
      </c>
      <c r="Q237" s="124">
        <v>88.7</v>
      </c>
      <c r="R237" s="124">
        <v>62.9</v>
      </c>
      <c r="S237" s="124">
        <v>50</v>
      </c>
      <c r="T237" s="124">
        <v>80.8</v>
      </c>
      <c r="U237" s="124">
        <v>77.400000000000006</v>
      </c>
    </row>
    <row r="238" spans="1:21" ht="16.5" customHeight="1" x14ac:dyDescent="0.2">
      <c r="A238" s="7"/>
      <c r="B238" s="7"/>
      <c r="C238" s="7"/>
      <c r="D238" s="7"/>
      <c r="E238" s="7" t="s">
        <v>328</v>
      </c>
      <c r="F238" s="7"/>
      <c r="G238" s="7"/>
      <c r="H238" s="7"/>
      <c r="I238" s="7"/>
      <c r="J238" s="7"/>
      <c r="K238" s="7"/>
      <c r="L238" s="9" t="s">
        <v>69</v>
      </c>
      <c r="M238" s="123">
        <v>4.0999999999999996</v>
      </c>
      <c r="N238" s="123">
        <v>1.5</v>
      </c>
      <c r="O238" s="123">
        <v>4.3</v>
      </c>
      <c r="P238" s="123">
        <v>2.6</v>
      </c>
      <c r="Q238" s="123">
        <v>0.8</v>
      </c>
      <c r="R238" s="123">
        <v>5.7</v>
      </c>
      <c r="S238" s="123">
        <v>7.7</v>
      </c>
      <c r="T238" s="123">
        <v>1.3</v>
      </c>
      <c r="U238" s="123">
        <v>2.7</v>
      </c>
    </row>
    <row r="239" spans="1:21" ht="29.45" customHeight="1" x14ac:dyDescent="0.2">
      <c r="A239" s="7"/>
      <c r="B239" s="7"/>
      <c r="C239" s="7"/>
      <c r="D239" s="7"/>
      <c r="E239" s="316" t="s">
        <v>329</v>
      </c>
      <c r="F239" s="316"/>
      <c r="G239" s="316"/>
      <c r="H239" s="316"/>
      <c r="I239" s="316"/>
      <c r="J239" s="316"/>
      <c r="K239" s="316"/>
      <c r="L239" s="9" t="s">
        <v>145</v>
      </c>
      <c r="M239" s="125">
        <v>2932</v>
      </c>
      <c r="N239" s="125">
        <v>2367</v>
      </c>
      <c r="O239" s="125">
        <v>2209</v>
      </c>
      <c r="P239" s="125">
        <v>2895</v>
      </c>
      <c r="Q239" s="121">
        <v>719</v>
      </c>
      <c r="R239" s="120">
        <v>70</v>
      </c>
      <c r="S239" s="120">
        <v>78</v>
      </c>
      <c r="T239" s="125">
        <v>2577</v>
      </c>
      <c r="U239" s="127">
        <v>13418</v>
      </c>
    </row>
    <row r="240" spans="1:21" ht="16.5" customHeight="1" x14ac:dyDescent="0.2">
      <c r="A240" s="7"/>
      <c r="B240" s="7"/>
      <c r="C240" s="7"/>
      <c r="D240" s="7" t="s">
        <v>140</v>
      </c>
      <c r="E240" s="7"/>
      <c r="F240" s="7"/>
      <c r="G240" s="7"/>
      <c r="H240" s="7"/>
      <c r="I240" s="7"/>
      <c r="J240" s="7"/>
      <c r="K240" s="7"/>
      <c r="L240" s="9"/>
      <c r="M240" s="10"/>
      <c r="N240" s="10"/>
      <c r="O240" s="10"/>
      <c r="P240" s="10"/>
      <c r="Q240" s="10"/>
      <c r="R240" s="10"/>
      <c r="S240" s="10"/>
      <c r="T240" s="10"/>
      <c r="U240" s="10"/>
    </row>
    <row r="241" spans="1:21" ht="16.5" customHeight="1" x14ac:dyDescent="0.2">
      <c r="A241" s="7"/>
      <c r="B241" s="7"/>
      <c r="C241" s="7"/>
      <c r="D241" s="7"/>
      <c r="E241" s="7" t="s">
        <v>324</v>
      </c>
      <c r="F241" s="7"/>
      <c r="G241" s="7"/>
      <c r="H241" s="7"/>
      <c r="I241" s="7"/>
      <c r="J241" s="7"/>
      <c r="K241" s="7"/>
      <c r="L241" s="9" t="s">
        <v>69</v>
      </c>
      <c r="M241" s="124">
        <v>88.4</v>
      </c>
      <c r="N241" s="124">
        <v>95.8</v>
      </c>
      <c r="O241" s="124">
        <v>84.8</v>
      </c>
      <c r="P241" s="124">
        <v>93.8</v>
      </c>
      <c r="Q241" s="124">
        <v>97.4</v>
      </c>
      <c r="R241" s="124">
        <v>75</v>
      </c>
      <c r="S241" s="124">
        <v>85.7</v>
      </c>
      <c r="T241" s="124">
        <v>94.8</v>
      </c>
      <c r="U241" s="124">
        <v>92.6</v>
      </c>
    </row>
    <row r="242" spans="1:21" ht="16.5" customHeight="1" x14ac:dyDescent="0.2">
      <c r="A242" s="7"/>
      <c r="B242" s="7"/>
      <c r="C242" s="7"/>
      <c r="D242" s="7"/>
      <c r="E242" s="7" t="s">
        <v>330</v>
      </c>
      <c r="F242" s="7"/>
      <c r="G242" s="7"/>
      <c r="H242" s="7"/>
      <c r="I242" s="7"/>
      <c r="J242" s="7"/>
      <c r="K242" s="7"/>
      <c r="L242" s="9" t="s">
        <v>69</v>
      </c>
      <c r="M242" s="124">
        <v>11.6</v>
      </c>
      <c r="N242" s="123">
        <v>4.2</v>
      </c>
      <c r="O242" s="124">
        <v>15.2</v>
      </c>
      <c r="P242" s="123">
        <v>6.2</v>
      </c>
      <c r="Q242" s="123">
        <v>2.6</v>
      </c>
      <c r="R242" s="124">
        <v>25</v>
      </c>
      <c r="S242" s="124">
        <v>14.3</v>
      </c>
      <c r="T242" s="123">
        <v>5.2</v>
      </c>
      <c r="U242" s="123">
        <v>7.4</v>
      </c>
    </row>
    <row r="243" spans="1:21" ht="16.5" customHeight="1" x14ac:dyDescent="0.2">
      <c r="A243" s="7"/>
      <c r="B243" s="7"/>
      <c r="C243" s="7"/>
      <c r="D243" s="7"/>
      <c r="E243" s="7" t="s">
        <v>327</v>
      </c>
      <c r="F243" s="7"/>
      <c r="G243" s="7"/>
      <c r="H243" s="7"/>
      <c r="I243" s="7"/>
      <c r="J243" s="7"/>
      <c r="K243" s="7"/>
      <c r="L243" s="9" t="s">
        <v>69</v>
      </c>
      <c r="M243" s="124">
        <v>64.400000000000006</v>
      </c>
      <c r="N243" s="124">
        <v>85.9</v>
      </c>
      <c r="O243" s="124">
        <v>53.7</v>
      </c>
      <c r="P243" s="124">
        <v>75.5</v>
      </c>
      <c r="Q243" s="124">
        <v>82.9</v>
      </c>
      <c r="R243" s="124">
        <v>75</v>
      </c>
      <c r="S243" s="124">
        <v>65.3</v>
      </c>
      <c r="T243" s="124">
        <v>80.599999999999994</v>
      </c>
      <c r="U243" s="124">
        <v>75.099999999999994</v>
      </c>
    </row>
    <row r="244" spans="1:21" ht="16.5" customHeight="1" x14ac:dyDescent="0.2">
      <c r="A244" s="7"/>
      <c r="B244" s="7"/>
      <c r="C244" s="7"/>
      <c r="D244" s="7"/>
      <c r="E244" s="7" t="s">
        <v>328</v>
      </c>
      <c r="F244" s="7"/>
      <c r="G244" s="7"/>
      <c r="H244" s="7"/>
      <c r="I244" s="7"/>
      <c r="J244" s="7"/>
      <c r="K244" s="7"/>
      <c r="L244" s="9" t="s">
        <v>69</v>
      </c>
      <c r="M244" s="123">
        <v>6.5</v>
      </c>
      <c r="N244" s="123">
        <v>2.8</v>
      </c>
      <c r="O244" s="124">
        <v>16.8</v>
      </c>
      <c r="P244" s="123">
        <v>6.9</v>
      </c>
      <c r="Q244" s="123">
        <v>5.8</v>
      </c>
      <c r="R244" s="123" t="s">
        <v>137</v>
      </c>
      <c r="S244" s="123">
        <v>2</v>
      </c>
      <c r="T244" s="123">
        <v>6.8</v>
      </c>
      <c r="U244" s="123">
        <v>6.4</v>
      </c>
    </row>
    <row r="245" spans="1:21" ht="29.45" customHeight="1" x14ac:dyDescent="0.2">
      <c r="A245" s="7"/>
      <c r="B245" s="7"/>
      <c r="C245" s="7"/>
      <c r="D245" s="7"/>
      <c r="E245" s="316" t="s">
        <v>329</v>
      </c>
      <c r="F245" s="316"/>
      <c r="G245" s="316"/>
      <c r="H245" s="316"/>
      <c r="I245" s="316"/>
      <c r="J245" s="316"/>
      <c r="K245" s="316"/>
      <c r="L245" s="9" t="s">
        <v>145</v>
      </c>
      <c r="M245" s="125">
        <v>1433</v>
      </c>
      <c r="N245" s="125">
        <v>1408</v>
      </c>
      <c r="O245" s="121">
        <v>447</v>
      </c>
      <c r="P245" s="121">
        <v>993</v>
      </c>
      <c r="Q245" s="121">
        <v>380</v>
      </c>
      <c r="R245" s="120">
        <v>12</v>
      </c>
      <c r="S245" s="120">
        <v>49</v>
      </c>
      <c r="T245" s="125">
        <v>1198</v>
      </c>
      <c r="U245" s="125">
        <v>5746</v>
      </c>
    </row>
    <row r="246" spans="1:21" ht="16.5" customHeight="1" x14ac:dyDescent="0.2">
      <c r="A246" s="7"/>
      <c r="B246" s="7"/>
      <c r="C246" s="7"/>
      <c r="D246" s="7" t="s">
        <v>142</v>
      </c>
      <c r="E246" s="7"/>
      <c r="F246" s="7"/>
      <c r="G246" s="7"/>
      <c r="H246" s="7"/>
      <c r="I246" s="7"/>
      <c r="J246" s="7"/>
      <c r="K246" s="7"/>
      <c r="L246" s="9"/>
      <c r="M246" s="10"/>
      <c r="N246" s="10"/>
      <c r="O246" s="10"/>
      <c r="P246" s="10"/>
      <c r="Q246" s="10"/>
      <c r="R246" s="10"/>
      <c r="S246" s="10"/>
      <c r="T246" s="10"/>
      <c r="U246" s="10"/>
    </row>
    <row r="247" spans="1:21" ht="16.5" customHeight="1" x14ac:dyDescent="0.2">
      <c r="A247" s="7"/>
      <c r="B247" s="7"/>
      <c r="C247" s="7"/>
      <c r="D247" s="7"/>
      <c r="E247" s="7" t="s">
        <v>324</v>
      </c>
      <c r="F247" s="7"/>
      <c r="G247" s="7"/>
      <c r="H247" s="7"/>
      <c r="I247" s="7"/>
      <c r="J247" s="7"/>
      <c r="K247" s="7"/>
      <c r="L247" s="9" t="s">
        <v>69</v>
      </c>
      <c r="M247" s="124">
        <v>84.7</v>
      </c>
      <c r="N247" s="124">
        <v>86</v>
      </c>
      <c r="O247" s="124">
        <v>85</v>
      </c>
      <c r="P247" s="124">
        <v>91.4</v>
      </c>
      <c r="Q247" s="124">
        <v>98.3</v>
      </c>
      <c r="R247" s="124">
        <v>78</v>
      </c>
      <c r="S247" s="124">
        <v>86.3</v>
      </c>
      <c r="T247" s="124">
        <v>97</v>
      </c>
      <c r="U247" s="124">
        <v>88.7</v>
      </c>
    </row>
    <row r="248" spans="1:21" ht="16.5" customHeight="1" x14ac:dyDescent="0.2">
      <c r="A248" s="7"/>
      <c r="B248" s="7"/>
      <c r="C248" s="7"/>
      <c r="D248" s="7"/>
      <c r="E248" s="7" t="s">
        <v>330</v>
      </c>
      <c r="F248" s="7"/>
      <c r="G248" s="7"/>
      <c r="H248" s="7"/>
      <c r="I248" s="7"/>
      <c r="J248" s="7"/>
      <c r="K248" s="7"/>
      <c r="L248" s="9" t="s">
        <v>69</v>
      </c>
      <c r="M248" s="124">
        <v>15.3</v>
      </c>
      <c r="N248" s="124">
        <v>14</v>
      </c>
      <c r="O248" s="124">
        <v>15</v>
      </c>
      <c r="P248" s="123">
        <v>8.6</v>
      </c>
      <c r="Q248" s="123">
        <v>1.7</v>
      </c>
      <c r="R248" s="124">
        <v>22</v>
      </c>
      <c r="S248" s="124">
        <v>13.7</v>
      </c>
      <c r="T248" s="123">
        <v>3</v>
      </c>
      <c r="U248" s="124">
        <v>11.3</v>
      </c>
    </row>
    <row r="249" spans="1:21" ht="16.5" customHeight="1" x14ac:dyDescent="0.2">
      <c r="A249" s="7"/>
      <c r="B249" s="7"/>
      <c r="C249" s="7"/>
      <c r="D249" s="7"/>
      <c r="E249" s="7" t="s">
        <v>327</v>
      </c>
      <c r="F249" s="7"/>
      <c r="G249" s="7"/>
      <c r="H249" s="7"/>
      <c r="I249" s="7"/>
      <c r="J249" s="7"/>
      <c r="K249" s="7"/>
      <c r="L249" s="9" t="s">
        <v>69</v>
      </c>
      <c r="M249" s="124">
        <v>48.6</v>
      </c>
      <c r="N249" s="124">
        <v>49.6</v>
      </c>
      <c r="O249" s="124">
        <v>42.2</v>
      </c>
      <c r="P249" s="124">
        <v>43.7</v>
      </c>
      <c r="Q249" s="124">
        <v>13.3</v>
      </c>
      <c r="R249" s="124">
        <v>53.2</v>
      </c>
      <c r="S249" s="124">
        <v>40.200000000000003</v>
      </c>
      <c r="T249" s="124">
        <v>37.1</v>
      </c>
      <c r="U249" s="124">
        <v>42.7</v>
      </c>
    </row>
    <row r="250" spans="1:21" ht="16.5" customHeight="1" x14ac:dyDescent="0.2">
      <c r="A250" s="7"/>
      <c r="B250" s="7"/>
      <c r="C250" s="7"/>
      <c r="D250" s="7"/>
      <c r="E250" s="7" t="s">
        <v>328</v>
      </c>
      <c r="F250" s="7"/>
      <c r="G250" s="7"/>
      <c r="H250" s="7"/>
      <c r="I250" s="7"/>
      <c r="J250" s="7"/>
      <c r="K250" s="7"/>
      <c r="L250" s="9" t="s">
        <v>69</v>
      </c>
      <c r="M250" s="124">
        <v>12.6</v>
      </c>
      <c r="N250" s="124">
        <v>16.8</v>
      </c>
      <c r="O250" s="124">
        <v>15.5</v>
      </c>
      <c r="P250" s="124">
        <v>19.399999999999999</v>
      </c>
      <c r="Q250" s="124">
        <v>72.3</v>
      </c>
      <c r="R250" s="123">
        <v>9.1999999999999993</v>
      </c>
      <c r="S250" s="124">
        <v>15.7</v>
      </c>
      <c r="T250" s="124">
        <v>15.4</v>
      </c>
      <c r="U250" s="124">
        <v>18.600000000000001</v>
      </c>
    </row>
    <row r="251" spans="1:21" ht="29.45" customHeight="1" x14ac:dyDescent="0.2">
      <c r="A251" s="7"/>
      <c r="B251" s="7"/>
      <c r="C251" s="7"/>
      <c r="D251" s="7"/>
      <c r="E251" s="316" t="s">
        <v>329</v>
      </c>
      <c r="F251" s="316"/>
      <c r="G251" s="316"/>
      <c r="H251" s="316"/>
      <c r="I251" s="316"/>
      <c r="J251" s="316"/>
      <c r="K251" s="316"/>
      <c r="L251" s="9" t="s">
        <v>145</v>
      </c>
      <c r="M251" s="125">
        <v>3019</v>
      </c>
      <c r="N251" s="125">
        <v>1253</v>
      </c>
      <c r="O251" s="125">
        <v>1940</v>
      </c>
      <c r="P251" s="125">
        <v>1619</v>
      </c>
      <c r="Q251" s="121">
        <v>600</v>
      </c>
      <c r="R251" s="121">
        <v>109</v>
      </c>
      <c r="S251" s="121">
        <v>102</v>
      </c>
      <c r="T251" s="125">
        <v>1789</v>
      </c>
      <c r="U251" s="127">
        <v>10045</v>
      </c>
    </row>
    <row r="252" spans="1:21" ht="29.45" customHeight="1" x14ac:dyDescent="0.2">
      <c r="A252" s="7"/>
      <c r="B252" s="7"/>
      <c r="C252" s="7"/>
      <c r="D252" s="316" t="s">
        <v>348</v>
      </c>
      <c r="E252" s="316"/>
      <c r="F252" s="316"/>
      <c r="G252" s="316"/>
      <c r="H252" s="316"/>
      <c r="I252" s="316"/>
      <c r="J252" s="316"/>
      <c r="K252" s="316"/>
      <c r="L252" s="9" t="s">
        <v>145</v>
      </c>
      <c r="M252" s="127">
        <v>15101</v>
      </c>
      <c r="N252" s="125">
        <v>8509</v>
      </c>
      <c r="O252" s="127">
        <v>11805</v>
      </c>
      <c r="P252" s="125">
        <v>8491</v>
      </c>
      <c r="Q252" s="125">
        <v>3799</v>
      </c>
      <c r="R252" s="121">
        <v>690</v>
      </c>
      <c r="S252" s="121">
        <v>456</v>
      </c>
      <c r="T252" s="125">
        <v>5608</v>
      </c>
      <c r="U252" s="127">
        <v>55874</v>
      </c>
    </row>
    <row r="253" spans="1:21" ht="16.5" customHeight="1" x14ac:dyDescent="0.2">
      <c r="A253" s="7"/>
      <c r="B253" s="7"/>
      <c r="C253" s="7" t="s">
        <v>65</v>
      </c>
      <c r="D253" s="7"/>
      <c r="E253" s="7"/>
      <c r="F253" s="7"/>
      <c r="G253" s="7"/>
      <c r="H253" s="7"/>
      <c r="I253" s="7"/>
      <c r="J253" s="7"/>
      <c r="K253" s="7"/>
      <c r="L253" s="9"/>
      <c r="M253" s="10"/>
      <c r="N253" s="10"/>
      <c r="O253" s="10"/>
      <c r="P253" s="10"/>
      <c r="Q253" s="10"/>
      <c r="R253" s="10"/>
      <c r="S253" s="10"/>
      <c r="T253" s="10"/>
      <c r="U253" s="10"/>
    </row>
    <row r="254" spans="1:21" ht="16.5" customHeight="1" x14ac:dyDescent="0.2">
      <c r="A254" s="7"/>
      <c r="B254" s="7"/>
      <c r="C254" s="7"/>
      <c r="D254" s="7" t="s">
        <v>132</v>
      </c>
      <c r="E254" s="7"/>
      <c r="F254" s="7"/>
      <c r="G254" s="7"/>
      <c r="H254" s="7"/>
      <c r="I254" s="7"/>
      <c r="J254" s="7"/>
      <c r="K254" s="7"/>
      <c r="L254" s="9"/>
      <c r="M254" s="10"/>
      <c r="N254" s="10"/>
      <c r="O254" s="10"/>
      <c r="P254" s="10"/>
      <c r="Q254" s="10"/>
      <c r="R254" s="10"/>
      <c r="S254" s="10"/>
      <c r="T254" s="10"/>
      <c r="U254" s="10"/>
    </row>
    <row r="255" spans="1:21" ht="16.5" customHeight="1" x14ac:dyDescent="0.2">
      <c r="A255" s="7"/>
      <c r="B255" s="7"/>
      <c r="C255" s="7"/>
      <c r="D255" s="7"/>
      <c r="E255" s="7" t="s">
        <v>324</v>
      </c>
      <c r="F255" s="7"/>
      <c r="G255" s="7"/>
      <c r="H255" s="7"/>
      <c r="I255" s="7"/>
      <c r="J255" s="7"/>
      <c r="K255" s="7"/>
      <c r="L255" s="9" t="s">
        <v>69</v>
      </c>
      <c r="M255" s="124">
        <v>58.6</v>
      </c>
      <c r="N255" s="124">
        <v>68.8</v>
      </c>
      <c r="O255" s="124">
        <v>71.3</v>
      </c>
      <c r="P255" s="124">
        <v>91.4</v>
      </c>
      <c r="Q255" s="124">
        <v>87</v>
      </c>
      <c r="R255" s="124">
        <v>72.400000000000006</v>
      </c>
      <c r="S255" s="124">
        <v>74</v>
      </c>
      <c r="T255" s="124">
        <v>95.4</v>
      </c>
      <c r="U255" s="124">
        <v>74.2</v>
      </c>
    </row>
    <row r="256" spans="1:21" ht="16.5" customHeight="1" x14ac:dyDescent="0.2">
      <c r="A256" s="7"/>
      <c r="B256" s="7"/>
      <c r="C256" s="7"/>
      <c r="D256" s="7"/>
      <c r="E256" s="7" t="s">
        <v>330</v>
      </c>
      <c r="F256" s="7"/>
      <c r="G256" s="7"/>
      <c r="H256" s="7"/>
      <c r="I256" s="7"/>
      <c r="J256" s="7"/>
      <c r="K256" s="7"/>
      <c r="L256" s="9" t="s">
        <v>69</v>
      </c>
      <c r="M256" s="124">
        <v>41.4</v>
      </c>
      <c r="N256" s="124">
        <v>31.2</v>
      </c>
      <c r="O256" s="124">
        <v>28.7</v>
      </c>
      <c r="P256" s="123">
        <v>8.6</v>
      </c>
      <c r="Q256" s="124">
        <v>13</v>
      </c>
      <c r="R256" s="124">
        <v>27.6</v>
      </c>
      <c r="S256" s="124">
        <v>26</v>
      </c>
      <c r="T256" s="123">
        <v>4.5999999999999996</v>
      </c>
      <c r="U256" s="124">
        <v>25.8</v>
      </c>
    </row>
    <row r="257" spans="1:21" ht="16.5" customHeight="1" x14ac:dyDescent="0.2">
      <c r="A257" s="7"/>
      <c r="B257" s="7"/>
      <c r="C257" s="7"/>
      <c r="D257" s="7"/>
      <c r="E257" s="7" t="s">
        <v>327</v>
      </c>
      <c r="F257" s="7"/>
      <c r="G257" s="7"/>
      <c r="H257" s="7"/>
      <c r="I257" s="7"/>
      <c r="J257" s="7"/>
      <c r="K257" s="7"/>
      <c r="L257" s="9" t="s">
        <v>69</v>
      </c>
      <c r="M257" s="124">
        <v>23</v>
      </c>
      <c r="N257" s="124">
        <v>36.200000000000003</v>
      </c>
      <c r="O257" s="124">
        <v>48.2</v>
      </c>
      <c r="P257" s="124">
        <v>76.900000000000006</v>
      </c>
      <c r="Q257" s="124">
        <v>40.6</v>
      </c>
      <c r="R257" s="124">
        <v>19</v>
      </c>
      <c r="S257" s="124">
        <v>47.4</v>
      </c>
      <c r="T257" s="124">
        <v>83.5</v>
      </c>
      <c r="U257" s="124">
        <v>48.1</v>
      </c>
    </row>
    <row r="258" spans="1:21" ht="16.5" customHeight="1" x14ac:dyDescent="0.2">
      <c r="A258" s="7"/>
      <c r="B258" s="7"/>
      <c r="C258" s="7"/>
      <c r="D258" s="7"/>
      <c r="E258" s="7" t="s">
        <v>328</v>
      </c>
      <c r="F258" s="7"/>
      <c r="G258" s="7"/>
      <c r="H258" s="7"/>
      <c r="I258" s="7"/>
      <c r="J258" s="7"/>
      <c r="K258" s="7"/>
      <c r="L258" s="9" t="s">
        <v>69</v>
      </c>
      <c r="M258" s="124">
        <v>24.2</v>
      </c>
      <c r="N258" s="124">
        <v>13.8</v>
      </c>
      <c r="O258" s="123">
        <v>9.1999999999999993</v>
      </c>
      <c r="P258" s="123">
        <v>5.9</v>
      </c>
      <c r="Q258" s="124">
        <v>27.6</v>
      </c>
      <c r="R258" s="124">
        <v>31.8</v>
      </c>
      <c r="S258" s="124">
        <v>12.9</v>
      </c>
      <c r="T258" s="123">
        <v>2.2999999999999998</v>
      </c>
      <c r="U258" s="124">
        <v>14.1</v>
      </c>
    </row>
    <row r="259" spans="1:21" ht="29.45" customHeight="1" x14ac:dyDescent="0.2">
      <c r="A259" s="7"/>
      <c r="B259" s="7"/>
      <c r="C259" s="7"/>
      <c r="D259" s="7"/>
      <c r="E259" s="316" t="s">
        <v>329</v>
      </c>
      <c r="F259" s="316"/>
      <c r="G259" s="316"/>
      <c r="H259" s="316"/>
      <c r="I259" s="316"/>
      <c r="J259" s="316"/>
      <c r="K259" s="316"/>
      <c r="L259" s="9" t="s">
        <v>145</v>
      </c>
      <c r="M259" s="125">
        <v>9572</v>
      </c>
      <c r="N259" s="125">
        <v>3548</v>
      </c>
      <c r="O259" s="125">
        <v>8295</v>
      </c>
      <c r="P259" s="125">
        <v>6360</v>
      </c>
      <c r="Q259" s="125">
        <v>1659</v>
      </c>
      <c r="R259" s="121">
        <v>762</v>
      </c>
      <c r="S259" s="121">
        <v>333</v>
      </c>
      <c r="T259" s="125">
        <v>3577</v>
      </c>
      <c r="U259" s="127">
        <v>33292</v>
      </c>
    </row>
    <row r="260" spans="1:21" ht="16.5" customHeight="1" x14ac:dyDescent="0.2">
      <c r="A260" s="7"/>
      <c r="B260" s="7"/>
      <c r="C260" s="7"/>
      <c r="D260" s="7" t="s">
        <v>133</v>
      </c>
      <c r="E260" s="7"/>
      <c r="F260" s="7"/>
      <c r="G260" s="7"/>
      <c r="H260" s="7"/>
      <c r="I260" s="7"/>
      <c r="J260" s="7"/>
      <c r="K260" s="7"/>
      <c r="L260" s="9"/>
      <c r="M260" s="10"/>
      <c r="N260" s="10"/>
      <c r="O260" s="10"/>
      <c r="P260" s="10"/>
      <c r="Q260" s="10"/>
      <c r="R260" s="10"/>
      <c r="S260" s="10"/>
      <c r="T260" s="10"/>
      <c r="U260" s="10"/>
    </row>
    <row r="261" spans="1:21" ht="16.5" customHeight="1" x14ac:dyDescent="0.2">
      <c r="A261" s="7"/>
      <c r="B261" s="7"/>
      <c r="C261" s="7"/>
      <c r="D261" s="7"/>
      <c r="E261" s="7" t="s">
        <v>324</v>
      </c>
      <c r="F261" s="7"/>
      <c r="G261" s="7"/>
      <c r="H261" s="7"/>
      <c r="I261" s="7"/>
      <c r="J261" s="7"/>
      <c r="K261" s="7"/>
      <c r="L261" s="9" t="s">
        <v>69</v>
      </c>
      <c r="M261" s="124">
        <v>79.599999999999994</v>
      </c>
      <c r="N261" s="124">
        <v>85.1</v>
      </c>
      <c r="O261" s="124">
        <v>84.3</v>
      </c>
      <c r="P261" s="124">
        <v>85.7</v>
      </c>
      <c r="Q261" s="124">
        <v>98</v>
      </c>
      <c r="R261" s="124">
        <v>87.7</v>
      </c>
      <c r="S261" s="124">
        <v>90.2</v>
      </c>
      <c r="T261" s="124">
        <v>96</v>
      </c>
      <c r="U261" s="124">
        <v>83.4</v>
      </c>
    </row>
    <row r="262" spans="1:21" ht="16.5" customHeight="1" x14ac:dyDescent="0.2">
      <c r="A262" s="7"/>
      <c r="B262" s="7"/>
      <c r="C262" s="7"/>
      <c r="D262" s="7"/>
      <c r="E262" s="7" t="s">
        <v>330</v>
      </c>
      <c r="F262" s="7"/>
      <c r="G262" s="7"/>
      <c r="H262" s="7"/>
      <c r="I262" s="7"/>
      <c r="J262" s="7"/>
      <c r="K262" s="7"/>
      <c r="L262" s="9" t="s">
        <v>69</v>
      </c>
      <c r="M262" s="124">
        <v>20.399999999999999</v>
      </c>
      <c r="N262" s="124">
        <v>14.9</v>
      </c>
      <c r="O262" s="124">
        <v>15.7</v>
      </c>
      <c r="P262" s="124">
        <v>14.3</v>
      </c>
      <c r="Q262" s="123">
        <v>2</v>
      </c>
      <c r="R262" s="124">
        <v>12.3</v>
      </c>
      <c r="S262" s="123">
        <v>9.8000000000000007</v>
      </c>
      <c r="T262" s="123">
        <v>4</v>
      </c>
      <c r="U262" s="124">
        <v>16.600000000000001</v>
      </c>
    </row>
    <row r="263" spans="1:21" ht="16.5" customHeight="1" x14ac:dyDescent="0.2">
      <c r="A263" s="7"/>
      <c r="B263" s="7"/>
      <c r="C263" s="7"/>
      <c r="D263" s="7"/>
      <c r="E263" s="7" t="s">
        <v>327</v>
      </c>
      <c r="F263" s="7"/>
      <c r="G263" s="7"/>
      <c r="H263" s="7"/>
      <c r="I263" s="7"/>
      <c r="J263" s="7"/>
      <c r="K263" s="7"/>
      <c r="L263" s="9" t="s">
        <v>69</v>
      </c>
      <c r="M263" s="124">
        <v>65</v>
      </c>
      <c r="N263" s="124">
        <v>73.2</v>
      </c>
      <c r="O263" s="124">
        <v>69.3</v>
      </c>
      <c r="P263" s="124">
        <v>73.8</v>
      </c>
      <c r="Q263" s="124">
        <v>96.1</v>
      </c>
      <c r="R263" s="124">
        <v>59.5</v>
      </c>
      <c r="S263" s="124">
        <v>80.599999999999994</v>
      </c>
      <c r="T263" s="124">
        <v>87.6</v>
      </c>
      <c r="U263" s="124">
        <v>69.8</v>
      </c>
    </row>
    <row r="264" spans="1:21" ht="16.5" customHeight="1" x14ac:dyDescent="0.2">
      <c r="A264" s="7"/>
      <c r="B264" s="7"/>
      <c r="C264" s="7"/>
      <c r="D264" s="7"/>
      <c r="E264" s="7" t="s">
        <v>328</v>
      </c>
      <c r="F264" s="7"/>
      <c r="G264" s="7"/>
      <c r="H264" s="7"/>
      <c r="I264" s="7"/>
      <c r="J264" s="7"/>
      <c r="K264" s="7"/>
      <c r="L264" s="9" t="s">
        <v>69</v>
      </c>
      <c r="M264" s="123">
        <v>6.9</v>
      </c>
      <c r="N264" s="123">
        <v>2.6</v>
      </c>
      <c r="O264" s="123">
        <v>4.0999999999999996</v>
      </c>
      <c r="P264" s="123">
        <v>3</v>
      </c>
      <c r="Q264" s="123">
        <v>0.4</v>
      </c>
      <c r="R264" s="124">
        <v>17.399999999999999</v>
      </c>
      <c r="S264" s="123">
        <v>1</v>
      </c>
      <c r="T264" s="123">
        <v>2.4</v>
      </c>
      <c r="U264" s="123">
        <v>5.0999999999999996</v>
      </c>
    </row>
    <row r="265" spans="1:21" ht="29.45" customHeight="1" x14ac:dyDescent="0.2">
      <c r="A265" s="7"/>
      <c r="B265" s="7"/>
      <c r="C265" s="7"/>
      <c r="D265" s="7"/>
      <c r="E265" s="316" t="s">
        <v>329</v>
      </c>
      <c r="F265" s="316"/>
      <c r="G265" s="316"/>
      <c r="H265" s="316"/>
      <c r="I265" s="316"/>
      <c r="J265" s="316"/>
      <c r="K265" s="316"/>
      <c r="L265" s="9" t="s">
        <v>145</v>
      </c>
      <c r="M265" s="125">
        <v>6831</v>
      </c>
      <c r="N265" s="125">
        <v>2119</v>
      </c>
      <c r="O265" s="125">
        <v>3566</v>
      </c>
      <c r="P265" s="121">
        <v>810</v>
      </c>
      <c r="Q265" s="121">
        <v>557</v>
      </c>
      <c r="R265" s="121">
        <v>212</v>
      </c>
      <c r="S265" s="121">
        <v>209</v>
      </c>
      <c r="T265" s="121">
        <v>638</v>
      </c>
      <c r="U265" s="127">
        <v>14538</v>
      </c>
    </row>
    <row r="266" spans="1:21" ht="16.5" customHeight="1" x14ac:dyDescent="0.2">
      <c r="A266" s="7"/>
      <c r="B266" s="7"/>
      <c r="C266" s="7"/>
      <c r="D266" s="7" t="s">
        <v>134</v>
      </c>
      <c r="E266" s="7"/>
      <c r="F266" s="7"/>
      <c r="G266" s="7"/>
      <c r="H266" s="7"/>
      <c r="I266" s="7"/>
      <c r="J266" s="7"/>
      <c r="K266" s="7"/>
      <c r="L266" s="9"/>
      <c r="M266" s="10"/>
      <c r="N266" s="10"/>
      <c r="O266" s="10"/>
      <c r="P266" s="10"/>
      <c r="Q266" s="10"/>
      <c r="R266" s="10"/>
      <c r="S266" s="10"/>
      <c r="T266" s="10"/>
      <c r="U266" s="10"/>
    </row>
    <row r="267" spans="1:21" ht="16.5" customHeight="1" x14ac:dyDescent="0.2">
      <c r="A267" s="7"/>
      <c r="B267" s="7"/>
      <c r="C267" s="7"/>
      <c r="D267" s="7"/>
      <c r="E267" s="7" t="s">
        <v>324</v>
      </c>
      <c r="F267" s="7"/>
      <c r="G267" s="7"/>
      <c r="H267" s="7"/>
      <c r="I267" s="7"/>
      <c r="J267" s="7"/>
      <c r="K267" s="7"/>
      <c r="L267" s="9" t="s">
        <v>69</v>
      </c>
      <c r="M267" s="124">
        <v>57.4</v>
      </c>
      <c r="N267" s="124">
        <v>61.9</v>
      </c>
      <c r="O267" s="124">
        <v>75.400000000000006</v>
      </c>
      <c r="P267" s="124">
        <v>80.2</v>
      </c>
      <c r="Q267" s="124">
        <v>83.4</v>
      </c>
      <c r="R267" s="124">
        <v>42.9</v>
      </c>
      <c r="S267" s="124">
        <v>69.3</v>
      </c>
      <c r="T267" s="124">
        <v>83.6</v>
      </c>
      <c r="U267" s="124">
        <v>66.5</v>
      </c>
    </row>
    <row r="268" spans="1:21" ht="16.5" customHeight="1" x14ac:dyDescent="0.2">
      <c r="A268" s="7"/>
      <c r="B268" s="7"/>
      <c r="C268" s="7"/>
      <c r="D268" s="7"/>
      <c r="E268" s="7" t="s">
        <v>330</v>
      </c>
      <c r="F268" s="7"/>
      <c r="G268" s="7"/>
      <c r="H268" s="7"/>
      <c r="I268" s="7"/>
      <c r="J268" s="7"/>
      <c r="K268" s="7"/>
      <c r="L268" s="9" t="s">
        <v>69</v>
      </c>
      <c r="M268" s="124">
        <v>42.6</v>
      </c>
      <c r="N268" s="124">
        <v>38.1</v>
      </c>
      <c r="O268" s="124">
        <v>24.6</v>
      </c>
      <c r="P268" s="124">
        <v>19.8</v>
      </c>
      <c r="Q268" s="124">
        <v>16.600000000000001</v>
      </c>
      <c r="R268" s="124">
        <v>57.1</v>
      </c>
      <c r="S268" s="124">
        <v>30.7</v>
      </c>
      <c r="T268" s="124">
        <v>16.399999999999999</v>
      </c>
      <c r="U268" s="124">
        <v>33.5</v>
      </c>
    </row>
    <row r="269" spans="1:21" ht="16.5" customHeight="1" x14ac:dyDescent="0.2">
      <c r="A269" s="7"/>
      <c r="B269" s="7"/>
      <c r="C269" s="7"/>
      <c r="D269" s="7"/>
      <c r="E269" s="7" t="s">
        <v>327</v>
      </c>
      <c r="F269" s="7"/>
      <c r="G269" s="7"/>
      <c r="H269" s="7"/>
      <c r="I269" s="7"/>
      <c r="J269" s="7"/>
      <c r="K269" s="7"/>
      <c r="L269" s="9" t="s">
        <v>69</v>
      </c>
      <c r="M269" s="124">
        <v>19.5</v>
      </c>
      <c r="N269" s="124">
        <v>22.1</v>
      </c>
      <c r="O269" s="124">
        <v>25.8</v>
      </c>
      <c r="P269" s="124">
        <v>34.1</v>
      </c>
      <c r="Q269" s="123">
        <v>9</v>
      </c>
      <c r="R269" s="124">
        <v>16.899999999999999</v>
      </c>
      <c r="S269" s="124">
        <v>26.9</v>
      </c>
      <c r="T269" s="124">
        <v>41.5</v>
      </c>
      <c r="U269" s="124">
        <v>24.2</v>
      </c>
    </row>
    <row r="270" spans="1:21" ht="16.5" customHeight="1" x14ac:dyDescent="0.2">
      <c r="A270" s="7"/>
      <c r="B270" s="7"/>
      <c r="C270" s="7"/>
      <c r="D270" s="7"/>
      <c r="E270" s="7" t="s">
        <v>328</v>
      </c>
      <c r="F270" s="7"/>
      <c r="G270" s="7"/>
      <c r="H270" s="7"/>
      <c r="I270" s="7"/>
      <c r="J270" s="7"/>
      <c r="K270" s="7"/>
      <c r="L270" s="9" t="s">
        <v>69</v>
      </c>
      <c r="M270" s="124">
        <v>22.3</v>
      </c>
      <c r="N270" s="124">
        <v>28.3</v>
      </c>
      <c r="O270" s="124">
        <v>32</v>
      </c>
      <c r="P270" s="124">
        <v>23</v>
      </c>
      <c r="Q270" s="124">
        <v>65.400000000000006</v>
      </c>
      <c r="R270" s="124">
        <v>16.899999999999999</v>
      </c>
      <c r="S270" s="124">
        <v>32.4</v>
      </c>
      <c r="T270" s="124">
        <v>24.4</v>
      </c>
      <c r="U270" s="124">
        <v>26.2</v>
      </c>
    </row>
    <row r="271" spans="1:21" ht="29.45" customHeight="1" x14ac:dyDescent="0.2">
      <c r="A271" s="7"/>
      <c r="B271" s="7"/>
      <c r="C271" s="7"/>
      <c r="D271" s="7"/>
      <c r="E271" s="316" t="s">
        <v>329</v>
      </c>
      <c r="F271" s="316"/>
      <c r="G271" s="316"/>
      <c r="H271" s="316"/>
      <c r="I271" s="316"/>
      <c r="J271" s="316"/>
      <c r="K271" s="316"/>
      <c r="L271" s="9" t="s">
        <v>145</v>
      </c>
      <c r="M271" s="125">
        <v>1252</v>
      </c>
      <c r="N271" s="121">
        <v>480</v>
      </c>
      <c r="O271" s="121">
        <v>618</v>
      </c>
      <c r="P271" s="121">
        <v>491</v>
      </c>
      <c r="Q271" s="120">
        <v>66</v>
      </c>
      <c r="R271" s="120">
        <v>77</v>
      </c>
      <c r="S271" s="120">
        <v>50</v>
      </c>
      <c r="T271" s="121">
        <v>185</v>
      </c>
      <c r="U271" s="125">
        <v>3050</v>
      </c>
    </row>
    <row r="272" spans="1:21" ht="16.5" customHeight="1" x14ac:dyDescent="0.2">
      <c r="A272" s="7"/>
      <c r="B272" s="7"/>
      <c r="C272" s="7"/>
      <c r="D272" s="7" t="s">
        <v>135</v>
      </c>
      <c r="E272" s="7"/>
      <c r="F272" s="7"/>
      <c r="G272" s="7"/>
      <c r="H272" s="7"/>
      <c r="I272" s="7"/>
      <c r="J272" s="7"/>
      <c r="K272" s="7"/>
      <c r="L272" s="9"/>
      <c r="M272" s="10"/>
      <c r="N272" s="10"/>
      <c r="O272" s="10"/>
      <c r="P272" s="10"/>
      <c r="Q272" s="10"/>
      <c r="R272" s="10"/>
      <c r="S272" s="10"/>
      <c r="T272" s="10"/>
      <c r="U272" s="10"/>
    </row>
    <row r="273" spans="1:21" ht="16.5" customHeight="1" x14ac:dyDescent="0.2">
      <c r="A273" s="7"/>
      <c r="B273" s="7"/>
      <c r="C273" s="7"/>
      <c r="D273" s="7"/>
      <c r="E273" s="7" t="s">
        <v>324</v>
      </c>
      <c r="F273" s="7"/>
      <c r="G273" s="7"/>
      <c r="H273" s="7"/>
      <c r="I273" s="7"/>
      <c r="J273" s="7"/>
      <c r="K273" s="7"/>
      <c r="L273" s="9" t="s">
        <v>69</v>
      </c>
      <c r="M273" s="124">
        <v>76.099999999999994</v>
      </c>
      <c r="N273" s="124">
        <v>79.8</v>
      </c>
      <c r="O273" s="124">
        <v>80.7</v>
      </c>
      <c r="P273" s="124">
        <v>80.400000000000006</v>
      </c>
      <c r="Q273" s="124">
        <v>97</v>
      </c>
      <c r="R273" s="124">
        <v>67.400000000000006</v>
      </c>
      <c r="S273" s="124">
        <v>82.4</v>
      </c>
      <c r="T273" s="124">
        <v>87.4</v>
      </c>
      <c r="U273" s="124">
        <v>80.599999999999994</v>
      </c>
    </row>
    <row r="274" spans="1:21" ht="16.5" customHeight="1" x14ac:dyDescent="0.2">
      <c r="A274" s="7"/>
      <c r="B274" s="7"/>
      <c r="C274" s="7"/>
      <c r="D274" s="7"/>
      <c r="E274" s="7" t="s">
        <v>330</v>
      </c>
      <c r="F274" s="7"/>
      <c r="G274" s="7"/>
      <c r="H274" s="7"/>
      <c r="I274" s="7"/>
      <c r="J274" s="7"/>
      <c r="K274" s="7"/>
      <c r="L274" s="9" t="s">
        <v>69</v>
      </c>
      <c r="M274" s="124">
        <v>23.9</v>
      </c>
      <c r="N274" s="124">
        <v>20.2</v>
      </c>
      <c r="O274" s="124">
        <v>19.3</v>
      </c>
      <c r="P274" s="124">
        <v>19.600000000000001</v>
      </c>
      <c r="Q274" s="123">
        <v>3</v>
      </c>
      <c r="R274" s="124">
        <v>32.6</v>
      </c>
      <c r="S274" s="124">
        <v>17.600000000000001</v>
      </c>
      <c r="T274" s="124">
        <v>12.6</v>
      </c>
      <c r="U274" s="124">
        <v>19.399999999999999</v>
      </c>
    </row>
    <row r="275" spans="1:21" ht="16.5" customHeight="1" x14ac:dyDescent="0.2">
      <c r="A275" s="7"/>
      <c r="B275" s="7"/>
      <c r="C275" s="7"/>
      <c r="D275" s="7"/>
      <c r="E275" s="7" t="s">
        <v>327</v>
      </c>
      <c r="F275" s="7"/>
      <c r="G275" s="7"/>
      <c r="H275" s="7"/>
      <c r="I275" s="7"/>
      <c r="J275" s="7"/>
      <c r="K275" s="7"/>
      <c r="L275" s="9" t="s">
        <v>69</v>
      </c>
      <c r="M275" s="124">
        <v>30.5</v>
      </c>
      <c r="N275" s="124">
        <v>45.3</v>
      </c>
      <c r="O275" s="124">
        <v>37</v>
      </c>
      <c r="P275" s="124">
        <v>35</v>
      </c>
      <c r="Q275" s="124">
        <v>47.4</v>
      </c>
      <c r="R275" s="124">
        <v>39</v>
      </c>
      <c r="S275" s="124">
        <v>44.2</v>
      </c>
      <c r="T275" s="124">
        <v>43.5</v>
      </c>
      <c r="U275" s="124">
        <v>37.299999999999997</v>
      </c>
    </row>
    <row r="276" spans="1:21" ht="16.5" customHeight="1" x14ac:dyDescent="0.2">
      <c r="A276" s="7"/>
      <c r="B276" s="7"/>
      <c r="C276" s="7"/>
      <c r="D276" s="7"/>
      <c r="E276" s="7" t="s">
        <v>328</v>
      </c>
      <c r="F276" s="7"/>
      <c r="G276" s="7"/>
      <c r="H276" s="7"/>
      <c r="I276" s="7"/>
      <c r="J276" s="7"/>
      <c r="K276" s="7"/>
      <c r="L276" s="9" t="s">
        <v>69</v>
      </c>
      <c r="M276" s="124">
        <v>23.6</v>
      </c>
      <c r="N276" s="124">
        <v>17.600000000000001</v>
      </c>
      <c r="O276" s="124">
        <v>19.600000000000001</v>
      </c>
      <c r="P276" s="124">
        <v>17.7</v>
      </c>
      <c r="Q276" s="124">
        <v>28.8</v>
      </c>
      <c r="R276" s="124">
        <v>14.7</v>
      </c>
      <c r="S276" s="123">
        <v>5.7</v>
      </c>
      <c r="T276" s="124">
        <v>13.4</v>
      </c>
      <c r="U276" s="124">
        <v>19.399999999999999</v>
      </c>
    </row>
    <row r="277" spans="1:21" ht="29.45" customHeight="1" x14ac:dyDescent="0.2">
      <c r="A277" s="7"/>
      <c r="B277" s="7"/>
      <c r="C277" s="7"/>
      <c r="D277" s="7"/>
      <c r="E277" s="316" t="s">
        <v>329</v>
      </c>
      <c r="F277" s="316"/>
      <c r="G277" s="316"/>
      <c r="H277" s="316"/>
      <c r="I277" s="316"/>
      <c r="J277" s="316"/>
      <c r="K277" s="316"/>
      <c r="L277" s="9" t="s">
        <v>145</v>
      </c>
      <c r="M277" s="125">
        <v>1273</v>
      </c>
      <c r="N277" s="121">
        <v>579</v>
      </c>
      <c r="O277" s="121">
        <v>627</v>
      </c>
      <c r="P277" s="125">
        <v>1134</v>
      </c>
      <c r="Q277" s="121">
        <v>168</v>
      </c>
      <c r="R277" s="120">
        <v>95</v>
      </c>
      <c r="S277" s="120">
        <v>70</v>
      </c>
      <c r="T277" s="121">
        <v>562</v>
      </c>
      <c r="U277" s="125">
        <v>4357</v>
      </c>
    </row>
    <row r="278" spans="1:21" ht="16.5" customHeight="1" x14ac:dyDescent="0.2">
      <c r="A278" s="7"/>
      <c r="B278" s="7"/>
      <c r="C278" s="7"/>
      <c r="D278" s="7" t="s">
        <v>136</v>
      </c>
      <c r="E278" s="7"/>
      <c r="F278" s="7"/>
      <c r="G278" s="7"/>
      <c r="H278" s="7"/>
      <c r="I278" s="7"/>
      <c r="J278" s="7"/>
      <c r="K278" s="7"/>
      <c r="L278" s="9"/>
      <c r="M278" s="10"/>
      <c r="N278" s="10"/>
      <c r="O278" s="10"/>
      <c r="P278" s="10"/>
      <c r="Q278" s="10"/>
      <c r="R278" s="10"/>
      <c r="S278" s="10"/>
      <c r="T278" s="10"/>
      <c r="U278" s="10"/>
    </row>
    <row r="279" spans="1:21" ht="16.5" customHeight="1" x14ac:dyDescent="0.2">
      <c r="A279" s="7"/>
      <c r="B279" s="7"/>
      <c r="C279" s="7"/>
      <c r="D279" s="7"/>
      <c r="E279" s="7" t="s">
        <v>324</v>
      </c>
      <c r="F279" s="7"/>
      <c r="G279" s="7"/>
      <c r="H279" s="7"/>
      <c r="I279" s="7"/>
      <c r="J279" s="7"/>
      <c r="K279" s="7"/>
      <c r="L279" s="9" t="s">
        <v>69</v>
      </c>
      <c r="M279" s="124">
        <v>53.3</v>
      </c>
      <c r="N279" s="124">
        <v>48.4</v>
      </c>
      <c r="O279" s="124">
        <v>68.599999999999994</v>
      </c>
      <c r="P279" s="124">
        <v>72.7</v>
      </c>
      <c r="Q279" s="124">
        <v>80.099999999999994</v>
      </c>
      <c r="R279" s="124">
        <v>28.5</v>
      </c>
      <c r="S279" s="119">
        <v>100</v>
      </c>
      <c r="T279" s="124">
        <v>95.1</v>
      </c>
      <c r="U279" s="124">
        <v>59.9</v>
      </c>
    </row>
    <row r="280" spans="1:21" ht="16.5" customHeight="1" x14ac:dyDescent="0.2">
      <c r="A280" s="7"/>
      <c r="B280" s="7"/>
      <c r="C280" s="7"/>
      <c r="D280" s="7"/>
      <c r="E280" s="7" t="s">
        <v>330</v>
      </c>
      <c r="F280" s="7"/>
      <c r="G280" s="7"/>
      <c r="H280" s="7"/>
      <c r="I280" s="7"/>
      <c r="J280" s="7"/>
      <c r="K280" s="7"/>
      <c r="L280" s="9" t="s">
        <v>69</v>
      </c>
      <c r="M280" s="124">
        <v>46.7</v>
      </c>
      <c r="N280" s="124">
        <v>51.6</v>
      </c>
      <c r="O280" s="124">
        <v>31.4</v>
      </c>
      <c r="P280" s="124">
        <v>27.3</v>
      </c>
      <c r="Q280" s="124">
        <v>19.899999999999999</v>
      </c>
      <c r="R280" s="124">
        <v>71.5</v>
      </c>
      <c r="S280" s="123" t="s">
        <v>137</v>
      </c>
      <c r="T280" s="123">
        <v>4.9000000000000004</v>
      </c>
      <c r="U280" s="124">
        <v>40.1</v>
      </c>
    </row>
    <row r="281" spans="1:21" ht="16.5" customHeight="1" x14ac:dyDescent="0.2">
      <c r="A281" s="7"/>
      <c r="B281" s="7"/>
      <c r="C281" s="7"/>
      <c r="D281" s="7"/>
      <c r="E281" s="7" t="s">
        <v>327</v>
      </c>
      <c r="F281" s="7"/>
      <c r="G281" s="7"/>
      <c r="H281" s="7"/>
      <c r="I281" s="7"/>
      <c r="J281" s="7"/>
      <c r="K281" s="7"/>
      <c r="L281" s="9" t="s">
        <v>69</v>
      </c>
      <c r="M281" s="124">
        <v>17.7</v>
      </c>
      <c r="N281" s="124">
        <v>25</v>
      </c>
      <c r="O281" s="124">
        <v>29.8</v>
      </c>
      <c r="P281" s="124">
        <v>32.4</v>
      </c>
      <c r="Q281" s="124">
        <v>19.899999999999999</v>
      </c>
      <c r="R281" s="124">
        <v>28.5</v>
      </c>
      <c r="S281" s="124">
        <v>88.8</v>
      </c>
      <c r="T281" s="124">
        <v>31.7</v>
      </c>
      <c r="U281" s="124">
        <v>24.1</v>
      </c>
    </row>
    <row r="282" spans="1:21" ht="16.5" customHeight="1" x14ac:dyDescent="0.2">
      <c r="A282" s="7"/>
      <c r="B282" s="7"/>
      <c r="C282" s="7"/>
      <c r="D282" s="7"/>
      <c r="E282" s="7" t="s">
        <v>328</v>
      </c>
      <c r="F282" s="7"/>
      <c r="G282" s="7"/>
      <c r="H282" s="7"/>
      <c r="I282" s="7"/>
      <c r="J282" s="7"/>
      <c r="K282" s="7"/>
      <c r="L282" s="9" t="s">
        <v>69</v>
      </c>
      <c r="M282" s="124">
        <v>23.8</v>
      </c>
      <c r="N282" s="124">
        <v>14.1</v>
      </c>
      <c r="O282" s="124">
        <v>21.3</v>
      </c>
      <c r="P282" s="124">
        <v>24.1</v>
      </c>
      <c r="Q282" s="124">
        <v>60.2</v>
      </c>
      <c r="R282" s="123" t="s">
        <v>137</v>
      </c>
      <c r="S282" s="124">
        <v>11.2</v>
      </c>
      <c r="T282" s="124">
        <v>34.299999999999997</v>
      </c>
      <c r="U282" s="124">
        <v>22.5</v>
      </c>
    </row>
    <row r="283" spans="1:21" ht="29.45" customHeight="1" x14ac:dyDescent="0.2">
      <c r="A283" s="7"/>
      <c r="B283" s="7"/>
      <c r="C283" s="7"/>
      <c r="D283" s="7"/>
      <c r="E283" s="316" t="s">
        <v>329</v>
      </c>
      <c r="F283" s="316"/>
      <c r="G283" s="316"/>
      <c r="H283" s="316"/>
      <c r="I283" s="316"/>
      <c r="J283" s="316"/>
      <c r="K283" s="316"/>
      <c r="L283" s="9" t="s">
        <v>145</v>
      </c>
      <c r="M283" s="121">
        <v>171</v>
      </c>
      <c r="N283" s="120">
        <v>64</v>
      </c>
      <c r="O283" s="120">
        <v>58</v>
      </c>
      <c r="P283" s="120">
        <v>56</v>
      </c>
      <c r="Q283" s="118">
        <v>5</v>
      </c>
      <c r="R283" s="118">
        <v>7</v>
      </c>
      <c r="S283" s="120">
        <v>10</v>
      </c>
      <c r="T283" s="120">
        <v>21</v>
      </c>
      <c r="U283" s="121">
        <v>381</v>
      </c>
    </row>
    <row r="284" spans="1:21" ht="16.5" customHeight="1" x14ac:dyDescent="0.2">
      <c r="A284" s="7"/>
      <c r="B284" s="7"/>
      <c r="C284" s="7"/>
      <c r="D284" s="7" t="s">
        <v>138</v>
      </c>
      <c r="E284" s="7"/>
      <c r="F284" s="7"/>
      <c r="G284" s="7"/>
      <c r="H284" s="7"/>
      <c r="I284" s="7"/>
      <c r="J284" s="7"/>
      <c r="K284" s="7"/>
      <c r="L284" s="9"/>
      <c r="M284" s="10"/>
      <c r="N284" s="10"/>
      <c r="O284" s="10"/>
      <c r="P284" s="10"/>
      <c r="Q284" s="10"/>
      <c r="R284" s="10"/>
      <c r="S284" s="10"/>
      <c r="T284" s="10"/>
      <c r="U284" s="10"/>
    </row>
    <row r="285" spans="1:21" ht="16.5" customHeight="1" x14ac:dyDescent="0.2">
      <c r="A285" s="7"/>
      <c r="B285" s="7"/>
      <c r="C285" s="7"/>
      <c r="D285" s="7"/>
      <c r="E285" s="7" t="s">
        <v>324</v>
      </c>
      <c r="F285" s="7"/>
      <c r="G285" s="7"/>
      <c r="H285" s="7"/>
      <c r="I285" s="7"/>
      <c r="J285" s="7"/>
      <c r="K285" s="7"/>
      <c r="L285" s="9" t="s">
        <v>69</v>
      </c>
      <c r="M285" s="124">
        <v>54.4</v>
      </c>
      <c r="N285" s="124">
        <v>59.6</v>
      </c>
      <c r="O285" s="124">
        <v>47.5</v>
      </c>
      <c r="P285" s="124">
        <v>61.4</v>
      </c>
      <c r="Q285" s="124">
        <v>87.1</v>
      </c>
      <c r="R285" s="124">
        <v>57.7</v>
      </c>
      <c r="S285" s="124">
        <v>54.9</v>
      </c>
      <c r="T285" s="124">
        <v>56.4</v>
      </c>
      <c r="U285" s="124">
        <v>56</v>
      </c>
    </row>
    <row r="286" spans="1:21" ht="16.5" customHeight="1" x14ac:dyDescent="0.2">
      <c r="A286" s="7"/>
      <c r="B286" s="7"/>
      <c r="C286" s="7"/>
      <c r="D286" s="7"/>
      <c r="E286" s="7" t="s">
        <v>330</v>
      </c>
      <c r="F286" s="7"/>
      <c r="G286" s="7"/>
      <c r="H286" s="7"/>
      <c r="I286" s="7"/>
      <c r="J286" s="7"/>
      <c r="K286" s="7"/>
      <c r="L286" s="9" t="s">
        <v>69</v>
      </c>
      <c r="M286" s="124">
        <v>45.6</v>
      </c>
      <c r="N286" s="124">
        <v>40.4</v>
      </c>
      <c r="O286" s="124">
        <v>52.5</v>
      </c>
      <c r="P286" s="124">
        <v>38.6</v>
      </c>
      <c r="Q286" s="124">
        <v>12.9</v>
      </c>
      <c r="R286" s="124">
        <v>42.3</v>
      </c>
      <c r="S286" s="124">
        <v>45.1</v>
      </c>
      <c r="T286" s="124">
        <v>43.6</v>
      </c>
      <c r="U286" s="124">
        <v>44</v>
      </c>
    </row>
    <row r="287" spans="1:21" ht="16.5" customHeight="1" x14ac:dyDescent="0.2">
      <c r="A287" s="7"/>
      <c r="B287" s="7"/>
      <c r="C287" s="7"/>
      <c r="D287" s="7"/>
      <c r="E287" s="7" t="s">
        <v>327</v>
      </c>
      <c r="F287" s="7"/>
      <c r="G287" s="7"/>
      <c r="H287" s="7"/>
      <c r="I287" s="7"/>
      <c r="J287" s="7"/>
      <c r="K287" s="7"/>
      <c r="L287" s="9" t="s">
        <v>69</v>
      </c>
      <c r="M287" s="124">
        <v>24.1</v>
      </c>
      <c r="N287" s="124">
        <v>19.600000000000001</v>
      </c>
      <c r="O287" s="124">
        <v>22.8</v>
      </c>
      <c r="P287" s="124">
        <v>23.5</v>
      </c>
      <c r="Q287" s="123">
        <v>8.6</v>
      </c>
      <c r="R287" s="124">
        <v>26.9</v>
      </c>
      <c r="S287" s="124">
        <v>32.4</v>
      </c>
      <c r="T287" s="124">
        <v>31.7</v>
      </c>
      <c r="U287" s="124">
        <v>23.2</v>
      </c>
    </row>
    <row r="288" spans="1:21" ht="16.5" customHeight="1" x14ac:dyDescent="0.2">
      <c r="A288" s="7"/>
      <c r="B288" s="7"/>
      <c r="C288" s="7"/>
      <c r="D288" s="7"/>
      <c r="E288" s="7" t="s">
        <v>328</v>
      </c>
      <c r="F288" s="7"/>
      <c r="G288" s="7"/>
      <c r="H288" s="7"/>
      <c r="I288" s="7"/>
      <c r="J288" s="7"/>
      <c r="K288" s="7"/>
      <c r="L288" s="9" t="s">
        <v>69</v>
      </c>
      <c r="M288" s="124">
        <v>16.100000000000001</v>
      </c>
      <c r="N288" s="124">
        <v>24.9</v>
      </c>
      <c r="O288" s="124">
        <v>13.7</v>
      </c>
      <c r="P288" s="124">
        <v>28.2</v>
      </c>
      <c r="Q288" s="124">
        <v>74.099999999999994</v>
      </c>
      <c r="R288" s="124">
        <v>19.2</v>
      </c>
      <c r="S288" s="124">
        <v>10.4</v>
      </c>
      <c r="T288" s="124">
        <v>11.5</v>
      </c>
      <c r="U288" s="124">
        <v>20.6</v>
      </c>
    </row>
    <row r="289" spans="1:21" ht="29.45" customHeight="1" x14ac:dyDescent="0.2">
      <c r="A289" s="7"/>
      <c r="B289" s="7"/>
      <c r="C289" s="7"/>
      <c r="D289" s="7"/>
      <c r="E289" s="316" t="s">
        <v>329</v>
      </c>
      <c r="F289" s="316"/>
      <c r="G289" s="316"/>
      <c r="H289" s="316"/>
      <c r="I289" s="316"/>
      <c r="J289" s="316"/>
      <c r="K289" s="316"/>
      <c r="L289" s="9" t="s">
        <v>145</v>
      </c>
      <c r="M289" s="121">
        <v>617</v>
      </c>
      <c r="N289" s="121">
        <v>271</v>
      </c>
      <c r="O289" s="121">
        <v>398</v>
      </c>
      <c r="P289" s="121">
        <v>474</v>
      </c>
      <c r="Q289" s="120">
        <v>46</v>
      </c>
      <c r="R289" s="120">
        <v>26</v>
      </c>
      <c r="S289" s="120">
        <v>33</v>
      </c>
      <c r="T289" s="121">
        <v>175</v>
      </c>
      <c r="U289" s="125">
        <v>1943</v>
      </c>
    </row>
    <row r="290" spans="1:21" ht="16.5" customHeight="1" x14ac:dyDescent="0.2">
      <c r="A290" s="7"/>
      <c r="B290" s="7"/>
      <c r="C290" s="7"/>
      <c r="D290" s="7" t="s">
        <v>139</v>
      </c>
      <c r="E290" s="7"/>
      <c r="F290" s="7"/>
      <c r="G290" s="7"/>
      <c r="H290" s="7"/>
      <c r="I290" s="7"/>
      <c r="J290" s="7"/>
      <c r="K290" s="7"/>
      <c r="L290" s="9"/>
      <c r="M290" s="10"/>
      <c r="N290" s="10"/>
      <c r="O290" s="10"/>
      <c r="P290" s="10"/>
      <c r="Q290" s="10"/>
      <c r="R290" s="10"/>
      <c r="S290" s="10"/>
      <c r="T290" s="10"/>
      <c r="U290" s="10"/>
    </row>
    <row r="291" spans="1:21" ht="16.5" customHeight="1" x14ac:dyDescent="0.2">
      <c r="A291" s="7"/>
      <c r="B291" s="7"/>
      <c r="C291" s="7"/>
      <c r="D291" s="7"/>
      <c r="E291" s="7" t="s">
        <v>324</v>
      </c>
      <c r="F291" s="7"/>
      <c r="G291" s="7"/>
      <c r="H291" s="7"/>
      <c r="I291" s="7"/>
      <c r="J291" s="7"/>
      <c r="K291" s="7"/>
      <c r="L291" s="9" t="s">
        <v>69</v>
      </c>
      <c r="M291" s="124">
        <v>67.400000000000006</v>
      </c>
      <c r="N291" s="124">
        <v>75.900000000000006</v>
      </c>
      <c r="O291" s="124">
        <v>78.2</v>
      </c>
      <c r="P291" s="124">
        <v>70.900000000000006</v>
      </c>
      <c r="Q291" s="124">
        <v>94.4</v>
      </c>
      <c r="R291" s="124">
        <v>42</v>
      </c>
      <c r="S291" s="124">
        <v>77.099999999999994</v>
      </c>
      <c r="T291" s="124">
        <v>72.5</v>
      </c>
      <c r="U291" s="124">
        <v>72.900000000000006</v>
      </c>
    </row>
    <row r="292" spans="1:21" ht="16.5" customHeight="1" x14ac:dyDescent="0.2">
      <c r="A292" s="7"/>
      <c r="B292" s="7"/>
      <c r="C292" s="7"/>
      <c r="D292" s="7"/>
      <c r="E292" s="7" t="s">
        <v>330</v>
      </c>
      <c r="F292" s="7"/>
      <c r="G292" s="7"/>
      <c r="H292" s="7"/>
      <c r="I292" s="7"/>
      <c r="J292" s="7"/>
      <c r="K292" s="7"/>
      <c r="L292" s="9" t="s">
        <v>69</v>
      </c>
      <c r="M292" s="124">
        <v>32.6</v>
      </c>
      <c r="N292" s="124">
        <v>24.1</v>
      </c>
      <c r="O292" s="124">
        <v>21.8</v>
      </c>
      <c r="P292" s="124">
        <v>29.1</v>
      </c>
      <c r="Q292" s="123">
        <v>5.6</v>
      </c>
      <c r="R292" s="124">
        <v>58</v>
      </c>
      <c r="S292" s="124">
        <v>22.9</v>
      </c>
      <c r="T292" s="124">
        <v>27.5</v>
      </c>
      <c r="U292" s="124">
        <v>27.1</v>
      </c>
    </row>
    <row r="293" spans="1:21" ht="16.5" customHeight="1" x14ac:dyDescent="0.2">
      <c r="A293" s="7"/>
      <c r="B293" s="7"/>
      <c r="C293" s="7"/>
      <c r="D293" s="7"/>
      <c r="E293" s="7" t="s">
        <v>327</v>
      </c>
      <c r="F293" s="7"/>
      <c r="G293" s="7"/>
      <c r="H293" s="7"/>
      <c r="I293" s="7"/>
      <c r="J293" s="7"/>
      <c r="K293" s="7"/>
      <c r="L293" s="9" t="s">
        <v>69</v>
      </c>
      <c r="M293" s="124">
        <v>25.3</v>
      </c>
      <c r="N293" s="124">
        <v>45.9</v>
      </c>
      <c r="O293" s="124">
        <v>34.6</v>
      </c>
      <c r="P293" s="124">
        <v>25.9</v>
      </c>
      <c r="Q293" s="123">
        <v>9.1</v>
      </c>
      <c r="R293" s="124">
        <v>22</v>
      </c>
      <c r="S293" s="124">
        <v>23.9</v>
      </c>
      <c r="T293" s="124">
        <v>23.1</v>
      </c>
      <c r="U293" s="124">
        <v>27.5</v>
      </c>
    </row>
    <row r="294" spans="1:21" ht="16.5" customHeight="1" x14ac:dyDescent="0.2">
      <c r="A294" s="7"/>
      <c r="B294" s="7"/>
      <c r="C294" s="7"/>
      <c r="D294" s="7"/>
      <c r="E294" s="7" t="s">
        <v>328</v>
      </c>
      <c r="F294" s="7"/>
      <c r="G294" s="7"/>
      <c r="H294" s="7"/>
      <c r="I294" s="7"/>
      <c r="J294" s="7"/>
      <c r="K294" s="7"/>
      <c r="L294" s="9" t="s">
        <v>69</v>
      </c>
      <c r="M294" s="124">
        <v>29.6</v>
      </c>
      <c r="N294" s="124">
        <v>22.7</v>
      </c>
      <c r="O294" s="124">
        <v>29.8</v>
      </c>
      <c r="P294" s="124">
        <v>26.9</v>
      </c>
      <c r="Q294" s="124">
        <v>80.8</v>
      </c>
      <c r="R294" s="124">
        <v>12</v>
      </c>
      <c r="S294" s="124">
        <v>37</v>
      </c>
      <c r="T294" s="124">
        <v>36.9</v>
      </c>
      <c r="U294" s="124">
        <v>32.4</v>
      </c>
    </row>
    <row r="295" spans="1:21" ht="29.45" customHeight="1" x14ac:dyDescent="0.2">
      <c r="A295" s="7"/>
      <c r="B295" s="7"/>
      <c r="C295" s="7"/>
      <c r="D295" s="7"/>
      <c r="E295" s="316" t="s">
        <v>329</v>
      </c>
      <c r="F295" s="316"/>
      <c r="G295" s="316"/>
      <c r="H295" s="316"/>
      <c r="I295" s="316"/>
      <c r="J295" s="316"/>
      <c r="K295" s="316"/>
      <c r="L295" s="9" t="s">
        <v>145</v>
      </c>
      <c r="M295" s="121">
        <v>975</v>
      </c>
      <c r="N295" s="121">
        <v>359</v>
      </c>
      <c r="O295" s="121">
        <v>539</v>
      </c>
      <c r="P295" s="121">
        <v>652</v>
      </c>
      <c r="Q295" s="121">
        <v>178</v>
      </c>
      <c r="R295" s="120">
        <v>50</v>
      </c>
      <c r="S295" s="120">
        <v>27</v>
      </c>
      <c r="T295" s="121">
        <v>770</v>
      </c>
      <c r="U295" s="125">
        <v>3426</v>
      </c>
    </row>
    <row r="296" spans="1:21" ht="16.5" customHeight="1" x14ac:dyDescent="0.2">
      <c r="A296" s="7"/>
      <c r="B296" s="7"/>
      <c r="C296" s="7"/>
      <c r="D296" s="7" t="s">
        <v>141</v>
      </c>
      <c r="E296" s="7"/>
      <c r="F296" s="7"/>
      <c r="G296" s="7"/>
      <c r="H296" s="7"/>
      <c r="I296" s="7"/>
      <c r="J296" s="7"/>
      <c r="K296" s="7"/>
      <c r="L296" s="9"/>
      <c r="M296" s="10"/>
      <c r="N296" s="10"/>
      <c r="O296" s="10"/>
      <c r="P296" s="10"/>
      <c r="Q296" s="10"/>
      <c r="R296" s="10"/>
      <c r="S296" s="10"/>
      <c r="T296" s="10"/>
      <c r="U296" s="10"/>
    </row>
    <row r="297" spans="1:21" ht="16.5" customHeight="1" x14ac:dyDescent="0.2">
      <c r="A297" s="7"/>
      <c r="B297" s="7"/>
      <c r="C297" s="7"/>
      <c r="D297" s="7"/>
      <c r="E297" s="7" t="s">
        <v>324</v>
      </c>
      <c r="F297" s="7"/>
      <c r="G297" s="7"/>
      <c r="H297" s="7"/>
      <c r="I297" s="7"/>
      <c r="J297" s="7"/>
      <c r="K297" s="7"/>
      <c r="L297" s="9" t="s">
        <v>69</v>
      </c>
      <c r="M297" s="124">
        <v>83.3</v>
      </c>
      <c r="N297" s="124">
        <v>91.7</v>
      </c>
      <c r="O297" s="124">
        <v>92.2</v>
      </c>
      <c r="P297" s="124">
        <v>93.3</v>
      </c>
      <c r="Q297" s="124">
        <v>99.5</v>
      </c>
      <c r="R297" s="124">
        <v>88.9</v>
      </c>
      <c r="S297" s="124">
        <v>77.2</v>
      </c>
      <c r="T297" s="124">
        <v>97.5</v>
      </c>
      <c r="U297" s="124">
        <v>91.6</v>
      </c>
    </row>
    <row r="298" spans="1:21" ht="16.5" customHeight="1" x14ac:dyDescent="0.2">
      <c r="A298" s="7"/>
      <c r="B298" s="7"/>
      <c r="C298" s="7"/>
      <c r="D298" s="7"/>
      <c r="E298" s="7" t="s">
        <v>330</v>
      </c>
      <c r="F298" s="7"/>
      <c r="G298" s="7"/>
      <c r="H298" s="7"/>
      <c r="I298" s="7"/>
      <c r="J298" s="7"/>
      <c r="K298" s="7"/>
      <c r="L298" s="9" t="s">
        <v>69</v>
      </c>
      <c r="M298" s="124">
        <v>16.7</v>
      </c>
      <c r="N298" s="123">
        <v>8.3000000000000007</v>
      </c>
      <c r="O298" s="123">
        <v>7.8</v>
      </c>
      <c r="P298" s="123">
        <v>6.7</v>
      </c>
      <c r="Q298" s="123">
        <v>0.5</v>
      </c>
      <c r="R298" s="124">
        <v>11.1</v>
      </c>
      <c r="S298" s="124">
        <v>22.8</v>
      </c>
      <c r="T298" s="123">
        <v>2.5</v>
      </c>
      <c r="U298" s="123">
        <v>8.4</v>
      </c>
    </row>
    <row r="299" spans="1:21" ht="16.5" customHeight="1" x14ac:dyDescent="0.2">
      <c r="A299" s="7"/>
      <c r="B299" s="7"/>
      <c r="C299" s="7"/>
      <c r="D299" s="7"/>
      <c r="E299" s="7" t="s">
        <v>327</v>
      </c>
      <c r="F299" s="7"/>
      <c r="G299" s="7"/>
      <c r="H299" s="7"/>
      <c r="I299" s="7"/>
      <c r="J299" s="7"/>
      <c r="K299" s="7"/>
      <c r="L299" s="9" t="s">
        <v>69</v>
      </c>
      <c r="M299" s="124">
        <v>66.5</v>
      </c>
      <c r="N299" s="124">
        <v>83.5</v>
      </c>
      <c r="O299" s="124">
        <v>73.599999999999994</v>
      </c>
      <c r="P299" s="124">
        <v>82.4</v>
      </c>
      <c r="Q299" s="124">
        <v>90</v>
      </c>
      <c r="R299" s="124">
        <v>68.3</v>
      </c>
      <c r="S299" s="124">
        <v>64.5</v>
      </c>
      <c r="T299" s="124">
        <v>91.1</v>
      </c>
      <c r="U299" s="124">
        <v>79.599999999999994</v>
      </c>
    </row>
    <row r="300" spans="1:21" ht="16.5" customHeight="1" x14ac:dyDescent="0.2">
      <c r="A300" s="7"/>
      <c r="B300" s="7"/>
      <c r="C300" s="7"/>
      <c r="D300" s="7"/>
      <c r="E300" s="7" t="s">
        <v>328</v>
      </c>
      <c r="F300" s="7"/>
      <c r="G300" s="7"/>
      <c r="H300" s="7"/>
      <c r="I300" s="7"/>
      <c r="J300" s="7"/>
      <c r="K300" s="7"/>
      <c r="L300" s="9" t="s">
        <v>69</v>
      </c>
      <c r="M300" s="123">
        <v>5.3</v>
      </c>
      <c r="N300" s="123">
        <v>1.2</v>
      </c>
      <c r="O300" s="123">
        <v>4</v>
      </c>
      <c r="P300" s="123">
        <v>1.7</v>
      </c>
      <c r="Q300" s="123">
        <v>0.2</v>
      </c>
      <c r="R300" s="123">
        <v>8.5</v>
      </c>
      <c r="S300" s="123">
        <v>1.8</v>
      </c>
      <c r="T300" s="123">
        <v>0.7</v>
      </c>
      <c r="U300" s="123">
        <v>2.6</v>
      </c>
    </row>
    <row r="301" spans="1:21" ht="29.45" customHeight="1" x14ac:dyDescent="0.2">
      <c r="A301" s="7"/>
      <c r="B301" s="7"/>
      <c r="C301" s="7"/>
      <c r="D301" s="7"/>
      <c r="E301" s="316" t="s">
        <v>329</v>
      </c>
      <c r="F301" s="316"/>
      <c r="G301" s="316"/>
      <c r="H301" s="316"/>
      <c r="I301" s="316"/>
      <c r="J301" s="316"/>
      <c r="K301" s="316"/>
      <c r="L301" s="9" t="s">
        <v>145</v>
      </c>
      <c r="M301" s="125">
        <v>2702</v>
      </c>
      <c r="N301" s="125">
        <v>1984</v>
      </c>
      <c r="O301" s="125">
        <v>2072</v>
      </c>
      <c r="P301" s="125">
        <v>2710</v>
      </c>
      <c r="Q301" s="121">
        <v>603</v>
      </c>
      <c r="R301" s="121">
        <v>117</v>
      </c>
      <c r="S301" s="120">
        <v>55</v>
      </c>
      <c r="T301" s="125">
        <v>2243</v>
      </c>
      <c r="U301" s="127">
        <v>12112</v>
      </c>
    </row>
    <row r="302" spans="1:21" ht="16.5" customHeight="1" x14ac:dyDescent="0.2">
      <c r="A302" s="7"/>
      <c r="B302" s="7"/>
      <c r="C302" s="7"/>
      <c r="D302" s="7" t="s">
        <v>140</v>
      </c>
      <c r="E302" s="7"/>
      <c r="F302" s="7"/>
      <c r="G302" s="7"/>
      <c r="H302" s="7"/>
      <c r="I302" s="7"/>
      <c r="J302" s="7"/>
      <c r="K302" s="7"/>
      <c r="L302" s="9"/>
      <c r="M302" s="10"/>
      <c r="N302" s="10"/>
      <c r="O302" s="10"/>
      <c r="P302" s="10"/>
      <c r="Q302" s="10"/>
      <c r="R302" s="10"/>
      <c r="S302" s="10"/>
      <c r="T302" s="10"/>
      <c r="U302" s="10"/>
    </row>
    <row r="303" spans="1:21" ht="16.5" customHeight="1" x14ac:dyDescent="0.2">
      <c r="A303" s="7"/>
      <c r="B303" s="7"/>
      <c r="C303" s="7"/>
      <c r="D303" s="7"/>
      <c r="E303" s="7" t="s">
        <v>324</v>
      </c>
      <c r="F303" s="7"/>
      <c r="G303" s="7"/>
      <c r="H303" s="7"/>
      <c r="I303" s="7"/>
      <c r="J303" s="7"/>
      <c r="K303" s="7"/>
      <c r="L303" s="9" t="s">
        <v>69</v>
      </c>
      <c r="M303" s="124">
        <v>86.4</v>
      </c>
      <c r="N303" s="124">
        <v>96.3</v>
      </c>
      <c r="O303" s="124">
        <v>92.4</v>
      </c>
      <c r="P303" s="124">
        <v>95.8</v>
      </c>
      <c r="Q303" s="124">
        <v>99.5</v>
      </c>
      <c r="R303" s="124">
        <v>65</v>
      </c>
      <c r="S303" s="124">
        <v>91.4</v>
      </c>
      <c r="T303" s="124">
        <v>98</v>
      </c>
      <c r="U303" s="124">
        <v>94</v>
      </c>
    </row>
    <row r="304" spans="1:21" ht="16.5" customHeight="1" x14ac:dyDescent="0.2">
      <c r="A304" s="7"/>
      <c r="B304" s="7"/>
      <c r="C304" s="7"/>
      <c r="D304" s="7"/>
      <c r="E304" s="7" t="s">
        <v>330</v>
      </c>
      <c r="F304" s="7"/>
      <c r="G304" s="7"/>
      <c r="H304" s="7"/>
      <c r="I304" s="7"/>
      <c r="J304" s="7"/>
      <c r="K304" s="7"/>
      <c r="L304" s="9" t="s">
        <v>69</v>
      </c>
      <c r="M304" s="124">
        <v>13.6</v>
      </c>
      <c r="N304" s="123">
        <v>3.7</v>
      </c>
      <c r="O304" s="123">
        <v>7.6</v>
      </c>
      <c r="P304" s="123">
        <v>4.2</v>
      </c>
      <c r="Q304" s="123">
        <v>0.5</v>
      </c>
      <c r="R304" s="124">
        <v>35</v>
      </c>
      <c r="S304" s="123">
        <v>8.6</v>
      </c>
      <c r="T304" s="123">
        <v>2</v>
      </c>
      <c r="U304" s="123">
        <v>6</v>
      </c>
    </row>
    <row r="305" spans="1:21" ht="16.5" customHeight="1" x14ac:dyDescent="0.2">
      <c r="A305" s="7"/>
      <c r="B305" s="7"/>
      <c r="C305" s="7"/>
      <c r="D305" s="7"/>
      <c r="E305" s="7" t="s">
        <v>327</v>
      </c>
      <c r="F305" s="7"/>
      <c r="G305" s="7"/>
      <c r="H305" s="7"/>
      <c r="I305" s="7"/>
      <c r="J305" s="7"/>
      <c r="K305" s="7"/>
      <c r="L305" s="9" t="s">
        <v>69</v>
      </c>
      <c r="M305" s="124">
        <v>64.5</v>
      </c>
      <c r="N305" s="124">
        <v>85.9</v>
      </c>
      <c r="O305" s="124">
        <v>45.3</v>
      </c>
      <c r="P305" s="124">
        <v>77.3</v>
      </c>
      <c r="Q305" s="124">
        <v>87.9</v>
      </c>
      <c r="R305" s="124">
        <v>65</v>
      </c>
      <c r="S305" s="124">
        <v>67.2</v>
      </c>
      <c r="T305" s="124">
        <v>91.2</v>
      </c>
      <c r="U305" s="124">
        <v>77.5</v>
      </c>
    </row>
    <row r="306" spans="1:21" ht="16.5" customHeight="1" x14ac:dyDescent="0.2">
      <c r="A306" s="7"/>
      <c r="B306" s="7"/>
      <c r="C306" s="7"/>
      <c r="D306" s="7"/>
      <c r="E306" s="7" t="s">
        <v>328</v>
      </c>
      <c r="F306" s="7"/>
      <c r="G306" s="7"/>
      <c r="H306" s="7"/>
      <c r="I306" s="7"/>
      <c r="J306" s="7"/>
      <c r="K306" s="7"/>
      <c r="L306" s="9" t="s">
        <v>69</v>
      </c>
      <c r="M306" s="123">
        <v>7.8</v>
      </c>
      <c r="N306" s="123">
        <v>1.5</v>
      </c>
      <c r="O306" s="124">
        <v>16.7</v>
      </c>
      <c r="P306" s="123">
        <v>7.2</v>
      </c>
      <c r="Q306" s="123">
        <v>4</v>
      </c>
      <c r="R306" s="123" t="s">
        <v>137</v>
      </c>
      <c r="S306" s="124">
        <v>16</v>
      </c>
      <c r="T306" s="123">
        <v>3.5</v>
      </c>
      <c r="U306" s="123">
        <v>5.9</v>
      </c>
    </row>
    <row r="307" spans="1:21" ht="29.45" customHeight="1" x14ac:dyDescent="0.2">
      <c r="A307" s="7"/>
      <c r="B307" s="7"/>
      <c r="C307" s="7"/>
      <c r="D307" s="7"/>
      <c r="E307" s="316" t="s">
        <v>329</v>
      </c>
      <c r="F307" s="316"/>
      <c r="G307" s="316"/>
      <c r="H307" s="316"/>
      <c r="I307" s="316"/>
      <c r="J307" s="316"/>
      <c r="K307" s="316"/>
      <c r="L307" s="9" t="s">
        <v>145</v>
      </c>
      <c r="M307" s="125">
        <v>1296</v>
      </c>
      <c r="N307" s="125">
        <v>1267</v>
      </c>
      <c r="O307" s="121">
        <v>425</v>
      </c>
      <c r="P307" s="121">
        <v>927</v>
      </c>
      <c r="Q307" s="121">
        <v>380</v>
      </c>
      <c r="R307" s="120">
        <v>20</v>
      </c>
      <c r="S307" s="120">
        <v>49</v>
      </c>
      <c r="T307" s="125">
        <v>1309</v>
      </c>
      <c r="U307" s="125">
        <v>5459</v>
      </c>
    </row>
    <row r="308" spans="1:21" ht="16.5" customHeight="1" x14ac:dyDescent="0.2">
      <c r="A308" s="7"/>
      <c r="B308" s="7"/>
      <c r="C308" s="7"/>
      <c r="D308" s="7" t="s">
        <v>142</v>
      </c>
      <c r="E308" s="7"/>
      <c r="F308" s="7"/>
      <c r="G308" s="7"/>
      <c r="H308" s="7"/>
      <c r="I308" s="7"/>
      <c r="J308" s="7"/>
      <c r="K308" s="7"/>
      <c r="L308" s="9"/>
      <c r="M308" s="10"/>
      <c r="N308" s="10"/>
      <c r="O308" s="10"/>
      <c r="P308" s="10"/>
      <c r="Q308" s="10"/>
      <c r="R308" s="10"/>
      <c r="S308" s="10"/>
      <c r="T308" s="10"/>
      <c r="U308" s="10"/>
    </row>
    <row r="309" spans="1:21" ht="16.5" customHeight="1" x14ac:dyDescent="0.2">
      <c r="A309" s="7"/>
      <c r="B309" s="7"/>
      <c r="C309" s="7"/>
      <c r="D309" s="7"/>
      <c r="E309" s="7" t="s">
        <v>324</v>
      </c>
      <c r="F309" s="7"/>
      <c r="G309" s="7"/>
      <c r="H309" s="7"/>
      <c r="I309" s="7"/>
      <c r="J309" s="7"/>
      <c r="K309" s="7"/>
      <c r="L309" s="9" t="s">
        <v>69</v>
      </c>
      <c r="M309" s="124">
        <v>80.400000000000006</v>
      </c>
      <c r="N309" s="124">
        <v>86.7</v>
      </c>
      <c r="O309" s="124">
        <v>85.2</v>
      </c>
      <c r="P309" s="124">
        <v>84</v>
      </c>
      <c r="Q309" s="124">
        <v>98.8</v>
      </c>
      <c r="R309" s="124">
        <v>72.400000000000006</v>
      </c>
      <c r="S309" s="124">
        <v>77.2</v>
      </c>
      <c r="T309" s="124">
        <v>98.4</v>
      </c>
      <c r="U309" s="124">
        <v>86.6</v>
      </c>
    </row>
    <row r="310" spans="1:21" ht="16.5" customHeight="1" x14ac:dyDescent="0.2">
      <c r="A310" s="7"/>
      <c r="B310" s="7"/>
      <c r="C310" s="7"/>
      <c r="D310" s="7"/>
      <c r="E310" s="7" t="s">
        <v>330</v>
      </c>
      <c r="F310" s="7"/>
      <c r="G310" s="7"/>
      <c r="H310" s="7"/>
      <c r="I310" s="7"/>
      <c r="J310" s="7"/>
      <c r="K310" s="7"/>
      <c r="L310" s="9" t="s">
        <v>69</v>
      </c>
      <c r="M310" s="124">
        <v>19.600000000000001</v>
      </c>
      <c r="N310" s="124">
        <v>13.3</v>
      </c>
      <c r="O310" s="124">
        <v>14.8</v>
      </c>
      <c r="P310" s="124">
        <v>16</v>
      </c>
      <c r="Q310" s="123">
        <v>1.2</v>
      </c>
      <c r="R310" s="124">
        <v>27.6</v>
      </c>
      <c r="S310" s="124">
        <v>22.8</v>
      </c>
      <c r="T310" s="123">
        <v>1.6</v>
      </c>
      <c r="U310" s="124">
        <v>13.4</v>
      </c>
    </row>
    <row r="311" spans="1:21" ht="16.5" customHeight="1" x14ac:dyDescent="0.2">
      <c r="A311" s="7"/>
      <c r="B311" s="7"/>
      <c r="C311" s="7"/>
      <c r="D311" s="7"/>
      <c r="E311" s="7" t="s">
        <v>327</v>
      </c>
      <c r="F311" s="7"/>
      <c r="G311" s="7"/>
      <c r="H311" s="7"/>
      <c r="I311" s="7"/>
      <c r="J311" s="7"/>
      <c r="K311" s="7"/>
      <c r="L311" s="9" t="s">
        <v>69</v>
      </c>
      <c r="M311" s="124">
        <v>44</v>
      </c>
      <c r="N311" s="124">
        <v>57.6</v>
      </c>
      <c r="O311" s="124">
        <v>35.9</v>
      </c>
      <c r="P311" s="124">
        <v>33.1</v>
      </c>
      <c r="Q311" s="124">
        <v>22.5</v>
      </c>
      <c r="R311" s="124">
        <v>38.799999999999997</v>
      </c>
      <c r="S311" s="124">
        <v>36.6</v>
      </c>
      <c r="T311" s="124">
        <v>41.5</v>
      </c>
      <c r="U311" s="124">
        <v>40.5</v>
      </c>
    </row>
    <row r="312" spans="1:21" ht="16.5" customHeight="1" x14ac:dyDescent="0.2">
      <c r="A312" s="7"/>
      <c r="B312" s="7"/>
      <c r="C312" s="7"/>
      <c r="D312" s="7"/>
      <c r="E312" s="7" t="s">
        <v>328</v>
      </c>
      <c r="F312" s="7"/>
      <c r="G312" s="7"/>
      <c r="H312" s="7"/>
      <c r="I312" s="7"/>
      <c r="J312" s="7"/>
      <c r="K312" s="7"/>
      <c r="L312" s="9" t="s">
        <v>69</v>
      </c>
      <c r="M312" s="124">
        <v>12.8</v>
      </c>
      <c r="N312" s="124">
        <v>11.8</v>
      </c>
      <c r="O312" s="124">
        <v>17.600000000000001</v>
      </c>
      <c r="P312" s="124">
        <v>20.9</v>
      </c>
      <c r="Q312" s="124">
        <v>61.6</v>
      </c>
      <c r="R312" s="124">
        <v>17.2</v>
      </c>
      <c r="S312" s="124">
        <v>14.1</v>
      </c>
      <c r="T312" s="123">
        <v>8.3000000000000007</v>
      </c>
      <c r="U312" s="124">
        <v>16.8</v>
      </c>
    </row>
    <row r="313" spans="1:21" ht="29.45" customHeight="1" x14ac:dyDescent="0.2">
      <c r="A313" s="7"/>
      <c r="B313" s="7"/>
      <c r="C313" s="7"/>
      <c r="D313" s="7"/>
      <c r="E313" s="316" t="s">
        <v>329</v>
      </c>
      <c r="F313" s="316"/>
      <c r="G313" s="316"/>
      <c r="H313" s="316"/>
      <c r="I313" s="316"/>
      <c r="J313" s="316"/>
      <c r="K313" s="316"/>
      <c r="L313" s="9" t="s">
        <v>145</v>
      </c>
      <c r="M313" s="125">
        <v>2774</v>
      </c>
      <c r="N313" s="125">
        <v>1189</v>
      </c>
      <c r="O313" s="125">
        <v>1767</v>
      </c>
      <c r="P313" s="125">
        <v>1919</v>
      </c>
      <c r="Q313" s="121">
        <v>498</v>
      </c>
      <c r="R313" s="121">
        <v>116</v>
      </c>
      <c r="S313" s="121">
        <v>103</v>
      </c>
      <c r="T313" s="125">
        <v>1861</v>
      </c>
      <c r="U313" s="125">
        <v>9846</v>
      </c>
    </row>
    <row r="314" spans="1:21" ht="29.45" customHeight="1" x14ac:dyDescent="0.2">
      <c r="A314" s="14"/>
      <c r="B314" s="14"/>
      <c r="C314" s="14"/>
      <c r="D314" s="317" t="s">
        <v>348</v>
      </c>
      <c r="E314" s="317"/>
      <c r="F314" s="317"/>
      <c r="G314" s="317"/>
      <c r="H314" s="317"/>
      <c r="I314" s="317"/>
      <c r="J314" s="317"/>
      <c r="K314" s="317"/>
      <c r="L314" s="15" t="s">
        <v>145</v>
      </c>
      <c r="M314" s="128">
        <v>15633</v>
      </c>
      <c r="N314" s="126">
        <v>7574</v>
      </c>
      <c r="O314" s="128">
        <v>11719</v>
      </c>
      <c r="P314" s="126">
        <v>8490</v>
      </c>
      <c r="Q314" s="126">
        <v>3826</v>
      </c>
      <c r="R314" s="122">
        <v>907</v>
      </c>
      <c r="S314" s="122">
        <v>480</v>
      </c>
      <c r="T314" s="126">
        <v>5456</v>
      </c>
      <c r="U314" s="128">
        <v>54748</v>
      </c>
    </row>
    <row r="315" spans="1:21" ht="4.5" customHeight="1" x14ac:dyDescent="0.2">
      <c r="A315" s="23"/>
      <c r="B315" s="23"/>
      <c r="C315" s="2"/>
      <c r="D315" s="2"/>
      <c r="E315" s="2"/>
      <c r="F315" s="2"/>
      <c r="G315" s="2"/>
      <c r="H315" s="2"/>
      <c r="I315" s="2"/>
      <c r="J315" s="2"/>
      <c r="K315" s="2"/>
      <c r="L315" s="2"/>
      <c r="M315" s="2"/>
      <c r="N315" s="2"/>
      <c r="O315" s="2"/>
      <c r="P315" s="2"/>
      <c r="Q315" s="2"/>
      <c r="R315" s="2"/>
      <c r="S315" s="2"/>
      <c r="T315" s="2"/>
      <c r="U315" s="2"/>
    </row>
    <row r="316" spans="1:21" ht="16.5" customHeight="1" x14ac:dyDescent="0.2">
      <c r="A316" s="23"/>
      <c r="B316" s="23"/>
      <c r="C316" s="309" t="s">
        <v>364</v>
      </c>
      <c r="D316" s="309"/>
      <c r="E316" s="309"/>
      <c r="F316" s="309"/>
      <c r="G316" s="309"/>
      <c r="H316" s="309"/>
      <c r="I316" s="309"/>
      <c r="J316" s="309"/>
      <c r="K316" s="309"/>
      <c r="L316" s="309"/>
      <c r="M316" s="309"/>
      <c r="N316" s="309"/>
      <c r="O316" s="309"/>
      <c r="P316" s="309"/>
      <c r="Q316" s="309"/>
      <c r="R316" s="309"/>
      <c r="S316" s="309"/>
      <c r="T316" s="309"/>
      <c r="U316" s="309"/>
    </row>
    <row r="317" spans="1:21" ht="4.5" customHeight="1" x14ac:dyDescent="0.2">
      <c r="A317" s="23"/>
      <c r="B317" s="23"/>
      <c r="C317" s="2"/>
      <c r="D317" s="2"/>
      <c r="E317" s="2"/>
      <c r="F317" s="2"/>
      <c r="G317" s="2"/>
      <c r="H317" s="2"/>
      <c r="I317" s="2"/>
      <c r="J317" s="2"/>
      <c r="K317" s="2"/>
      <c r="L317" s="2"/>
      <c r="M317" s="2"/>
      <c r="N317" s="2"/>
      <c r="O317" s="2"/>
      <c r="P317" s="2"/>
      <c r="Q317" s="2"/>
      <c r="R317" s="2"/>
      <c r="S317" s="2"/>
      <c r="T317" s="2"/>
      <c r="U317" s="2"/>
    </row>
    <row r="318" spans="1:21" ht="16.5" customHeight="1" x14ac:dyDescent="0.2">
      <c r="A318" s="74"/>
      <c r="B318" s="74"/>
      <c r="C318" s="309" t="s">
        <v>248</v>
      </c>
      <c r="D318" s="309"/>
      <c r="E318" s="309"/>
      <c r="F318" s="309"/>
      <c r="G318" s="309"/>
      <c r="H318" s="309"/>
      <c r="I318" s="309"/>
      <c r="J318" s="309"/>
      <c r="K318" s="309"/>
      <c r="L318" s="309"/>
      <c r="M318" s="309"/>
      <c r="N318" s="309"/>
      <c r="O318" s="309"/>
      <c r="P318" s="309"/>
      <c r="Q318" s="309"/>
      <c r="R318" s="309"/>
      <c r="S318" s="309"/>
      <c r="T318" s="309"/>
      <c r="U318" s="309"/>
    </row>
    <row r="319" spans="1:21" ht="16.5" customHeight="1" x14ac:dyDescent="0.2">
      <c r="A319" s="47"/>
      <c r="B319" s="47"/>
      <c r="C319" s="309" t="s">
        <v>185</v>
      </c>
      <c r="D319" s="309"/>
      <c r="E319" s="309"/>
      <c r="F319" s="309"/>
      <c r="G319" s="309"/>
      <c r="H319" s="309"/>
      <c r="I319" s="309"/>
      <c r="J319" s="309"/>
      <c r="K319" s="309"/>
      <c r="L319" s="309"/>
      <c r="M319" s="309"/>
      <c r="N319" s="309"/>
      <c r="O319" s="309"/>
      <c r="P319" s="309"/>
      <c r="Q319" s="309"/>
      <c r="R319" s="309"/>
      <c r="S319" s="309"/>
      <c r="T319" s="309"/>
      <c r="U319" s="309"/>
    </row>
    <row r="320" spans="1:21" ht="4.5" customHeight="1" x14ac:dyDescent="0.2">
      <c r="A320" s="23"/>
      <c r="B320" s="23"/>
      <c r="C320" s="2"/>
      <c r="D320" s="2"/>
      <c r="E320" s="2"/>
      <c r="F320" s="2"/>
      <c r="G320" s="2"/>
      <c r="H320" s="2"/>
      <c r="I320" s="2"/>
      <c r="J320" s="2"/>
      <c r="K320" s="2"/>
      <c r="L320" s="2"/>
      <c r="M320" s="2"/>
      <c r="N320" s="2"/>
      <c r="O320" s="2"/>
      <c r="P320" s="2"/>
      <c r="Q320" s="2"/>
      <c r="R320" s="2"/>
      <c r="S320" s="2"/>
      <c r="T320" s="2"/>
      <c r="U320" s="2"/>
    </row>
    <row r="321" spans="1:21" ht="29.45" customHeight="1" x14ac:dyDescent="0.2">
      <c r="A321" s="23" t="s">
        <v>71</v>
      </c>
      <c r="B321" s="23"/>
      <c r="C321" s="309" t="s">
        <v>151</v>
      </c>
      <c r="D321" s="309"/>
      <c r="E321" s="309"/>
      <c r="F321" s="309"/>
      <c r="G321" s="309"/>
      <c r="H321" s="309"/>
      <c r="I321" s="309"/>
      <c r="J321" s="309"/>
      <c r="K321" s="309"/>
      <c r="L321" s="309"/>
      <c r="M321" s="309"/>
      <c r="N321" s="309"/>
      <c r="O321" s="309"/>
      <c r="P321" s="309"/>
      <c r="Q321" s="309"/>
      <c r="R321" s="309"/>
      <c r="S321" s="309"/>
      <c r="T321" s="309"/>
      <c r="U321" s="309"/>
    </row>
    <row r="322" spans="1:21" ht="29.45" customHeight="1" x14ac:dyDescent="0.2">
      <c r="A322" s="23" t="s">
        <v>72</v>
      </c>
      <c r="B322" s="23"/>
      <c r="C322" s="309" t="s">
        <v>349</v>
      </c>
      <c r="D322" s="309"/>
      <c r="E322" s="309"/>
      <c r="F322" s="309"/>
      <c r="G322" s="309"/>
      <c r="H322" s="309"/>
      <c r="I322" s="309"/>
      <c r="J322" s="309"/>
      <c r="K322" s="309"/>
      <c r="L322" s="309"/>
      <c r="M322" s="309"/>
      <c r="N322" s="309"/>
      <c r="O322" s="309"/>
      <c r="P322" s="309"/>
      <c r="Q322" s="309"/>
      <c r="R322" s="309"/>
      <c r="S322" s="309"/>
      <c r="T322" s="309"/>
      <c r="U322" s="309"/>
    </row>
    <row r="323" spans="1:21" ht="81" customHeight="1" x14ac:dyDescent="0.2">
      <c r="A323" s="23" t="s">
        <v>73</v>
      </c>
      <c r="B323" s="23"/>
      <c r="C323" s="309" t="s">
        <v>335</v>
      </c>
      <c r="D323" s="309"/>
      <c r="E323" s="309"/>
      <c r="F323" s="309"/>
      <c r="G323" s="309"/>
      <c r="H323" s="309"/>
      <c r="I323" s="309"/>
      <c r="J323" s="309"/>
      <c r="K323" s="309"/>
      <c r="L323" s="309"/>
      <c r="M323" s="309"/>
      <c r="N323" s="309"/>
      <c r="O323" s="309"/>
      <c r="P323" s="309"/>
      <c r="Q323" s="309"/>
      <c r="R323" s="309"/>
      <c r="S323" s="309"/>
      <c r="T323" s="309"/>
      <c r="U323" s="309"/>
    </row>
    <row r="324" spans="1:21" ht="29.45" customHeight="1" x14ac:dyDescent="0.2">
      <c r="A324" s="23" t="s">
        <v>74</v>
      </c>
      <c r="B324" s="23"/>
      <c r="C324" s="309" t="s">
        <v>350</v>
      </c>
      <c r="D324" s="309"/>
      <c r="E324" s="309"/>
      <c r="F324" s="309"/>
      <c r="G324" s="309"/>
      <c r="H324" s="309"/>
      <c r="I324" s="309"/>
      <c r="J324" s="309"/>
      <c r="K324" s="309"/>
      <c r="L324" s="309"/>
      <c r="M324" s="309"/>
      <c r="N324" s="309"/>
      <c r="O324" s="309"/>
      <c r="P324" s="309"/>
      <c r="Q324" s="309"/>
      <c r="R324" s="309"/>
      <c r="S324" s="309"/>
      <c r="T324" s="309"/>
      <c r="U324" s="309"/>
    </row>
    <row r="325" spans="1:21" ht="29.45" customHeight="1" x14ac:dyDescent="0.2">
      <c r="A325" s="23" t="s">
        <v>75</v>
      </c>
      <c r="B325" s="23"/>
      <c r="C325" s="309" t="s">
        <v>154</v>
      </c>
      <c r="D325" s="309"/>
      <c r="E325" s="309"/>
      <c r="F325" s="309"/>
      <c r="G325" s="309"/>
      <c r="H325" s="309"/>
      <c r="I325" s="309"/>
      <c r="J325" s="309"/>
      <c r="K325" s="309"/>
      <c r="L325" s="309"/>
      <c r="M325" s="309"/>
      <c r="N325" s="309"/>
      <c r="O325" s="309"/>
      <c r="P325" s="309"/>
      <c r="Q325" s="309"/>
      <c r="R325" s="309"/>
      <c r="S325" s="309"/>
      <c r="T325" s="309"/>
      <c r="U325" s="309"/>
    </row>
    <row r="326" spans="1:21" ht="29.45" customHeight="1" x14ac:dyDescent="0.2">
      <c r="A326" s="23"/>
      <c r="B326" s="23"/>
      <c r="C326" s="309" t="s">
        <v>155</v>
      </c>
      <c r="D326" s="309"/>
      <c r="E326" s="309"/>
      <c r="F326" s="309"/>
      <c r="G326" s="309"/>
      <c r="H326" s="309"/>
      <c r="I326" s="309"/>
      <c r="J326" s="309"/>
      <c r="K326" s="309"/>
      <c r="L326" s="309"/>
      <c r="M326" s="309"/>
      <c r="N326" s="309"/>
      <c r="O326" s="309"/>
      <c r="P326" s="309"/>
      <c r="Q326" s="309"/>
      <c r="R326" s="309"/>
      <c r="S326" s="309"/>
      <c r="T326" s="309"/>
      <c r="U326" s="309"/>
    </row>
    <row r="327" spans="1:21" ht="16.5" customHeight="1" x14ac:dyDescent="0.2">
      <c r="A327" s="23"/>
      <c r="B327" s="23"/>
      <c r="C327" s="309" t="s">
        <v>156</v>
      </c>
      <c r="D327" s="309"/>
      <c r="E327" s="309"/>
      <c r="F327" s="309"/>
      <c r="G327" s="309"/>
      <c r="H327" s="309"/>
      <c r="I327" s="309"/>
      <c r="J327" s="309"/>
      <c r="K327" s="309"/>
      <c r="L327" s="309"/>
      <c r="M327" s="309"/>
      <c r="N327" s="309"/>
      <c r="O327" s="309"/>
      <c r="P327" s="309"/>
      <c r="Q327" s="309"/>
      <c r="R327" s="309"/>
      <c r="S327" s="309"/>
      <c r="T327" s="309"/>
      <c r="U327" s="309"/>
    </row>
    <row r="328" spans="1:21" ht="29.45" customHeight="1" x14ac:dyDescent="0.2">
      <c r="A328" s="23" t="s">
        <v>76</v>
      </c>
      <c r="B328" s="23"/>
      <c r="C328" s="309" t="s">
        <v>158</v>
      </c>
      <c r="D328" s="309"/>
      <c r="E328" s="309"/>
      <c r="F328" s="309"/>
      <c r="G328" s="309"/>
      <c r="H328" s="309"/>
      <c r="I328" s="309"/>
      <c r="J328" s="309"/>
      <c r="K328" s="309"/>
      <c r="L328" s="309"/>
      <c r="M328" s="309"/>
      <c r="N328" s="309"/>
      <c r="O328" s="309"/>
      <c r="P328" s="309"/>
      <c r="Q328" s="309"/>
      <c r="R328" s="309"/>
      <c r="S328" s="309"/>
      <c r="T328" s="309"/>
      <c r="U328" s="309"/>
    </row>
    <row r="329" spans="1:21" ht="29.45" customHeight="1" x14ac:dyDescent="0.2">
      <c r="A329" s="23" t="s">
        <v>77</v>
      </c>
      <c r="B329" s="23"/>
      <c r="C329" s="309" t="s">
        <v>351</v>
      </c>
      <c r="D329" s="309"/>
      <c r="E329" s="309"/>
      <c r="F329" s="309"/>
      <c r="G329" s="309"/>
      <c r="H329" s="309"/>
      <c r="I329" s="309"/>
      <c r="J329" s="309"/>
      <c r="K329" s="309"/>
      <c r="L329" s="309"/>
      <c r="M329" s="309"/>
      <c r="N329" s="309"/>
      <c r="O329" s="309"/>
      <c r="P329" s="309"/>
      <c r="Q329" s="309"/>
      <c r="R329" s="309"/>
      <c r="S329" s="309"/>
      <c r="T329" s="309"/>
      <c r="U329" s="309"/>
    </row>
    <row r="330" spans="1:21" ht="4.5" customHeight="1" x14ac:dyDescent="0.2"/>
    <row r="331" spans="1:21" ht="16.5" customHeight="1" x14ac:dyDescent="0.2">
      <c r="A331" s="24" t="s">
        <v>90</v>
      </c>
      <c r="B331" s="23"/>
      <c r="C331" s="23"/>
      <c r="D331" s="23"/>
      <c r="E331" s="309" t="s">
        <v>365</v>
      </c>
      <c r="F331" s="309"/>
      <c r="G331" s="309"/>
      <c r="H331" s="309"/>
      <c r="I331" s="309"/>
      <c r="J331" s="309"/>
      <c r="K331" s="309"/>
      <c r="L331" s="309"/>
      <c r="M331" s="309"/>
      <c r="N331" s="309"/>
      <c r="O331" s="309"/>
      <c r="P331" s="309"/>
      <c r="Q331" s="309"/>
      <c r="R331" s="309"/>
      <c r="S331" s="309"/>
      <c r="T331" s="309"/>
      <c r="U331" s="309"/>
    </row>
  </sheetData>
  <mergeCells count="69">
    <mergeCell ref="E11:K11"/>
    <mergeCell ref="E17:K17"/>
    <mergeCell ref="E23:K23"/>
    <mergeCell ref="E29:K29"/>
    <mergeCell ref="E35:K35"/>
    <mergeCell ref="E41:K41"/>
    <mergeCell ref="E47:K47"/>
    <mergeCell ref="E53:K53"/>
    <mergeCell ref="E59:K59"/>
    <mergeCell ref="E65:K65"/>
    <mergeCell ref="D66:K66"/>
    <mergeCell ref="E73:K73"/>
    <mergeCell ref="E79:K79"/>
    <mergeCell ref="E85:K85"/>
    <mergeCell ref="E91:K91"/>
    <mergeCell ref="E97:K97"/>
    <mergeCell ref="E103:K103"/>
    <mergeCell ref="E109:K109"/>
    <mergeCell ref="E115:K115"/>
    <mergeCell ref="E121:K121"/>
    <mergeCell ref="E127:K127"/>
    <mergeCell ref="D128:K128"/>
    <mergeCell ref="E135:K135"/>
    <mergeCell ref="E141:K141"/>
    <mergeCell ref="E147:K147"/>
    <mergeCell ref="E153:K153"/>
    <mergeCell ref="E159:K159"/>
    <mergeCell ref="E165:K165"/>
    <mergeCell ref="E171:K171"/>
    <mergeCell ref="E177:K177"/>
    <mergeCell ref="E183:K183"/>
    <mergeCell ref="E189:K189"/>
    <mergeCell ref="D190:K190"/>
    <mergeCell ref="E197:K197"/>
    <mergeCell ref="E203:K203"/>
    <mergeCell ref="E245:K245"/>
    <mergeCell ref="E251:K251"/>
    <mergeCell ref="D252:K252"/>
    <mergeCell ref="E259:K259"/>
    <mergeCell ref="E209:K209"/>
    <mergeCell ref="E215:K215"/>
    <mergeCell ref="E221:K221"/>
    <mergeCell ref="E227:K227"/>
    <mergeCell ref="E233:K233"/>
    <mergeCell ref="K1:U1"/>
    <mergeCell ref="C316:U316"/>
    <mergeCell ref="C318:U318"/>
    <mergeCell ref="C319:U319"/>
    <mergeCell ref="C321:U321"/>
    <mergeCell ref="E295:K295"/>
    <mergeCell ref="E301:K301"/>
    <mergeCell ref="E307:K307"/>
    <mergeCell ref="E313:K313"/>
    <mergeCell ref="D314:K314"/>
    <mergeCell ref="E265:K265"/>
    <mergeCell ref="E271:K271"/>
    <mergeCell ref="E277:K277"/>
    <mergeCell ref="E283:K283"/>
    <mergeCell ref="E289:K289"/>
    <mergeCell ref="E239:K239"/>
    <mergeCell ref="C327:U327"/>
    <mergeCell ref="C328:U328"/>
    <mergeCell ref="C329:U329"/>
    <mergeCell ref="E331:U331"/>
    <mergeCell ref="C322:U322"/>
    <mergeCell ref="C323:U323"/>
    <mergeCell ref="C324:U324"/>
    <mergeCell ref="C325:U325"/>
    <mergeCell ref="C326:U326"/>
  </mergeCells>
  <pageMargins left="0.7" right="0.7" top="0.75" bottom="0.75" header="0.3" footer="0.3"/>
  <pageSetup paperSize="9" fitToHeight="0" orientation="landscape" horizontalDpi="300" verticalDpi="300"/>
  <headerFooter scaleWithDoc="0" alignWithMargins="0">
    <oddHeader>&amp;C&amp;"Arial"&amp;8TABLE 19A.13</oddHeader>
    <oddFooter>&amp;L&amp;"Arial"&amp;8REPORT ON
GOVERNMENT
SERVICES 2022&amp;R&amp;"Arial"&amp;8HOMELESSNESS
SERVICES
PAGE &amp;B&amp;P&amp;B</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329"/>
  <sheetViews>
    <sheetView showGridLines="0" workbookViewId="0"/>
  </sheetViews>
  <sheetFormatPr defaultColWidth="11.42578125" defaultRowHeight="12.75" x14ac:dyDescent="0.2"/>
  <cols>
    <col min="1" max="10" width="1.85546875" customWidth="1"/>
    <col min="11" max="11" width="11.42578125" customWidth="1"/>
    <col min="12" max="12" width="5.42578125" customWidth="1"/>
    <col min="13" max="20" width="7.5703125" customWidth="1"/>
    <col min="21" max="21" width="8" customWidth="1"/>
  </cols>
  <sheetData>
    <row r="1" spans="1:21" ht="33.950000000000003" customHeight="1" x14ac:dyDescent="0.2">
      <c r="A1" s="8" t="s">
        <v>366</v>
      </c>
      <c r="B1" s="8"/>
      <c r="C1" s="8"/>
      <c r="D1" s="8"/>
      <c r="E1" s="8"/>
      <c r="F1" s="8"/>
      <c r="G1" s="8"/>
      <c r="H1" s="8"/>
      <c r="I1" s="8"/>
      <c r="J1" s="8"/>
      <c r="K1" s="314" t="s">
        <v>367</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368</v>
      </c>
      <c r="N2" s="13" t="s">
        <v>369</v>
      </c>
      <c r="O2" s="13" t="s">
        <v>370</v>
      </c>
      <c r="P2" s="13" t="s">
        <v>371</v>
      </c>
      <c r="Q2" s="13" t="s">
        <v>372</v>
      </c>
      <c r="R2" s="13" t="s">
        <v>373</v>
      </c>
      <c r="S2" s="13" t="s">
        <v>374</v>
      </c>
      <c r="T2" s="13" t="s">
        <v>375</v>
      </c>
      <c r="U2" s="13" t="s">
        <v>376</v>
      </c>
    </row>
    <row r="3" spans="1:21" ht="16.5" customHeight="1" x14ac:dyDescent="0.2">
      <c r="A3" s="7" t="s">
        <v>20</v>
      </c>
      <c r="B3" s="7"/>
      <c r="C3" s="7"/>
      <c r="D3" s="7"/>
      <c r="E3" s="7"/>
      <c r="F3" s="7"/>
      <c r="G3" s="7"/>
      <c r="H3" s="7"/>
      <c r="I3" s="7"/>
      <c r="J3" s="7"/>
      <c r="K3" s="7"/>
      <c r="L3" s="9"/>
      <c r="M3" s="10"/>
      <c r="N3" s="10"/>
      <c r="O3" s="10"/>
      <c r="P3" s="10"/>
      <c r="Q3" s="10"/>
      <c r="R3" s="10"/>
      <c r="S3" s="10"/>
      <c r="T3" s="10"/>
      <c r="U3" s="10"/>
    </row>
    <row r="4" spans="1:21" ht="16.5" customHeight="1" x14ac:dyDescent="0.2">
      <c r="A4" s="7"/>
      <c r="B4" s="7" t="s">
        <v>331</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c r="M5" s="10"/>
      <c r="N5" s="10"/>
      <c r="O5" s="10"/>
      <c r="P5" s="10"/>
      <c r="Q5" s="10"/>
      <c r="R5" s="10"/>
      <c r="S5" s="10"/>
      <c r="T5" s="10"/>
      <c r="U5" s="10"/>
    </row>
    <row r="6" spans="1:21" ht="16.5" customHeight="1" x14ac:dyDescent="0.2">
      <c r="A6" s="7"/>
      <c r="B6" s="7"/>
      <c r="C6" s="7"/>
      <c r="D6" s="7" t="s">
        <v>132</v>
      </c>
      <c r="E6" s="7"/>
      <c r="F6" s="7"/>
      <c r="G6" s="7"/>
      <c r="H6" s="7"/>
      <c r="I6" s="7"/>
      <c r="J6" s="7"/>
      <c r="K6" s="7"/>
      <c r="L6" s="9"/>
      <c r="M6" s="10"/>
      <c r="N6" s="10"/>
      <c r="O6" s="10"/>
      <c r="P6" s="10"/>
      <c r="Q6" s="10"/>
      <c r="R6" s="10"/>
      <c r="S6" s="10"/>
      <c r="T6" s="10"/>
      <c r="U6" s="10"/>
    </row>
    <row r="7" spans="1:21" ht="16.5" customHeight="1" x14ac:dyDescent="0.2">
      <c r="A7" s="7"/>
      <c r="B7" s="7"/>
      <c r="C7" s="7"/>
      <c r="D7" s="7"/>
      <c r="E7" s="7" t="s">
        <v>324</v>
      </c>
      <c r="F7" s="7"/>
      <c r="G7" s="7"/>
      <c r="H7" s="7"/>
      <c r="I7" s="7"/>
      <c r="J7" s="7"/>
      <c r="K7" s="7"/>
      <c r="L7" s="9" t="s">
        <v>69</v>
      </c>
      <c r="M7" s="135">
        <v>61.4</v>
      </c>
      <c r="N7" s="135">
        <v>59.7</v>
      </c>
      <c r="O7" s="135">
        <v>65.900000000000006</v>
      </c>
      <c r="P7" s="135">
        <v>78.7</v>
      </c>
      <c r="Q7" s="135">
        <v>85.1</v>
      </c>
      <c r="R7" s="135">
        <v>77.3</v>
      </c>
      <c r="S7" s="135">
        <v>55</v>
      </c>
      <c r="T7" s="135">
        <v>77.8</v>
      </c>
      <c r="U7" s="135">
        <v>62.9</v>
      </c>
    </row>
    <row r="8" spans="1:21" ht="16.5" customHeight="1" x14ac:dyDescent="0.2">
      <c r="A8" s="7"/>
      <c r="B8" s="7"/>
      <c r="C8" s="7"/>
      <c r="D8" s="7"/>
      <c r="E8" s="7" t="s">
        <v>330</v>
      </c>
      <c r="F8" s="7"/>
      <c r="G8" s="7"/>
      <c r="H8" s="7"/>
      <c r="I8" s="7"/>
      <c r="J8" s="7"/>
      <c r="K8" s="7"/>
      <c r="L8" s="9" t="s">
        <v>69</v>
      </c>
      <c r="M8" s="135">
        <v>38.6</v>
      </c>
      <c r="N8" s="135">
        <v>40.299999999999997</v>
      </c>
      <c r="O8" s="135">
        <v>34.1</v>
      </c>
      <c r="P8" s="135">
        <v>21.3</v>
      </c>
      <c r="Q8" s="135">
        <v>14.9</v>
      </c>
      <c r="R8" s="135">
        <v>22.7</v>
      </c>
      <c r="S8" s="135">
        <v>45</v>
      </c>
      <c r="T8" s="135">
        <v>22.2</v>
      </c>
      <c r="U8" s="135">
        <v>37.1</v>
      </c>
    </row>
    <row r="9" spans="1:21" ht="16.5" customHeight="1" x14ac:dyDescent="0.2">
      <c r="A9" s="7"/>
      <c r="B9" s="7"/>
      <c r="C9" s="7"/>
      <c r="D9" s="7"/>
      <c r="E9" s="7" t="s">
        <v>327</v>
      </c>
      <c r="F9" s="7"/>
      <c r="G9" s="7"/>
      <c r="H9" s="7"/>
      <c r="I9" s="7"/>
      <c r="J9" s="7"/>
      <c r="K9" s="7"/>
      <c r="L9" s="9" t="s">
        <v>69</v>
      </c>
      <c r="M9" s="135">
        <v>27.7</v>
      </c>
      <c r="N9" s="135">
        <v>28.5</v>
      </c>
      <c r="O9" s="135">
        <v>39.700000000000003</v>
      </c>
      <c r="P9" s="135">
        <v>35.799999999999997</v>
      </c>
      <c r="Q9" s="135">
        <v>18.600000000000001</v>
      </c>
      <c r="R9" s="135">
        <v>17.100000000000001</v>
      </c>
      <c r="S9" s="135">
        <v>10.9</v>
      </c>
      <c r="T9" s="135">
        <v>56.6</v>
      </c>
      <c r="U9" s="135">
        <v>29.3</v>
      </c>
    </row>
    <row r="10" spans="1:21" ht="16.5" customHeight="1" x14ac:dyDescent="0.2">
      <c r="A10" s="7"/>
      <c r="B10" s="7"/>
      <c r="C10" s="7"/>
      <c r="D10" s="7"/>
      <c r="E10" s="7" t="s">
        <v>328</v>
      </c>
      <c r="F10" s="7"/>
      <c r="G10" s="7"/>
      <c r="H10" s="7"/>
      <c r="I10" s="7"/>
      <c r="J10" s="7"/>
      <c r="K10" s="7"/>
      <c r="L10" s="9" t="s">
        <v>69</v>
      </c>
      <c r="M10" s="135">
        <v>19.600000000000001</v>
      </c>
      <c r="N10" s="135">
        <v>14.5</v>
      </c>
      <c r="O10" s="135">
        <v>13</v>
      </c>
      <c r="P10" s="135">
        <v>33</v>
      </c>
      <c r="Q10" s="135">
        <v>44.9</v>
      </c>
      <c r="R10" s="135">
        <v>44.8</v>
      </c>
      <c r="S10" s="135">
        <v>24.7</v>
      </c>
      <c r="T10" s="134">
        <v>4</v>
      </c>
      <c r="U10" s="135">
        <v>18.5</v>
      </c>
    </row>
    <row r="11" spans="1:21" ht="29.45" customHeight="1" x14ac:dyDescent="0.2">
      <c r="A11" s="7"/>
      <c r="B11" s="7"/>
      <c r="C11" s="7"/>
      <c r="D11" s="7"/>
      <c r="E11" s="316" t="s">
        <v>329</v>
      </c>
      <c r="F11" s="316"/>
      <c r="G11" s="316"/>
      <c r="H11" s="316"/>
      <c r="I11" s="316"/>
      <c r="J11" s="316"/>
      <c r="K11" s="316"/>
      <c r="L11" s="9" t="s">
        <v>145</v>
      </c>
      <c r="M11" s="136">
        <v>2373</v>
      </c>
      <c r="N11" s="136">
        <v>5164</v>
      </c>
      <c r="O11" s="136">
        <v>1096</v>
      </c>
      <c r="P11" s="132">
        <v>713</v>
      </c>
      <c r="Q11" s="132">
        <v>296</v>
      </c>
      <c r="R11" s="132">
        <v>181</v>
      </c>
      <c r="S11" s="132">
        <v>320</v>
      </c>
      <c r="T11" s="131">
        <v>99</v>
      </c>
      <c r="U11" s="138">
        <v>10145</v>
      </c>
    </row>
    <row r="12" spans="1:21" ht="16.5" customHeight="1" x14ac:dyDescent="0.2">
      <c r="A12" s="7"/>
      <c r="B12" s="7"/>
      <c r="C12" s="7"/>
      <c r="D12" s="7" t="s">
        <v>133</v>
      </c>
      <c r="E12" s="7"/>
      <c r="F12" s="7"/>
      <c r="G12" s="7"/>
      <c r="H12" s="7"/>
      <c r="I12" s="7"/>
      <c r="J12" s="7"/>
      <c r="K12" s="7"/>
      <c r="L12" s="9"/>
      <c r="M12" s="10"/>
      <c r="N12" s="10"/>
      <c r="O12" s="10"/>
      <c r="P12" s="10"/>
      <c r="Q12" s="10"/>
      <c r="R12" s="10"/>
      <c r="S12" s="10"/>
      <c r="T12" s="10"/>
      <c r="U12" s="10"/>
    </row>
    <row r="13" spans="1:21" ht="16.5" customHeight="1" x14ac:dyDescent="0.2">
      <c r="A13" s="7"/>
      <c r="B13" s="7"/>
      <c r="C13" s="7"/>
      <c r="D13" s="7"/>
      <c r="E13" s="7" t="s">
        <v>324</v>
      </c>
      <c r="F13" s="7"/>
      <c r="G13" s="7"/>
      <c r="H13" s="7"/>
      <c r="I13" s="7"/>
      <c r="J13" s="7"/>
      <c r="K13" s="7"/>
      <c r="L13" s="9" t="s">
        <v>69</v>
      </c>
      <c r="M13" s="135">
        <v>77.2</v>
      </c>
      <c r="N13" s="135">
        <v>81.900000000000006</v>
      </c>
      <c r="O13" s="135">
        <v>87</v>
      </c>
      <c r="P13" s="135">
        <v>93</v>
      </c>
      <c r="Q13" s="135">
        <v>99.3</v>
      </c>
      <c r="R13" s="135">
        <v>75</v>
      </c>
      <c r="S13" s="135">
        <v>81.099999999999994</v>
      </c>
      <c r="T13" s="135">
        <v>89.2</v>
      </c>
      <c r="U13" s="135">
        <v>82</v>
      </c>
    </row>
    <row r="14" spans="1:21" ht="16.5" customHeight="1" x14ac:dyDescent="0.2">
      <c r="A14" s="7"/>
      <c r="B14" s="7"/>
      <c r="C14" s="7"/>
      <c r="D14" s="7"/>
      <c r="E14" s="7" t="s">
        <v>330</v>
      </c>
      <c r="F14" s="7"/>
      <c r="G14" s="7"/>
      <c r="H14" s="7"/>
      <c r="I14" s="7"/>
      <c r="J14" s="7"/>
      <c r="K14" s="7"/>
      <c r="L14" s="9" t="s">
        <v>69</v>
      </c>
      <c r="M14" s="135">
        <v>22.8</v>
      </c>
      <c r="N14" s="135">
        <v>18.100000000000001</v>
      </c>
      <c r="O14" s="135">
        <v>13</v>
      </c>
      <c r="P14" s="134">
        <v>7</v>
      </c>
      <c r="Q14" s="134">
        <v>0.7</v>
      </c>
      <c r="R14" s="135">
        <v>25</v>
      </c>
      <c r="S14" s="135">
        <v>18.899999999999999</v>
      </c>
      <c r="T14" s="135">
        <v>10.8</v>
      </c>
      <c r="U14" s="135">
        <v>18</v>
      </c>
    </row>
    <row r="15" spans="1:21" ht="16.5" customHeight="1" x14ac:dyDescent="0.2">
      <c r="A15" s="7"/>
      <c r="B15" s="7"/>
      <c r="C15" s="7"/>
      <c r="D15" s="7"/>
      <c r="E15" s="7" t="s">
        <v>327</v>
      </c>
      <c r="F15" s="7"/>
      <c r="G15" s="7"/>
      <c r="H15" s="7"/>
      <c r="I15" s="7"/>
      <c r="J15" s="7"/>
      <c r="K15" s="7"/>
      <c r="L15" s="9" t="s">
        <v>69</v>
      </c>
      <c r="M15" s="135">
        <v>64.900000000000006</v>
      </c>
      <c r="N15" s="135">
        <v>72.3</v>
      </c>
      <c r="O15" s="135">
        <v>71.7</v>
      </c>
      <c r="P15" s="135">
        <v>75.900000000000006</v>
      </c>
      <c r="Q15" s="135">
        <v>95.8</v>
      </c>
      <c r="R15" s="135">
        <v>70.8</v>
      </c>
      <c r="S15" s="135">
        <v>55.3</v>
      </c>
      <c r="T15" s="135">
        <v>81.099999999999994</v>
      </c>
      <c r="U15" s="135">
        <v>70.599999999999994</v>
      </c>
    </row>
    <row r="16" spans="1:21" ht="16.5" customHeight="1" x14ac:dyDescent="0.2">
      <c r="A16" s="7"/>
      <c r="B16" s="7"/>
      <c r="C16" s="7"/>
      <c r="D16" s="7"/>
      <c r="E16" s="7" t="s">
        <v>328</v>
      </c>
      <c r="F16" s="7"/>
      <c r="G16" s="7"/>
      <c r="H16" s="7"/>
      <c r="I16" s="7"/>
      <c r="J16" s="7"/>
      <c r="K16" s="7"/>
      <c r="L16" s="9" t="s">
        <v>69</v>
      </c>
      <c r="M16" s="134">
        <v>4.0999999999999996</v>
      </c>
      <c r="N16" s="134">
        <v>3.2</v>
      </c>
      <c r="O16" s="134">
        <v>2.8</v>
      </c>
      <c r="P16" s="134">
        <v>5.3</v>
      </c>
      <c r="Q16" s="134">
        <v>0.7</v>
      </c>
      <c r="R16" s="134">
        <v>4.2</v>
      </c>
      <c r="S16" s="134">
        <v>7.5</v>
      </c>
      <c r="T16" s="134">
        <v>2.7</v>
      </c>
      <c r="U16" s="134">
        <v>3.5</v>
      </c>
    </row>
    <row r="17" spans="1:21" ht="29.45" customHeight="1" x14ac:dyDescent="0.2">
      <c r="A17" s="7"/>
      <c r="B17" s="7"/>
      <c r="C17" s="7"/>
      <c r="D17" s="7"/>
      <c r="E17" s="316" t="s">
        <v>329</v>
      </c>
      <c r="F17" s="316"/>
      <c r="G17" s="316"/>
      <c r="H17" s="316"/>
      <c r="I17" s="316"/>
      <c r="J17" s="316"/>
      <c r="K17" s="316"/>
      <c r="L17" s="9" t="s">
        <v>145</v>
      </c>
      <c r="M17" s="136">
        <v>1459</v>
      </c>
      <c r="N17" s="136">
        <v>3090</v>
      </c>
      <c r="O17" s="132">
        <v>509</v>
      </c>
      <c r="P17" s="132">
        <v>228</v>
      </c>
      <c r="Q17" s="132">
        <v>143</v>
      </c>
      <c r="R17" s="131">
        <v>24</v>
      </c>
      <c r="S17" s="132">
        <v>159</v>
      </c>
      <c r="T17" s="131">
        <v>37</v>
      </c>
      <c r="U17" s="136">
        <v>5605</v>
      </c>
    </row>
    <row r="18" spans="1:21" ht="16.5" customHeight="1" x14ac:dyDescent="0.2">
      <c r="A18" s="7"/>
      <c r="B18" s="7"/>
      <c r="C18" s="7"/>
      <c r="D18" s="7" t="s">
        <v>134</v>
      </c>
      <c r="E18" s="7"/>
      <c r="F18" s="7"/>
      <c r="G18" s="7"/>
      <c r="H18" s="7"/>
      <c r="I18" s="7"/>
      <c r="J18" s="7"/>
      <c r="K18" s="7"/>
      <c r="L18" s="9"/>
      <c r="M18" s="10"/>
      <c r="N18" s="10"/>
      <c r="O18" s="10"/>
      <c r="P18" s="10"/>
      <c r="Q18" s="10"/>
      <c r="R18" s="10"/>
      <c r="S18" s="10"/>
      <c r="T18" s="10"/>
      <c r="U18" s="10"/>
    </row>
    <row r="19" spans="1:21" ht="16.5" customHeight="1" x14ac:dyDescent="0.2">
      <c r="A19" s="7"/>
      <c r="B19" s="7"/>
      <c r="C19" s="7"/>
      <c r="D19" s="7"/>
      <c r="E19" s="7" t="s">
        <v>324</v>
      </c>
      <c r="F19" s="7"/>
      <c r="G19" s="7"/>
      <c r="H19" s="7"/>
      <c r="I19" s="7"/>
      <c r="J19" s="7"/>
      <c r="K19" s="7"/>
      <c r="L19" s="9" t="s">
        <v>69</v>
      </c>
      <c r="M19" s="135">
        <v>69.8</v>
      </c>
      <c r="N19" s="135">
        <v>64.3</v>
      </c>
      <c r="O19" s="135">
        <v>64.599999999999994</v>
      </c>
      <c r="P19" s="135">
        <v>74.599999999999994</v>
      </c>
      <c r="Q19" s="135">
        <v>80</v>
      </c>
      <c r="R19" s="135">
        <v>33.299999999999997</v>
      </c>
      <c r="S19" s="135">
        <v>59.5</v>
      </c>
      <c r="T19" s="135">
        <v>86.7</v>
      </c>
      <c r="U19" s="135">
        <v>67.400000000000006</v>
      </c>
    </row>
    <row r="20" spans="1:21" ht="16.5" customHeight="1" x14ac:dyDescent="0.2">
      <c r="A20" s="7"/>
      <c r="B20" s="7"/>
      <c r="C20" s="7"/>
      <c r="D20" s="7"/>
      <c r="E20" s="7" t="s">
        <v>330</v>
      </c>
      <c r="F20" s="7"/>
      <c r="G20" s="7"/>
      <c r="H20" s="7"/>
      <c r="I20" s="7"/>
      <c r="J20" s="7"/>
      <c r="K20" s="7"/>
      <c r="L20" s="9" t="s">
        <v>69</v>
      </c>
      <c r="M20" s="135">
        <v>30.2</v>
      </c>
      <c r="N20" s="135">
        <v>35.700000000000003</v>
      </c>
      <c r="O20" s="135">
        <v>35.4</v>
      </c>
      <c r="P20" s="135">
        <v>25.4</v>
      </c>
      <c r="Q20" s="135">
        <v>20</v>
      </c>
      <c r="R20" s="135">
        <v>66.7</v>
      </c>
      <c r="S20" s="135">
        <v>40.5</v>
      </c>
      <c r="T20" s="135">
        <v>13.3</v>
      </c>
      <c r="U20" s="135">
        <v>32.6</v>
      </c>
    </row>
    <row r="21" spans="1:21" ht="16.5" customHeight="1" x14ac:dyDescent="0.2">
      <c r="A21" s="7"/>
      <c r="B21" s="7"/>
      <c r="C21" s="7"/>
      <c r="D21" s="7"/>
      <c r="E21" s="7" t="s">
        <v>327</v>
      </c>
      <c r="F21" s="7"/>
      <c r="G21" s="7"/>
      <c r="H21" s="7"/>
      <c r="I21" s="7"/>
      <c r="J21" s="7"/>
      <c r="K21" s="7"/>
      <c r="L21" s="9" t="s">
        <v>69</v>
      </c>
      <c r="M21" s="135">
        <v>29.3</v>
      </c>
      <c r="N21" s="135">
        <v>29.5</v>
      </c>
      <c r="O21" s="135">
        <v>27.8</v>
      </c>
      <c r="P21" s="135">
        <v>34.299999999999997</v>
      </c>
      <c r="Q21" s="134" t="s">
        <v>137</v>
      </c>
      <c r="R21" s="135">
        <v>16.7</v>
      </c>
      <c r="S21" s="134">
        <v>2.4</v>
      </c>
      <c r="T21" s="135">
        <v>60</v>
      </c>
      <c r="U21" s="135">
        <v>28.1</v>
      </c>
    </row>
    <row r="22" spans="1:21" ht="16.5" customHeight="1" x14ac:dyDescent="0.2">
      <c r="A22" s="7"/>
      <c r="B22" s="7"/>
      <c r="C22" s="7"/>
      <c r="D22" s="7"/>
      <c r="E22" s="7" t="s">
        <v>328</v>
      </c>
      <c r="F22" s="7"/>
      <c r="G22" s="7"/>
      <c r="H22" s="7"/>
      <c r="I22" s="7"/>
      <c r="J22" s="7"/>
      <c r="K22" s="7"/>
      <c r="L22" s="9" t="s">
        <v>69</v>
      </c>
      <c r="M22" s="135">
        <v>25.1</v>
      </c>
      <c r="N22" s="135">
        <v>21.1</v>
      </c>
      <c r="O22" s="135">
        <v>19.399999999999999</v>
      </c>
      <c r="P22" s="135">
        <v>26.9</v>
      </c>
      <c r="Q22" s="135">
        <v>78</v>
      </c>
      <c r="R22" s="134">
        <v>8.3000000000000007</v>
      </c>
      <c r="S22" s="135">
        <v>33.299999999999997</v>
      </c>
      <c r="T22" s="135">
        <v>26.7</v>
      </c>
      <c r="U22" s="135">
        <v>25.2</v>
      </c>
    </row>
    <row r="23" spans="1:21" ht="29.45" customHeight="1" x14ac:dyDescent="0.2">
      <c r="A23" s="7"/>
      <c r="B23" s="7"/>
      <c r="C23" s="7"/>
      <c r="D23" s="7"/>
      <c r="E23" s="316" t="s">
        <v>329</v>
      </c>
      <c r="F23" s="316"/>
      <c r="G23" s="316"/>
      <c r="H23" s="316"/>
      <c r="I23" s="316"/>
      <c r="J23" s="316"/>
      <c r="K23" s="316"/>
      <c r="L23" s="9" t="s">
        <v>145</v>
      </c>
      <c r="M23" s="132">
        <v>443</v>
      </c>
      <c r="N23" s="132">
        <v>535</v>
      </c>
      <c r="O23" s="132">
        <v>144</v>
      </c>
      <c r="P23" s="132">
        <v>134</v>
      </c>
      <c r="Q23" s="131">
        <v>50</v>
      </c>
      <c r="R23" s="131">
        <v>12</v>
      </c>
      <c r="S23" s="131">
        <v>42</v>
      </c>
      <c r="T23" s="131">
        <v>15</v>
      </c>
      <c r="U23" s="136">
        <v>1358</v>
      </c>
    </row>
    <row r="24" spans="1:21" ht="16.5" customHeight="1" x14ac:dyDescent="0.2">
      <c r="A24" s="7"/>
      <c r="B24" s="7"/>
      <c r="C24" s="7"/>
      <c r="D24" s="7" t="s">
        <v>135</v>
      </c>
      <c r="E24" s="7"/>
      <c r="F24" s="7"/>
      <c r="G24" s="7"/>
      <c r="H24" s="7"/>
      <c r="I24" s="7"/>
      <c r="J24" s="7"/>
      <c r="K24" s="7"/>
      <c r="L24" s="9"/>
      <c r="M24" s="10"/>
      <c r="N24" s="10"/>
      <c r="O24" s="10"/>
      <c r="P24" s="10"/>
      <c r="Q24" s="10"/>
      <c r="R24" s="10"/>
      <c r="S24" s="10"/>
      <c r="T24" s="10"/>
      <c r="U24" s="10"/>
    </row>
    <row r="25" spans="1:21" ht="16.5" customHeight="1" x14ac:dyDescent="0.2">
      <c r="A25" s="7"/>
      <c r="B25" s="7"/>
      <c r="C25" s="7"/>
      <c r="D25" s="7"/>
      <c r="E25" s="7" t="s">
        <v>324</v>
      </c>
      <c r="F25" s="7"/>
      <c r="G25" s="7"/>
      <c r="H25" s="7"/>
      <c r="I25" s="7"/>
      <c r="J25" s="7"/>
      <c r="K25" s="7"/>
      <c r="L25" s="9" t="s">
        <v>69</v>
      </c>
      <c r="M25" s="135">
        <v>83.7</v>
      </c>
      <c r="N25" s="135">
        <v>81.599999999999994</v>
      </c>
      <c r="O25" s="135">
        <v>75.900000000000006</v>
      </c>
      <c r="P25" s="135">
        <v>76.099999999999994</v>
      </c>
      <c r="Q25" s="135">
        <v>93.3</v>
      </c>
      <c r="R25" s="130">
        <v>100</v>
      </c>
      <c r="S25" s="135">
        <v>85.1</v>
      </c>
      <c r="T25" s="135">
        <v>93.5</v>
      </c>
      <c r="U25" s="135">
        <v>82.2</v>
      </c>
    </row>
    <row r="26" spans="1:21" ht="16.5" customHeight="1" x14ac:dyDescent="0.2">
      <c r="A26" s="7"/>
      <c r="B26" s="7"/>
      <c r="C26" s="7"/>
      <c r="D26" s="7"/>
      <c r="E26" s="7" t="s">
        <v>330</v>
      </c>
      <c r="F26" s="7"/>
      <c r="G26" s="7"/>
      <c r="H26" s="7"/>
      <c r="I26" s="7"/>
      <c r="J26" s="7"/>
      <c r="K26" s="7"/>
      <c r="L26" s="9" t="s">
        <v>69</v>
      </c>
      <c r="M26" s="135">
        <v>16.3</v>
      </c>
      <c r="N26" s="135">
        <v>18.399999999999999</v>
      </c>
      <c r="O26" s="135">
        <v>24.1</v>
      </c>
      <c r="P26" s="135">
        <v>23.9</v>
      </c>
      <c r="Q26" s="134">
        <v>6.7</v>
      </c>
      <c r="R26" s="134" t="s">
        <v>137</v>
      </c>
      <c r="S26" s="135">
        <v>14.9</v>
      </c>
      <c r="T26" s="134">
        <v>6.5</v>
      </c>
      <c r="U26" s="135">
        <v>17.8</v>
      </c>
    </row>
    <row r="27" spans="1:21" ht="16.5" customHeight="1" x14ac:dyDescent="0.2">
      <c r="A27" s="7"/>
      <c r="B27" s="7"/>
      <c r="C27" s="7"/>
      <c r="D27" s="7"/>
      <c r="E27" s="7" t="s">
        <v>327</v>
      </c>
      <c r="F27" s="7"/>
      <c r="G27" s="7"/>
      <c r="H27" s="7"/>
      <c r="I27" s="7"/>
      <c r="J27" s="7"/>
      <c r="K27" s="7"/>
      <c r="L27" s="9" t="s">
        <v>69</v>
      </c>
      <c r="M27" s="135">
        <v>34.799999999999997</v>
      </c>
      <c r="N27" s="135">
        <v>40</v>
      </c>
      <c r="O27" s="135">
        <v>39.799999999999997</v>
      </c>
      <c r="P27" s="135">
        <v>35.4</v>
      </c>
      <c r="Q27" s="135">
        <v>40</v>
      </c>
      <c r="R27" s="135">
        <v>16.7</v>
      </c>
      <c r="S27" s="135">
        <v>38.299999999999997</v>
      </c>
      <c r="T27" s="135">
        <v>38.700000000000003</v>
      </c>
      <c r="U27" s="135">
        <v>37.700000000000003</v>
      </c>
    </row>
    <row r="28" spans="1:21" ht="16.5" customHeight="1" x14ac:dyDescent="0.2">
      <c r="A28" s="7"/>
      <c r="B28" s="7"/>
      <c r="C28" s="7"/>
      <c r="D28" s="7"/>
      <c r="E28" s="7" t="s">
        <v>328</v>
      </c>
      <c r="F28" s="7"/>
      <c r="G28" s="7"/>
      <c r="H28" s="7"/>
      <c r="I28" s="7"/>
      <c r="J28" s="7"/>
      <c r="K28" s="7"/>
      <c r="L28" s="9" t="s">
        <v>69</v>
      </c>
      <c r="M28" s="135">
        <v>19.399999999999999</v>
      </c>
      <c r="N28" s="135">
        <v>21.5</v>
      </c>
      <c r="O28" s="135">
        <v>18.100000000000001</v>
      </c>
      <c r="P28" s="135">
        <v>18.600000000000001</v>
      </c>
      <c r="Q28" s="135">
        <v>36.700000000000003</v>
      </c>
      <c r="R28" s="135">
        <v>16.7</v>
      </c>
      <c r="S28" s="135">
        <v>17</v>
      </c>
      <c r="T28" s="134">
        <v>9.6999999999999993</v>
      </c>
      <c r="U28" s="135">
        <v>20.7</v>
      </c>
    </row>
    <row r="29" spans="1:21" ht="29.45" customHeight="1" x14ac:dyDescent="0.2">
      <c r="A29" s="7"/>
      <c r="B29" s="7"/>
      <c r="C29" s="7"/>
      <c r="D29" s="7"/>
      <c r="E29" s="316" t="s">
        <v>329</v>
      </c>
      <c r="F29" s="316"/>
      <c r="G29" s="316"/>
      <c r="H29" s="316"/>
      <c r="I29" s="316"/>
      <c r="J29" s="316"/>
      <c r="K29" s="316"/>
      <c r="L29" s="9" t="s">
        <v>145</v>
      </c>
      <c r="M29" s="132">
        <v>319</v>
      </c>
      <c r="N29" s="132">
        <v>418</v>
      </c>
      <c r="O29" s="131">
        <v>83</v>
      </c>
      <c r="P29" s="132">
        <v>113</v>
      </c>
      <c r="Q29" s="131">
        <v>60</v>
      </c>
      <c r="R29" s="129">
        <v>6</v>
      </c>
      <c r="S29" s="131">
        <v>47</v>
      </c>
      <c r="T29" s="131">
        <v>31</v>
      </c>
      <c r="U29" s="136">
        <v>1058</v>
      </c>
    </row>
    <row r="30" spans="1:21" ht="16.5" customHeight="1" x14ac:dyDescent="0.2">
      <c r="A30" s="7"/>
      <c r="B30" s="7"/>
      <c r="C30" s="7"/>
      <c r="D30" s="7" t="s">
        <v>136</v>
      </c>
      <c r="E30" s="7"/>
      <c r="F30" s="7"/>
      <c r="G30" s="7"/>
      <c r="H30" s="7"/>
      <c r="I30" s="7"/>
      <c r="J30" s="7"/>
      <c r="K30" s="7"/>
      <c r="L30" s="9"/>
      <c r="M30" s="10"/>
      <c r="N30" s="10"/>
      <c r="O30" s="10"/>
      <c r="P30" s="10"/>
      <c r="Q30" s="10"/>
      <c r="R30" s="10"/>
      <c r="S30" s="10"/>
      <c r="T30" s="10"/>
      <c r="U30" s="10"/>
    </row>
    <row r="31" spans="1:21" ht="16.5" customHeight="1" x14ac:dyDescent="0.2">
      <c r="A31" s="7"/>
      <c r="B31" s="7"/>
      <c r="C31" s="7"/>
      <c r="D31" s="7"/>
      <c r="E31" s="7" t="s">
        <v>324</v>
      </c>
      <c r="F31" s="7"/>
      <c r="G31" s="7"/>
      <c r="H31" s="7"/>
      <c r="I31" s="7"/>
      <c r="J31" s="7"/>
      <c r="K31" s="7"/>
      <c r="L31" s="9" t="s">
        <v>69</v>
      </c>
      <c r="M31" s="135">
        <v>82.6</v>
      </c>
      <c r="N31" s="135">
        <v>72.900000000000006</v>
      </c>
      <c r="O31" s="135">
        <v>82.4</v>
      </c>
      <c r="P31" s="135">
        <v>52.2</v>
      </c>
      <c r="Q31" s="130">
        <v>100</v>
      </c>
      <c r="R31" s="135">
        <v>50</v>
      </c>
      <c r="S31" s="135">
        <v>50</v>
      </c>
      <c r="T31" s="130">
        <v>100</v>
      </c>
      <c r="U31" s="135">
        <v>73.2</v>
      </c>
    </row>
    <row r="32" spans="1:21" ht="16.5" customHeight="1" x14ac:dyDescent="0.2">
      <c r="A32" s="7"/>
      <c r="B32" s="7"/>
      <c r="C32" s="7"/>
      <c r="D32" s="7"/>
      <c r="E32" s="7" t="s">
        <v>330</v>
      </c>
      <c r="F32" s="7"/>
      <c r="G32" s="7"/>
      <c r="H32" s="7"/>
      <c r="I32" s="7"/>
      <c r="J32" s="7"/>
      <c r="K32" s="7"/>
      <c r="L32" s="9" t="s">
        <v>69</v>
      </c>
      <c r="M32" s="135">
        <v>17.399999999999999</v>
      </c>
      <c r="N32" s="135">
        <v>27.1</v>
      </c>
      <c r="O32" s="135">
        <v>17.600000000000001</v>
      </c>
      <c r="P32" s="135">
        <v>47.8</v>
      </c>
      <c r="Q32" s="134" t="s">
        <v>137</v>
      </c>
      <c r="R32" s="135">
        <v>50</v>
      </c>
      <c r="S32" s="135">
        <v>50</v>
      </c>
      <c r="T32" s="134" t="s">
        <v>137</v>
      </c>
      <c r="U32" s="135">
        <v>26.8</v>
      </c>
    </row>
    <row r="33" spans="1:21" ht="16.5" customHeight="1" x14ac:dyDescent="0.2">
      <c r="A33" s="7"/>
      <c r="B33" s="7"/>
      <c r="C33" s="7"/>
      <c r="D33" s="7"/>
      <c r="E33" s="7" t="s">
        <v>327</v>
      </c>
      <c r="F33" s="7"/>
      <c r="G33" s="7"/>
      <c r="H33" s="7"/>
      <c r="I33" s="7"/>
      <c r="J33" s="7"/>
      <c r="K33" s="7"/>
      <c r="L33" s="9" t="s">
        <v>69</v>
      </c>
      <c r="M33" s="135">
        <v>39.1</v>
      </c>
      <c r="N33" s="135">
        <v>37.1</v>
      </c>
      <c r="O33" s="135">
        <v>41.2</v>
      </c>
      <c r="P33" s="135">
        <v>26.1</v>
      </c>
      <c r="Q33" s="134" t="s">
        <v>137</v>
      </c>
      <c r="R33" s="134" t="s">
        <v>137</v>
      </c>
      <c r="S33" s="134" t="s">
        <v>137</v>
      </c>
      <c r="T33" s="134" t="s">
        <v>137</v>
      </c>
      <c r="U33" s="135">
        <v>33.9</v>
      </c>
    </row>
    <row r="34" spans="1:21" ht="16.5" customHeight="1" x14ac:dyDescent="0.2">
      <c r="A34" s="7"/>
      <c r="B34" s="7"/>
      <c r="C34" s="7"/>
      <c r="D34" s="7"/>
      <c r="E34" s="7" t="s">
        <v>328</v>
      </c>
      <c r="F34" s="7"/>
      <c r="G34" s="7"/>
      <c r="H34" s="7"/>
      <c r="I34" s="7"/>
      <c r="J34" s="7"/>
      <c r="K34" s="7"/>
      <c r="L34" s="9" t="s">
        <v>69</v>
      </c>
      <c r="M34" s="135">
        <v>17.399999999999999</v>
      </c>
      <c r="N34" s="135">
        <v>20</v>
      </c>
      <c r="O34" s="135">
        <v>35.299999999999997</v>
      </c>
      <c r="P34" s="135">
        <v>17.399999999999999</v>
      </c>
      <c r="Q34" s="130">
        <v>100</v>
      </c>
      <c r="R34" s="135">
        <v>50</v>
      </c>
      <c r="S34" s="135">
        <v>50</v>
      </c>
      <c r="T34" s="134" t="s">
        <v>137</v>
      </c>
      <c r="U34" s="135">
        <v>22.6</v>
      </c>
    </row>
    <row r="35" spans="1:21" ht="29.45" customHeight="1" x14ac:dyDescent="0.2">
      <c r="A35" s="7"/>
      <c r="B35" s="7"/>
      <c r="C35" s="7"/>
      <c r="D35" s="7"/>
      <c r="E35" s="316" t="s">
        <v>329</v>
      </c>
      <c r="F35" s="316"/>
      <c r="G35" s="316"/>
      <c r="H35" s="316"/>
      <c r="I35" s="316"/>
      <c r="J35" s="316"/>
      <c r="K35" s="316"/>
      <c r="L35" s="9" t="s">
        <v>145</v>
      </c>
      <c r="M35" s="131">
        <v>46</v>
      </c>
      <c r="N35" s="131">
        <v>70</v>
      </c>
      <c r="O35" s="131">
        <v>17</v>
      </c>
      <c r="P35" s="131">
        <v>23</v>
      </c>
      <c r="Q35" s="129">
        <v>3</v>
      </c>
      <c r="R35" s="129">
        <v>2</v>
      </c>
      <c r="S35" s="129">
        <v>6</v>
      </c>
      <c r="T35" s="129">
        <v>2</v>
      </c>
      <c r="U35" s="132">
        <v>168</v>
      </c>
    </row>
    <row r="36" spans="1:21" ht="16.5" customHeight="1" x14ac:dyDescent="0.2">
      <c r="A36" s="7"/>
      <c r="B36" s="7"/>
      <c r="C36" s="7"/>
      <c r="D36" s="7" t="s">
        <v>377</v>
      </c>
      <c r="E36" s="7"/>
      <c r="F36" s="7"/>
      <c r="G36" s="7"/>
      <c r="H36" s="7"/>
      <c r="I36" s="7"/>
      <c r="J36" s="7"/>
      <c r="K36" s="7"/>
      <c r="L36" s="9"/>
      <c r="M36" s="10"/>
      <c r="N36" s="10"/>
      <c r="O36" s="10"/>
      <c r="P36" s="10"/>
      <c r="Q36" s="10"/>
      <c r="R36" s="10"/>
      <c r="S36" s="10"/>
      <c r="T36" s="10"/>
      <c r="U36" s="10"/>
    </row>
    <row r="37" spans="1:21" ht="16.5" customHeight="1" x14ac:dyDescent="0.2">
      <c r="A37" s="7"/>
      <c r="B37" s="7"/>
      <c r="C37" s="7"/>
      <c r="D37" s="7"/>
      <c r="E37" s="7" t="s">
        <v>324</v>
      </c>
      <c r="F37" s="7"/>
      <c r="G37" s="7"/>
      <c r="H37" s="7"/>
      <c r="I37" s="7"/>
      <c r="J37" s="7"/>
      <c r="K37" s="7"/>
      <c r="L37" s="9" t="s">
        <v>69</v>
      </c>
      <c r="M37" s="135">
        <v>66.7</v>
      </c>
      <c r="N37" s="135">
        <v>55.7</v>
      </c>
      <c r="O37" s="135">
        <v>64.7</v>
      </c>
      <c r="P37" s="135">
        <v>62.5</v>
      </c>
      <c r="Q37" s="135">
        <v>88.9</v>
      </c>
      <c r="R37" s="134" t="s">
        <v>137</v>
      </c>
      <c r="S37" s="135">
        <v>77.8</v>
      </c>
      <c r="T37" s="130">
        <v>100</v>
      </c>
      <c r="U37" s="135">
        <v>63</v>
      </c>
    </row>
    <row r="38" spans="1:21" ht="16.5" customHeight="1" x14ac:dyDescent="0.2">
      <c r="A38" s="7"/>
      <c r="B38" s="7"/>
      <c r="C38" s="7"/>
      <c r="D38" s="7"/>
      <c r="E38" s="7" t="s">
        <v>330</v>
      </c>
      <c r="F38" s="7"/>
      <c r="G38" s="7"/>
      <c r="H38" s="7"/>
      <c r="I38" s="7"/>
      <c r="J38" s="7"/>
      <c r="K38" s="7"/>
      <c r="L38" s="9" t="s">
        <v>69</v>
      </c>
      <c r="M38" s="135">
        <v>33.299999999999997</v>
      </c>
      <c r="N38" s="135">
        <v>44.3</v>
      </c>
      <c r="O38" s="135">
        <v>35.299999999999997</v>
      </c>
      <c r="P38" s="135">
        <v>37.5</v>
      </c>
      <c r="Q38" s="135">
        <v>11.1</v>
      </c>
      <c r="R38" s="134" t="s">
        <v>137</v>
      </c>
      <c r="S38" s="135">
        <v>22.2</v>
      </c>
      <c r="T38" s="134" t="s">
        <v>137</v>
      </c>
      <c r="U38" s="135">
        <v>37</v>
      </c>
    </row>
    <row r="39" spans="1:21" ht="16.5" customHeight="1" x14ac:dyDescent="0.2">
      <c r="A39" s="7"/>
      <c r="B39" s="7"/>
      <c r="C39" s="7"/>
      <c r="D39" s="7"/>
      <c r="E39" s="7" t="s">
        <v>327</v>
      </c>
      <c r="F39" s="7"/>
      <c r="G39" s="7"/>
      <c r="H39" s="7"/>
      <c r="I39" s="7"/>
      <c r="J39" s="7"/>
      <c r="K39" s="7"/>
      <c r="L39" s="9" t="s">
        <v>69</v>
      </c>
      <c r="M39" s="135">
        <v>34.799999999999997</v>
      </c>
      <c r="N39" s="135">
        <v>40.9</v>
      </c>
      <c r="O39" s="135">
        <v>29.4</v>
      </c>
      <c r="P39" s="135">
        <v>41.7</v>
      </c>
      <c r="Q39" s="134" t="s">
        <v>137</v>
      </c>
      <c r="R39" s="134" t="s">
        <v>137</v>
      </c>
      <c r="S39" s="134" t="s">
        <v>137</v>
      </c>
      <c r="T39" s="135">
        <v>50</v>
      </c>
      <c r="U39" s="135">
        <v>34.700000000000003</v>
      </c>
    </row>
    <row r="40" spans="1:21" ht="16.5" customHeight="1" x14ac:dyDescent="0.2">
      <c r="A40" s="7"/>
      <c r="B40" s="7"/>
      <c r="C40" s="7"/>
      <c r="D40" s="7"/>
      <c r="E40" s="7" t="s">
        <v>328</v>
      </c>
      <c r="F40" s="7"/>
      <c r="G40" s="7"/>
      <c r="H40" s="7"/>
      <c r="I40" s="7"/>
      <c r="J40" s="7"/>
      <c r="K40" s="7"/>
      <c r="L40" s="9" t="s">
        <v>69</v>
      </c>
      <c r="M40" s="135">
        <v>15.9</v>
      </c>
      <c r="N40" s="134">
        <v>6.8</v>
      </c>
      <c r="O40" s="135">
        <v>29.4</v>
      </c>
      <c r="P40" s="135">
        <v>12.5</v>
      </c>
      <c r="Q40" s="135">
        <v>88.9</v>
      </c>
      <c r="R40" s="134" t="s">
        <v>137</v>
      </c>
      <c r="S40" s="135">
        <v>77.8</v>
      </c>
      <c r="T40" s="134" t="s">
        <v>137</v>
      </c>
      <c r="U40" s="135">
        <v>18.100000000000001</v>
      </c>
    </row>
    <row r="41" spans="1:21" ht="29.45" customHeight="1" x14ac:dyDescent="0.2">
      <c r="A41" s="7"/>
      <c r="B41" s="7"/>
      <c r="C41" s="7"/>
      <c r="D41" s="7"/>
      <c r="E41" s="316" t="s">
        <v>329</v>
      </c>
      <c r="F41" s="316"/>
      <c r="G41" s="316"/>
      <c r="H41" s="316"/>
      <c r="I41" s="316"/>
      <c r="J41" s="316"/>
      <c r="K41" s="316"/>
      <c r="L41" s="9" t="s">
        <v>145</v>
      </c>
      <c r="M41" s="131">
        <v>69</v>
      </c>
      <c r="N41" s="131">
        <v>88</v>
      </c>
      <c r="O41" s="131">
        <v>17</v>
      </c>
      <c r="P41" s="131">
        <v>24</v>
      </c>
      <c r="Q41" s="129">
        <v>9</v>
      </c>
      <c r="R41" s="129" t="s">
        <v>137</v>
      </c>
      <c r="S41" s="129">
        <v>9</v>
      </c>
      <c r="T41" s="129">
        <v>2</v>
      </c>
      <c r="U41" s="132">
        <v>216</v>
      </c>
    </row>
    <row r="42" spans="1:21" ht="16.5" customHeight="1" x14ac:dyDescent="0.2">
      <c r="A42" s="7"/>
      <c r="B42" s="7"/>
      <c r="C42" s="7"/>
      <c r="D42" s="7" t="s">
        <v>139</v>
      </c>
      <c r="E42" s="7"/>
      <c r="F42" s="7"/>
      <c r="G42" s="7"/>
      <c r="H42" s="7"/>
      <c r="I42" s="7"/>
      <c r="J42" s="7"/>
      <c r="K42" s="7"/>
      <c r="L42" s="9"/>
      <c r="M42" s="10"/>
      <c r="N42" s="10"/>
      <c r="O42" s="10"/>
      <c r="P42" s="10"/>
      <c r="Q42" s="10"/>
      <c r="R42" s="10"/>
      <c r="S42" s="10"/>
      <c r="T42" s="10"/>
      <c r="U42" s="10"/>
    </row>
    <row r="43" spans="1:21" ht="16.5" customHeight="1" x14ac:dyDescent="0.2">
      <c r="A43" s="7"/>
      <c r="B43" s="7"/>
      <c r="C43" s="7"/>
      <c r="D43" s="7"/>
      <c r="E43" s="7" t="s">
        <v>324</v>
      </c>
      <c r="F43" s="7"/>
      <c r="G43" s="7"/>
      <c r="H43" s="7"/>
      <c r="I43" s="7"/>
      <c r="J43" s="7"/>
      <c r="K43" s="7"/>
      <c r="L43" s="9" t="s">
        <v>69</v>
      </c>
      <c r="M43" s="135">
        <v>68</v>
      </c>
      <c r="N43" s="135">
        <v>77.599999999999994</v>
      </c>
      <c r="O43" s="135">
        <v>78.2</v>
      </c>
      <c r="P43" s="135">
        <v>86.8</v>
      </c>
      <c r="Q43" s="135">
        <v>67.599999999999994</v>
      </c>
      <c r="R43" s="130">
        <v>100</v>
      </c>
      <c r="S43" s="135">
        <v>75</v>
      </c>
      <c r="T43" s="135">
        <v>93.5</v>
      </c>
      <c r="U43" s="135">
        <v>76</v>
      </c>
    </row>
    <row r="44" spans="1:21" ht="16.5" customHeight="1" x14ac:dyDescent="0.2">
      <c r="A44" s="7"/>
      <c r="B44" s="7"/>
      <c r="C44" s="7"/>
      <c r="D44" s="7"/>
      <c r="E44" s="7" t="s">
        <v>330</v>
      </c>
      <c r="F44" s="7"/>
      <c r="G44" s="7"/>
      <c r="H44" s="7"/>
      <c r="I44" s="7"/>
      <c r="J44" s="7"/>
      <c r="K44" s="7"/>
      <c r="L44" s="9" t="s">
        <v>69</v>
      </c>
      <c r="M44" s="135">
        <v>32</v>
      </c>
      <c r="N44" s="135">
        <v>22.4</v>
      </c>
      <c r="O44" s="135">
        <v>21.8</v>
      </c>
      <c r="P44" s="135">
        <v>13.2</v>
      </c>
      <c r="Q44" s="135">
        <v>32.4</v>
      </c>
      <c r="R44" s="134" t="s">
        <v>137</v>
      </c>
      <c r="S44" s="135">
        <v>25</v>
      </c>
      <c r="T44" s="134">
        <v>6.5</v>
      </c>
      <c r="U44" s="135">
        <v>24</v>
      </c>
    </row>
    <row r="45" spans="1:21" ht="16.5" customHeight="1" x14ac:dyDescent="0.2">
      <c r="A45" s="7"/>
      <c r="B45" s="7"/>
      <c r="C45" s="7"/>
      <c r="D45" s="7"/>
      <c r="E45" s="7" t="s">
        <v>327</v>
      </c>
      <c r="F45" s="7"/>
      <c r="G45" s="7"/>
      <c r="H45" s="7"/>
      <c r="I45" s="7"/>
      <c r="J45" s="7"/>
      <c r="K45" s="7"/>
      <c r="L45" s="9" t="s">
        <v>69</v>
      </c>
      <c r="M45" s="135">
        <v>22.9</v>
      </c>
      <c r="N45" s="135">
        <v>27.6</v>
      </c>
      <c r="O45" s="135">
        <v>37.799999999999997</v>
      </c>
      <c r="P45" s="135">
        <v>20.399999999999999</v>
      </c>
      <c r="Q45" s="134">
        <v>8.8000000000000007</v>
      </c>
      <c r="R45" s="134" t="s">
        <v>137</v>
      </c>
      <c r="S45" s="135">
        <v>18.8</v>
      </c>
      <c r="T45" s="135">
        <v>25.8</v>
      </c>
      <c r="U45" s="135">
        <v>25</v>
      </c>
    </row>
    <row r="46" spans="1:21" ht="16.5" customHeight="1" x14ac:dyDescent="0.2">
      <c r="A46" s="7"/>
      <c r="B46" s="7"/>
      <c r="C46" s="7"/>
      <c r="D46" s="7"/>
      <c r="E46" s="7" t="s">
        <v>328</v>
      </c>
      <c r="F46" s="7"/>
      <c r="G46" s="7"/>
      <c r="H46" s="7"/>
      <c r="I46" s="7"/>
      <c r="J46" s="7"/>
      <c r="K46" s="7"/>
      <c r="L46" s="9" t="s">
        <v>69</v>
      </c>
      <c r="M46" s="135">
        <v>31.7</v>
      </c>
      <c r="N46" s="135">
        <v>35.4</v>
      </c>
      <c r="O46" s="135">
        <v>26.9</v>
      </c>
      <c r="P46" s="135">
        <v>42.8</v>
      </c>
      <c r="Q46" s="135">
        <v>57.8</v>
      </c>
      <c r="R46" s="135">
        <v>66.7</v>
      </c>
      <c r="S46" s="135">
        <v>31.3</v>
      </c>
      <c r="T46" s="135">
        <v>16.100000000000001</v>
      </c>
      <c r="U46" s="135">
        <v>35.6</v>
      </c>
    </row>
    <row r="47" spans="1:21" ht="29.45" customHeight="1" x14ac:dyDescent="0.2">
      <c r="A47" s="7"/>
      <c r="B47" s="7"/>
      <c r="C47" s="7"/>
      <c r="D47" s="7"/>
      <c r="E47" s="316" t="s">
        <v>329</v>
      </c>
      <c r="F47" s="316"/>
      <c r="G47" s="316"/>
      <c r="H47" s="316"/>
      <c r="I47" s="316"/>
      <c r="J47" s="316"/>
      <c r="K47" s="316"/>
      <c r="L47" s="9" t="s">
        <v>145</v>
      </c>
      <c r="M47" s="132">
        <v>306</v>
      </c>
      <c r="N47" s="132">
        <v>438</v>
      </c>
      <c r="O47" s="132">
        <v>156</v>
      </c>
      <c r="P47" s="132">
        <v>152</v>
      </c>
      <c r="Q47" s="132">
        <v>102</v>
      </c>
      <c r="R47" s="129">
        <v>3</v>
      </c>
      <c r="S47" s="131">
        <v>32</v>
      </c>
      <c r="T47" s="131">
        <v>31</v>
      </c>
      <c r="U47" s="136">
        <v>1212</v>
      </c>
    </row>
    <row r="48" spans="1:21" ht="16.5" customHeight="1" x14ac:dyDescent="0.2">
      <c r="A48" s="7"/>
      <c r="B48" s="7"/>
      <c r="C48" s="7"/>
      <c r="D48" s="7" t="s">
        <v>141</v>
      </c>
      <c r="E48" s="7"/>
      <c r="F48" s="7"/>
      <c r="G48" s="7"/>
      <c r="H48" s="7"/>
      <c r="I48" s="7"/>
      <c r="J48" s="7"/>
      <c r="K48" s="7"/>
      <c r="L48" s="9"/>
      <c r="M48" s="10"/>
      <c r="N48" s="10"/>
      <c r="O48" s="10"/>
      <c r="P48" s="10"/>
      <c r="Q48" s="10"/>
      <c r="R48" s="10"/>
      <c r="S48" s="10"/>
      <c r="T48" s="10"/>
      <c r="U48" s="10"/>
    </row>
    <row r="49" spans="1:21" ht="16.5" customHeight="1" x14ac:dyDescent="0.2">
      <c r="A49" s="7"/>
      <c r="B49" s="7"/>
      <c r="C49" s="7"/>
      <c r="D49" s="7"/>
      <c r="E49" s="7" t="s">
        <v>324</v>
      </c>
      <c r="F49" s="7"/>
      <c r="G49" s="7"/>
      <c r="H49" s="7"/>
      <c r="I49" s="7"/>
      <c r="J49" s="7"/>
      <c r="K49" s="7"/>
      <c r="L49" s="9" t="s">
        <v>69</v>
      </c>
      <c r="M49" s="135">
        <v>87.5</v>
      </c>
      <c r="N49" s="135">
        <v>96.7</v>
      </c>
      <c r="O49" s="135">
        <v>96.3</v>
      </c>
      <c r="P49" s="135">
        <v>86.3</v>
      </c>
      <c r="Q49" s="135">
        <v>99.3</v>
      </c>
      <c r="R49" s="135">
        <v>77.3</v>
      </c>
      <c r="S49" s="135">
        <v>79.3</v>
      </c>
      <c r="T49" s="135">
        <v>99.1</v>
      </c>
      <c r="U49" s="135">
        <v>94.1</v>
      </c>
    </row>
    <row r="50" spans="1:21" ht="16.5" customHeight="1" x14ac:dyDescent="0.2">
      <c r="A50" s="7"/>
      <c r="B50" s="7"/>
      <c r="C50" s="7"/>
      <c r="D50" s="7"/>
      <c r="E50" s="7" t="s">
        <v>330</v>
      </c>
      <c r="F50" s="7"/>
      <c r="G50" s="7"/>
      <c r="H50" s="7"/>
      <c r="I50" s="7"/>
      <c r="J50" s="7"/>
      <c r="K50" s="7"/>
      <c r="L50" s="9" t="s">
        <v>69</v>
      </c>
      <c r="M50" s="135">
        <v>12.5</v>
      </c>
      <c r="N50" s="134">
        <v>3.3</v>
      </c>
      <c r="O50" s="134">
        <v>3.7</v>
      </c>
      <c r="P50" s="135">
        <v>13.7</v>
      </c>
      <c r="Q50" s="134">
        <v>0.7</v>
      </c>
      <c r="R50" s="135">
        <v>22.7</v>
      </c>
      <c r="S50" s="135">
        <v>20.7</v>
      </c>
      <c r="T50" s="134">
        <v>0.9</v>
      </c>
      <c r="U50" s="134">
        <v>5.9</v>
      </c>
    </row>
    <row r="51" spans="1:21" ht="16.5" customHeight="1" x14ac:dyDescent="0.2">
      <c r="A51" s="7"/>
      <c r="B51" s="7"/>
      <c r="C51" s="7"/>
      <c r="D51" s="7"/>
      <c r="E51" s="7" t="s">
        <v>327</v>
      </c>
      <c r="F51" s="7"/>
      <c r="G51" s="7"/>
      <c r="H51" s="7"/>
      <c r="I51" s="7"/>
      <c r="J51" s="7"/>
      <c r="K51" s="7"/>
      <c r="L51" s="9" t="s">
        <v>69</v>
      </c>
      <c r="M51" s="135">
        <v>56.4</v>
      </c>
      <c r="N51" s="135">
        <v>81.400000000000006</v>
      </c>
      <c r="O51" s="135">
        <v>82.9</v>
      </c>
      <c r="P51" s="135">
        <v>72.7</v>
      </c>
      <c r="Q51" s="135">
        <v>86</v>
      </c>
      <c r="R51" s="135">
        <v>50</v>
      </c>
      <c r="S51" s="135">
        <v>25.9</v>
      </c>
      <c r="T51" s="135">
        <v>73.8</v>
      </c>
      <c r="U51" s="135">
        <v>76.2</v>
      </c>
    </row>
    <row r="52" spans="1:21" ht="16.5" customHeight="1" x14ac:dyDescent="0.2">
      <c r="A52" s="7"/>
      <c r="B52" s="7"/>
      <c r="C52" s="7"/>
      <c r="D52" s="7"/>
      <c r="E52" s="7" t="s">
        <v>328</v>
      </c>
      <c r="F52" s="7"/>
      <c r="G52" s="7"/>
      <c r="H52" s="7"/>
      <c r="I52" s="7"/>
      <c r="J52" s="7"/>
      <c r="K52" s="7"/>
      <c r="L52" s="9" t="s">
        <v>69</v>
      </c>
      <c r="M52" s="134">
        <v>4.3</v>
      </c>
      <c r="N52" s="134">
        <v>0.9</v>
      </c>
      <c r="O52" s="134">
        <v>4.2</v>
      </c>
      <c r="P52" s="134">
        <v>3</v>
      </c>
      <c r="Q52" s="134">
        <v>0.7</v>
      </c>
      <c r="R52" s="135">
        <v>13.6</v>
      </c>
      <c r="S52" s="135">
        <v>27.6</v>
      </c>
      <c r="T52" s="134">
        <v>0.9</v>
      </c>
      <c r="U52" s="134">
        <v>2.2000000000000002</v>
      </c>
    </row>
    <row r="53" spans="1:21" ht="29.45" customHeight="1" x14ac:dyDescent="0.2">
      <c r="A53" s="7"/>
      <c r="B53" s="7"/>
      <c r="C53" s="7"/>
      <c r="D53" s="7"/>
      <c r="E53" s="316" t="s">
        <v>329</v>
      </c>
      <c r="F53" s="316"/>
      <c r="G53" s="316"/>
      <c r="H53" s="316"/>
      <c r="I53" s="316"/>
      <c r="J53" s="316"/>
      <c r="K53" s="316"/>
      <c r="L53" s="9" t="s">
        <v>145</v>
      </c>
      <c r="M53" s="136">
        <v>1110</v>
      </c>
      <c r="N53" s="136">
        <v>3654</v>
      </c>
      <c r="O53" s="132">
        <v>643</v>
      </c>
      <c r="P53" s="132">
        <v>505</v>
      </c>
      <c r="Q53" s="132">
        <v>299</v>
      </c>
      <c r="R53" s="131">
        <v>22</v>
      </c>
      <c r="S53" s="131">
        <v>58</v>
      </c>
      <c r="T53" s="132">
        <v>107</v>
      </c>
      <c r="U53" s="136">
        <v>6345</v>
      </c>
    </row>
    <row r="54" spans="1:21" ht="16.5" customHeight="1" x14ac:dyDescent="0.2">
      <c r="A54" s="7"/>
      <c r="B54" s="7"/>
      <c r="C54" s="7"/>
      <c r="D54" s="7" t="s">
        <v>140</v>
      </c>
      <c r="E54" s="7"/>
      <c r="F54" s="7"/>
      <c r="G54" s="7"/>
      <c r="H54" s="7"/>
      <c r="I54" s="7"/>
      <c r="J54" s="7"/>
      <c r="K54" s="7"/>
      <c r="L54" s="9"/>
      <c r="M54" s="10"/>
      <c r="N54" s="10"/>
      <c r="O54" s="10"/>
      <c r="P54" s="10"/>
      <c r="Q54" s="10"/>
      <c r="R54" s="10"/>
      <c r="S54" s="10"/>
      <c r="T54" s="10"/>
      <c r="U54" s="10"/>
    </row>
    <row r="55" spans="1:21" ht="16.5" customHeight="1" x14ac:dyDescent="0.2">
      <c r="A55" s="7"/>
      <c r="B55" s="7"/>
      <c r="C55" s="7"/>
      <c r="D55" s="7"/>
      <c r="E55" s="7" t="s">
        <v>324</v>
      </c>
      <c r="F55" s="7"/>
      <c r="G55" s="7"/>
      <c r="H55" s="7"/>
      <c r="I55" s="7"/>
      <c r="J55" s="7"/>
      <c r="K55" s="7"/>
      <c r="L55" s="9" t="s">
        <v>69</v>
      </c>
      <c r="M55" s="135">
        <v>85.7</v>
      </c>
      <c r="N55" s="135">
        <v>96.2</v>
      </c>
      <c r="O55" s="135">
        <v>91.5</v>
      </c>
      <c r="P55" s="135">
        <v>93.9</v>
      </c>
      <c r="Q55" s="135">
        <v>91.8</v>
      </c>
      <c r="R55" s="135">
        <v>91.4</v>
      </c>
      <c r="S55" s="135">
        <v>80</v>
      </c>
      <c r="T55" s="135">
        <v>92</v>
      </c>
      <c r="U55" s="135">
        <v>92.9</v>
      </c>
    </row>
    <row r="56" spans="1:21" ht="16.5" customHeight="1" x14ac:dyDescent="0.2">
      <c r="A56" s="7"/>
      <c r="B56" s="7"/>
      <c r="C56" s="7"/>
      <c r="D56" s="7"/>
      <c r="E56" s="7" t="s">
        <v>330</v>
      </c>
      <c r="F56" s="7"/>
      <c r="G56" s="7"/>
      <c r="H56" s="7"/>
      <c r="I56" s="7"/>
      <c r="J56" s="7"/>
      <c r="K56" s="7"/>
      <c r="L56" s="9" t="s">
        <v>69</v>
      </c>
      <c r="M56" s="135">
        <v>14.3</v>
      </c>
      <c r="N56" s="134">
        <v>3.8</v>
      </c>
      <c r="O56" s="134">
        <v>8.5</v>
      </c>
      <c r="P56" s="134">
        <v>6.1</v>
      </c>
      <c r="Q56" s="134">
        <v>8.1999999999999993</v>
      </c>
      <c r="R56" s="134">
        <v>8.6</v>
      </c>
      <c r="S56" s="135">
        <v>20</v>
      </c>
      <c r="T56" s="134">
        <v>8</v>
      </c>
      <c r="U56" s="134">
        <v>7.1</v>
      </c>
    </row>
    <row r="57" spans="1:21" ht="16.5" customHeight="1" x14ac:dyDescent="0.2">
      <c r="A57" s="7"/>
      <c r="B57" s="7"/>
      <c r="C57" s="7"/>
      <c r="D57" s="7"/>
      <c r="E57" s="7" t="s">
        <v>327</v>
      </c>
      <c r="F57" s="7"/>
      <c r="G57" s="7"/>
      <c r="H57" s="7"/>
      <c r="I57" s="7"/>
      <c r="J57" s="7"/>
      <c r="K57" s="7"/>
      <c r="L57" s="9" t="s">
        <v>69</v>
      </c>
      <c r="M57" s="135">
        <v>55.8</v>
      </c>
      <c r="N57" s="135">
        <v>59.9</v>
      </c>
      <c r="O57" s="135">
        <v>60.5</v>
      </c>
      <c r="P57" s="135">
        <v>71.7</v>
      </c>
      <c r="Q57" s="135">
        <v>73.099999999999994</v>
      </c>
      <c r="R57" s="135">
        <v>34.299999999999997</v>
      </c>
      <c r="S57" s="135">
        <v>30</v>
      </c>
      <c r="T57" s="135">
        <v>48</v>
      </c>
      <c r="U57" s="135">
        <v>61</v>
      </c>
    </row>
    <row r="58" spans="1:21" ht="16.5" customHeight="1" x14ac:dyDescent="0.2">
      <c r="A58" s="7"/>
      <c r="B58" s="7"/>
      <c r="C58" s="7"/>
      <c r="D58" s="7"/>
      <c r="E58" s="7" t="s">
        <v>328</v>
      </c>
      <c r="F58" s="7"/>
      <c r="G58" s="7"/>
      <c r="H58" s="7"/>
      <c r="I58" s="7"/>
      <c r="J58" s="7"/>
      <c r="K58" s="7"/>
      <c r="L58" s="9" t="s">
        <v>69</v>
      </c>
      <c r="M58" s="134">
        <v>8.3000000000000007</v>
      </c>
      <c r="N58" s="135">
        <v>11</v>
      </c>
      <c r="O58" s="134">
        <v>7.8</v>
      </c>
      <c r="P58" s="135">
        <v>11.7</v>
      </c>
      <c r="Q58" s="134">
        <v>3.8</v>
      </c>
      <c r="R58" s="135">
        <v>22.9</v>
      </c>
      <c r="S58" s="135">
        <v>30</v>
      </c>
      <c r="T58" s="134">
        <v>4</v>
      </c>
      <c r="U58" s="135">
        <v>10.199999999999999</v>
      </c>
    </row>
    <row r="59" spans="1:21" ht="29.45" customHeight="1" x14ac:dyDescent="0.2">
      <c r="A59" s="7"/>
      <c r="B59" s="7"/>
      <c r="C59" s="7"/>
      <c r="D59" s="7"/>
      <c r="E59" s="316" t="s">
        <v>329</v>
      </c>
      <c r="F59" s="316"/>
      <c r="G59" s="316"/>
      <c r="H59" s="316"/>
      <c r="I59" s="316"/>
      <c r="J59" s="316"/>
      <c r="K59" s="316"/>
      <c r="L59" s="9" t="s">
        <v>145</v>
      </c>
      <c r="M59" s="132">
        <v>677</v>
      </c>
      <c r="N59" s="136">
        <v>1699</v>
      </c>
      <c r="O59" s="132">
        <v>306</v>
      </c>
      <c r="P59" s="132">
        <v>460</v>
      </c>
      <c r="Q59" s="132">
        <v>208</v>
      </c>
      <c r="R59" s="131">
        <v>35</v>
      </c>
      <c r="S59" s="131">
        <v>40</v>
      </c>
      <c r="T59" s="131">
        <v>25</v>
      </c>
      <c r="U59" s="136">
        <v>3419</v>
      </c>
    </row>
    <row r="60" spans="1:21" ht="16.5" customHeight="1" x14ac:dyDescent="0.2">
      <c r="A60" s="7"/>
      <c r="B60" s="7"/>
      <c r="C60" s="7"/>
      <c r="D60" s="7" t="s">
        <v>142</v>
      </c>
      <c r="E60" s="7"/>
      <c r="F60" s="7"/>
      <c r="G60" s="7"/>
      <c r="H60" s="7"/>
      <c r="I60" s="7"/>
      <c r="J60" s="7"/>
      <c r="K60" s="7"/>
      <c r="L60" s="9"/>
      <c r="M60" s="10"/>
      <c r="N60" s="10"/>
      <c r="O60" s="10"/>
      <c r="P60" s="10"/>
      <c r="Q60" s="10"/>
      <c r="R60" s="10"/>
      <c r="S60" s="10"/>
      <c r="T60" s="10"/>
      <c r="U60" s="10"/>
    </row>
    <row r="61" spans="1:21" ht="16.5" customHeight="1" x14ac:dyDescent="0.2">
      <c r="A61" s="7"/>
      <c r="B61" s="7"/>
      <c r="C61" s="7"/>
      <c r="D61" s="7"/>
      <c r="E61" s="7" t="s">
        <v>324</v>
      </c>
      <c r="F61" s="7"/>
      <c r="G61" s="7"/>
      <c r="H61" s="7"/>
      <c r="I61" s="7"/>
      <c r="J61" s="7"/>
      <c r="K61" s="7"/>
      <c r="L61" s="9" t="s">
        <v>69</v>
      </c>
      <c r="M61" s="135">
        <v>90.3</v>
      </c>
      <c r="N61" s="135">
        <v>88.4</v>
      </c>
      <c r="O61" s="135">
        <v>88.5</v>
      </c>
      <c r="P61" s="135">
        <v>90.6</v>
      </c>
      <c r="Q61" s="135">
        <v>99.1</v>
      </c>
      <c r="R61" s="135">
        <v>93.3</v>
      </c>
      <c r="S61" s="135">
        <v>83.8</v>
      </c>
      <c r="T61" s="135">
        <v>98.4</v>
      </c>
      <c r="U61" s="135">
        <v>89.8</v>
      </c>
    </row>
    <row r="62" spans="1:21" ht="16.5" customHeight="1" x14ac:dyDescent="0.2">
      <c r="A62" s="7"/>
      <c r="B62" s="7"/>
      <c r="C62" s="7"/>
      <c r="D62" s="7"/>
      <c r="E62" s="7" t="s">
        <v>330</v>
      </c>
      <c r="F62" s="7"/>
      <c r="G62" s="7"/>
      <c r="H62" s="7"/>
      <c r="I62" s="7"/>
      <c r="J62" s="7"/>
      <c r="K62" s="7"/>
      <c r="L62" s="9" t="s">
        <v>69</v>
      </c>
      <c r="M62" s="134">
        <v>9.6999999999999993</v>
      </c>
      <c r="N62" s="135">
        <v>11.6</v>
      </c>
      <c r="O62" s="135">
        <v>11.5</v>
      </c>
      <c r="P62" s="134">
        <v>9.4</v>
      </c>
      <c r="Q62" s="134">
        <v>0.9</v>
      </c>
      <c r="R62" s="134">
        <v>6.7</v>
      </c>
      <c r="S62" s="135">
        <v>16.2</v>
      </c>
      <c r="T62" s="134">
        <v>1.6</v>
      </c>
      <c r="U62" s="135">
        <v>10.199999999999999</v>
      </c>
    </row>
    <row r="63" spans="1:21" ht="16.5" customHeight="1" x14ac:dyDescent="0.2">
      <c r="A63" s="7"/>
      <c r="B63" s="7"/>
      <c r="C63" s="7"/>
      <c r="D63" s="7"/>
      <c r="E63" s="7" t="s">
        <v>327</v>
      </c>
      <c r="F63" s="7"/>
      <c r="G63" s="7"/>
      <c r="H63" s="7"/>
      <c r="I63" s="7"/>
      <c r="J63" s="7"/>
      <c r="K63" s="7"/>
      <c r="L63" s="9" t="s">
        <v>69</v>
      </c>
      <c r="M63" s="135">
        <v>50.2</v>
      </c>
      <c r="N63" s="135">
        <v>45.7</v>
      </c>
      <c r="O63" s="135">
        <v>47.3</v>
      </c>
      <c r="P63" s="135">
        <v>47.3</v>
      </c>
      <c r="Q63" s="135">
        <v>37.200000000000003</v>
      </c>
      <c r="R63" s="135">
        <v>60</v>
      </c>
      <c r="S63" s="135">
        <v>20.3</v>
      </c>
      <c r="T63" s="135">
        <v>39.700000000000003</v>
      </c>
      <c r="U63" s="135">
        <v>46.1</v>
      </c>
    </row>
    <row r="64" spans="1:21" ht="16.5" customHeight="1" x14ac:dyDescent="0.2">
      <c r="A64" s="7"/>
      <c r="B64" s="7"/>
      <c r="C64" s="7"/>
      <c r="D64" s="7"/>
      <c r="E64" s="7" t="s">
        <v>328</v>
      </c>
      <c r="F64" s="7"/>
      <c r="G64" s="7"/>
      <c r="H64" s="7"/>
      <c r="I64" s="7"/>
      <c r="J64" s="7"/>
      <c r="K64" s="7"/>
      <c r="L64" s="9" t="s">
        <v>69</v>
      </c>
      <c r="M64" s="135">
        <v>17.100000000000001</v>
      </c>
      <c r="N64" s="135">
        <v>16.5</v>
      </c>
      <c r="O64" s="135">
        <v>13.5</v>
      </c>
      <c r="P64" s="135">
        <v>14.4</v>
      </c>
      <c r="Q64" s="135">
        <v>48.9</v>
      </c>
      <c r="R64" s="135">
        <v>13.3</v>
      </c>
      <c r="S64" s="135">
        <v>28.4</v>
      </c>
      <c r="T64" s="134">
        <v>3.2</v>
      </c>
      <c r="U64" s="135">
        <v>18.399999999999999</v>
      </c>
    </row>
    <row r="65" spans="1:21" ht="29.45" customHeight="1" x14ac:dyDescent="0.2">
      <c r="A65" s="7"/>
      <c r="B65" s="7"/>
      <c r="C65" s="7"/>
      <c r="D65" s="7"/>
      <c r="E65" s="316" t="s">
        <v>329</v>
      </c>
      <c r="F65" s="316"/>
      <c r="G65" s="316"/>
      <c r="H65" s="316"/>
      <c r="I65" s="316"/>
      <c r="J65" s="316"/>
      <c r="K65" s="316"/>
      <c r="L65" s="9" t="s">
        <v>145</v>
      </c>
      <c r="M65" s="132">
        <v>992</v>
      </c>
      <c r="N65" s="136">
        <v>1541</v>
      </c>
      <c r="O65" s="132">
        <v>349</v>
      </c>
      <c r="P65" s="132">
        <v>298</v>
      </c>
      <c r="Q65" s="132">
        <v>231</v>
      </c>
      <c r="R65" s="131">
        <v>15</v>
      </c>
      <c r="S65" s="131">
        <v>74</v>
      </c>
      <c r="T65" s="131">
        <v>63</v>
      </c>
      <c r="U65" s="136">
        <v>3521</v>
      </c>
    </row>
    <row r="66" spans="1:21" ht="29.45" customHeight="1" x14ac:dyDescent="0.2">
      <c r="A66" s="7"/>
      <c r="B66" s="7"/>
      <c r="C66" s="7"/>
      <c r="D66" s="316" t="s">
        <v>348</v>
      </c>
      <c r="E66" s="316"/>
      <c r="F66" s="316"/>
      <c r="G66" s="316"/>
      <c r="H66" s="316"/>
      <c r="I66" s="316"/>
      <c r="J66" s="316"/>
      <c r="K66" s="316"/>
      <c r="L66" s="9" t="s">
        <v>145</v>
      </c>
      <c r="M66" s="136">
        <v>4298</v>
      </c>
      <c r="N66" s="138">
        <v>10651</v>
      </c>
      <c r="O66" s="136">
        <v>1829</v>
      </c>
      <c r="P66" s="136">
        <v>1203</v>
      </c>
      <c r="Q66" s="132">
        <v>785</v>
      </c>
      <c r="R66" s="132">
        <v>194</v>
      </c>
      <c r="S66" s="132">
        <v>452</v>
      </c>
      <c r="T66" s="132">
        <v>175</v>
      </c>
      <c r="U66" s="138">
        <v>19481</v>
      </c>
    </row>
    <row r="67" spans="1:21" ht="16.5" customHeight="1" x14ac:dyDescent="0.2">
      <c r="A67" s="7"/>
      <c r="B67" s="7"/>
      <c r="C67" s="7" t="s">
        <v>62</v>
      </c>
      <c r="D67" s="7"/>
      <c r="E67" s="7"/>
      <c r="F67" s="7"/>
      <c r="G67" s="7"/>
      <c r="H67" s="7"/>
      <c r="I67" s="7"/>
      <c r="J67" s="7"/>
      <c r="K67" s="7"/>
      <c r="L67" s="9"/>
      <c r="M67" s="10"/>
      <c r="N67" s="10"/>
      <c r="O67" s="10"/>
      <c r="P67" s="10"/>
      <c r="Q67" s="10"/>
      <c r="R67" s="10"/>
      <c r="S67" s="10"/>
      <c r="T67" s="10"/>
      <c r="U67" s="10"/>
    </row>
    <row r="68" spans="1:21" ht="16.5" customHeight="1" x14ac:dyDescent="0.2">
      <c r="A68" s="7"/>
      <c r="B68" s="7"/>
      <c r="C68" s="7"/>
      <c r="D68" s="7" t="s">
        <v>132</v>
      </c>
      <c r="E68" s="7"/>
      <c r="F68" s="7"/>
      <c r="G68" s="7"/>
      <c r="H68" s="7"/>
      <c r="I68" s="7"/>
      <c r="J68" s="7"/>
      <c r="K68" s="7"/>
      <c r="L68" s="9"/>
      <c r="M68" s="10"/>
      <c r="N68" s="10"/>
      <c r="O68" s="10"/>
      <c r="P68" s="10"/>
      <c r="Q68" s="10"/>
      <c r="R68" s="10"/>
      <c r="S68" s="10"/>
      <c r="T68" s="10"/>
      <c r="U68" s="10"/>
    </row>
    <row r="69" spans="1:21" ht="16.5" customHeight="1" x14ac:dyDescent="0.2">
      <c r="A69" s="7"/>
      <c r="B69" s="7"/>
      <c r="C69" s="7"/>
      <c r="D69" s="7"/>
      <c r="E69" s="7" t="s">
        <v>324</v>
      </c>
      <c r="F69" s="7"/>
      <c r="G69" s="7"/>
      <c r="H69" s="7"/>
      <c r="I69" s="7"/>
      <c r="J69" s="7"/>
      <c r="K69" s="7"/>
      <c r="L69" s="9" t="s">
        <v>69</v>
      </c>
      <c r="M69" s="135">
        <v>60</v>
      </c>
      <c r="N69" s="135">
        <v>50.4</v>
      </c>
      <c r="O69" s="135">
        <v>69.400000000000006</v>
      </c>
      <c r="P69" s="135">
        <v>86.7</v>
      </c>
      <c r="Q69" s="135">
        <v>82.9</v>
      </c>
      <c r="R69" s="135">
        <v>74.400000000000006</v>
      </c>
      <c r="S69" s="135">
        <v>50.5</v>
      </c>
      <c r="T69" s="135">
        <v>83.3</v>
      </c>
      <c r="U69" s="135">
        <v>58.2</v>
      </c>
    </row>
    <row r="70" spans="1:21" ht="16.5" customHeight="1" x14ac:dyDescent="0.2">
      <c r="A70" s="7"/>
      <c r="B70" s="7"/>
      <c r="C70" s="7"/>
      <c r="D70" s="7"/>
      <c r="E70" s="7" t="s">
        <v>330</v>
      </c>
      <c r="F70" s="7"/>
      <c r="G70" s="7"/>
      <c r="H70" s="7"/>
      <c r="I70" s="7"/>
      <c r="J70" s="7"/>
      <c r="K70" s="7"/>
      <c r="L70" s="9" t="s">
        <v>69</v>
      </c>
      <c r="M70" s="135">
        <v>40</v>
      </c>
      <c r="N70" s="135">
        <v>49.6</v>
      </c>
      <c r="O70" s="135">
        <v>30.6</v>
      </c>
      <c r="P70" s="135">
        <v>13.3</v>
      </c>
      <c r="Q70" s="135">
        <v>17.100000000000001</v>
      </c>
      <c r="R70" s="135">
        <v>25.6</v>
      </c>
      <c r="S70" s="135">
        <v>49.5</v>
      </c>
      <c r="T70" s="135">
        <v>16.7</v>
      </c>
      <c r="U70" s="135">
        <v>41.8</v>
      </c>
    </row>
    <row r="71" spans="1:21" ht="16.5" customHeight="1" x14ac:dyDescent="0.2">
      <c r="A71" s="7"/>
      <c r="B71" s="7"/>
      <c r="C71" s="7"/>
      <c r="D71" s="7"/>
      <c r="E71" s="7" t="s">
        <v>327</v>
      </c>
      <c r="F71" s="7"/>
      <c r="G71" s="7"/>
      <c r="H71" s="7"/>
      <c r="I71" s="7"/>
      <c r="J71" s="7"/>
      <c r="K71" s="7"/>
      <c r="L71" s="9" t="s">
        <v>69</v>
      </c>
      <c r="M71" s="135">
        <v>29.6</v>
      </c>
      <c r="N71" s="135">
        <v>23.1</v>
      </c>
      <c r="O71" s="135">
        <v>37.6</v>
      </c>
      <c r="P71" s="135">
        <v>40.299999999999997</v>
      </c>
      <c r="Q71" s="135">
        <v>25.3</v>
      </c>
      <c r="R71" s="135">
        <v>15.3</v>
      </c>
      <c r="S71" s="135">
        <v>15.6</v>
      </c>
      <c r="T71" s="135">
        <v>69.599999999999994</v>
      </c>
      <c r="U71" s="135">
        <v>27.3</v>
      </c>
    </row>
    <row r="72" spans="1:21" ht="16.5" customHeight="1" x14ac:dyDescent="0.2">
      <c r="A72" s="7"/>
      <c r="B72" s="7"/>
      <c r="C72" s="7"/>
      <c r="D72" s="7"/>
      <c r="E72" s="7" t="s">
        <v>328</v>
      </c>
      <c r="F72" s="7"/>
      <c r="G72" s="7"/>
      <c r="H72" s="7"/>
      <c r="I72" s="7"/>
      <c r="J72" s="7"/>
      <c r="K72" s="7"/>
      <c r="L72" s="9" t="s">
        <v>69</v>
      </c>
      <c r="M72" s="135">
        <v>18</v>
      </c>
      <c r="N72" s="135">
        <v>15.8</v>
      </c>
      <c r="O72" s="135">
        <v>15.1</v>
      </c>
      <c r="P72" s="135">
        <v>33.1</v>
      </c>
      <c r="Q72" s="135">
        <v>32.700000000000003</v>
      </c>
      <c r="R72" s="135">
        <v>39.9</v>
      </c>
      <c r="S72" s="135">
        <v>20.100000000000001</v>
      </c>
      <c r="T72" s="134">
        <v>4.9000000000000004</v>
      </c>
      <c r="U72" s="135">
        <v>18.3</v>
      </c>
    </row>
    <row r="73" spans="1:21" ht="29.45" customHeight="1" x14ac:dyDescent="0.2">
      <c r="A73" s="7"/>
      <c r="B73" s="7"/>
      <c r="C73" s="7"/>
      <c r="D73" s="7"/>
      <c r="E73" s="316" t="s">
        <v>329</v>
      </c>
      <c r="F73" s="316"/>
      <c r="G73" s="316"/>
      <c r="H73" s="316"/>
      <c r="I73" s="316"/>
      <c r="J73" s="316"/>
      <c r="K73" s="316"/>
      <c r="L73" s="9" t="s">
        <v>145</v>
      </c>
      <c r="M73" s="136">
        <v>2340</v>
      </c>
      <c r="N73" s="136">
        <v>6301</v>
      </c>
      <c r="O73" s="136">
        <v>1198</v>
      </c>
      <c r="P73" s="132">
        <v>860</v>
      </c>
      <c r="Q73" s="132">
        <v>269</v>
      </c>
      <c r="R73" s="132">
        <v>203</v>
      </c>
      <c r="S73" s="132">
        <v>378</v>
      </c>
      <c r="T73" s="132">
        <v>102</v>
      </c>
      <c r="U73" s="138">
        <v>11531</v>
      </c>
    </row>
    <row r="74" spans="1:21" ht="16.5" customHeight="1" x14ac:dyDescent="0.2">
      <c r="A74" s="7"/>
      <c r="B74" s="7"/>
      <c r="C74" s="7"/>
      <c r="D74" s="7" t="s">
        <v>133</v>
      </c>
      <c r="E74" s="7"/>
      <c r="F74" s="7"/>
      <c r="G74" s="7"/>
      <c r="H74" s="7"/>
      <c r="I74" s="7"/>
      <c r="J74" s="7"/>
      <c r="K74" s="7"/>
      <c r="L74" s="9"/>
      <c r="M74" s="10"/>
      <c r="N74" s="10"/>
      <c r="O74" s="10"/>
      <c r="P74" s="10"/>
      <c r="Q74" s="10"/>
      <c r="R74" s="10"/>
      <c r="S74" s="10"/>
      <c r="T74" s="10"/>
      <c r="U74" s="10"/>
    </row>
    <row r="75" spans="1:21" ht="16.5" customHeight="1" x14ac:dyDescent="0.2">
      <c r="A75" s="7"/>
      <c r="B75" s="7"/>
      <c r="C75" s="7"/>
      <c r="D75" s="7"/>
      <c r="E75" s="7" t="s">
        <v>324</v>
      </c>
      <c r="F75" s="7"/>
      <c r="G75" s="7"/>
      <c r="H75" s="7"/>
      <c r="I75" s="7"/>
      <c r="J75" s="7"/>
      <c r="K75" s="7"/>
      <c r="L75" s="9" t="s">
        <v>69</v>
      </c>
      <c r="M75" s="135">
        <v>75.599999999999994</v>
      </c>
      <c r="N75" s="135">
        <v>81.5</v>
      </c>
      <c r="O75" s="135">
        <v>89.5</v>
      </c>
      <c r="P75" s="135">
        <v>91.9</v>
      </c>
      <c r="Q75" s="135">
        <v>96.4</v>
      </c>
      <c r="R75" s="135">
        <v>51.6</v>
      </c>
      <c r="S75" s="135">
        <v>73</v>
      </c>
      <c r="T75" s="135">
        <v>75</v>
      </c>
      <c r="U75" s="135">
        <v>81.400000000000006</v>
      </c>
    </row>
    <row r="76" spans="1:21" ht="16.5" customHeight="1" x14ac:dyDescent="0.2">
      <c r="A76" s="7"/>
      <c r="B76" s="7"/>
      <c r="C76" s="7"/>
      <c r="D76" s="7"/>
      <c r="E76" s="7" t="s">
        <v>330</v>
      </c>
      <c r="F76" s="7"/>
      <c r="G76" s="7"/>
      <c r="H76" s="7"/>
      <c r="I76" s="7"/>
      <c r="J76" s="7"/>
      <c r="K76" s="7"/>
      <c r="L76" s="9" t="s">
        <v>69</v>
      </c>
      <c r="M76" s="135">
        <v>24.4</v>
      </c>
      <c r="N76" s="135">
        <v>18.5</v>
      </c>
      <c r="O76" s="135">
        <v>10.5</v>
      </c>
      <c r="P76" s="134">
        <v>8.1</v>
      </c>
      <c r="Q76" s="134">
        <v>3.6</v>
      </c>
      <c r="R76" s="135">
        <v>48.4</v>
      </c>
      <c r="S76" s="135">
        <v>27</v>
      </c>
      <c r="T76" s="135">
        <v>25</v>
      </c>
      <c r="U76" s="135">
        <v>18.600000000000001</v>
      </c>
    </row>
    <row r="77" spans="1:21" ht="16.5" customHeight="1" x14ac:dyDescent="0.2">
      <c r="A77" s="7"/>
      <c r="B77" s="7"/>
      <c r="C77" s="7"/>
      <c r="D77" s="7"/>
      <c r="E77" s="7" t="s">
        <v>327</v>
      </c>
      <c r="F77" s="7"/>
      <c r="G77" s="7"/>
      <c r="H77" s="7"/>
      <c r="I77" s="7"/>
      <c r="J77" s="7"/>
      <c r="K77" s="7"/>
      <c r="L77" s="9" t="s">
        <v>69</v>
      </c>
      <c r="M77" s="135">
        <v>66.2</v>
      </c>
      <c r="N77" s="135">
        <v>71.400000000000006</v>
      </c>
      <c r="O77" s="135">
        <v>74.400000000000006</v>
      </c>
      <c r="P77" s="135">
        <v>82.9</v>
      </c>
      <c r="Q77" s="135">
        <v>92.8</v>
      </c>
      <c r="R77" s="135">
        <v>32.299999999999997</v>
      </c>
      <c r="S77" s="135">
        <v>57.2</v>
      </c>
      <c r="T77" s="135">
        <v>70</v>
      </c>
      <c r="U77" s="135">
        <v>71</v>
      </c>
    </row>
    <row r="78" spans="1:21" ht="16.5" customHeight="1" x14ac:dyDescent="0.2">
      <c r="A78" s="7"/>
      <c r="B78" s="7"/>
      <c r="C78" s="7"/>
      <c r="D78" s="7"/>
      <c r="E78" s="7" t="s">
        <v>328</v>
      </c>
      <c r="F78" s="7"/>
      <c r="G78" s="7"/>
      <c r="H78" s="7"/>
      <c r="I78" s="7"/>
      <c r="J78" s="7"/>
      <c r="K78" s="7"/>
      <c r="L78" s="9" t="s">
        <v>69</v>
      </c>
      <c r="M78" s="134">
        <v>3.6</v>
      </c>
      <c r="N78" s="134">
        <v>5.0999999999999996</v>
      </c>
      <c r="O78" s="134">
        <v>1.3</v>
      </c>
      <c r="P78" s="134">
        <v>3.7</v>
      </c>
      <c r="Q78" s="134" t="s">
        <v>137</v>
      </c>
      <c r="R78" s="135">
        <v>12.9</v>
      </c>
      <c r="S78" s="135">
        <v>11.8</v>
      </c>
      <c r="T78" s="134" t="s">
        <v>137</v>
      </c>
      <c r="U78" s="134">
        <v>4.4000000000000004</v>
      </c>
    </row>
    <row r="79" spans="1:21" ht="29.45" customHeight="1" x14ac:dyDescent="0.2">
      <c r="A79" s="7"/>
      <c r="B79" s="7"/>
      <c r="C79" s="7"/>
      <c r="D79" s="7"/>
      <c r="E79" s="316" t="s">
        <v>329</v>
      </c>
      <c r="F79" s="316"/>
      <c r="G79" s="316"/>
      <c r="H79" s="316"/>
      <c r="I79" s="316"/>
      <c r="J79" s="316"/>
      <c r="K79" s="316"/>
      <c r="L79" s="9" t="s">
        <v>145</v>
      </c>
      <c r="M79" s="136">
        <v>1436</v>
      </c>
      <c r="N79" s="136">
        <v>4241</v>
      </c>
      <c r="O79" s="132">
        <v>636</v>
      </c>
      <c r="P79" s="132">
        <v>322</v>
      </c>
      <c r="Q79" s="132">
        <v>139</v>
      </c>
      <c r="R79" s="131">
        <v>31</v>
      </c>
      <c r="S79" s="132">
        <v>152</v>
      </c>
      <c r="T79" s="131">
        <v>40</v>
      </c>
      <c r="U79" s="136">
        <v>6934</v>
      </c>
    </row>
    <row r="80" spans="1:21" ht="16.5" customHeight="1" x14ac:dyDescent="0.2">
      <c r="A80" s="7"/>
      <c r="B80" s="7"/>
      <c r="C80" s="7"/>
      <c r="D80" s="7" t="s">
        <v>134</v>
      </c>
      <c r="E80" s="7"/>
      <c r="F80" s="7"/>
      <c r="G80" s="7"/>
      <c r="H80" s="7"/>
      <c r="I80" s="7"/>
      <c r="J80" s="7"/>
      <c r="K80" s="7"/>
      <c r="L80" s="9"/>
      <c r="M80" s="10"/>
      <c r="N80" s="10"/>
      <c r="O80" s="10"/>
      <c r="P80" s="10"/>
      <c r="Q80" s="10"/>
      <c r="R80" s="10"/>
      <c r="S80" s="10"/>
      <c r="T80" s="10"/>
      <c r="U80" s="10"/>
    </row>
    <row r="81" spans="1:21" ht="16.5" customHeight="1" x14ac:dyDescent="0.2">
      <c r="A81" s="7"/>
      <c r="B81" s="7"/>
      <c r="C81" s="7"/>
      <c r="D81" s="7"/>
      <c r="E81" s="7" t="s">
        <v>324</v>
      </c>
      <c r="F81" s="7"/>
      <c r="G81" s="7"/>
      <c r="H81" s="7"/>
      <c r="I81" s="7"/>
      <c r="J81" s="7"/>
      <c r="K81" s="7"/>
      <c r="L81" s="9" t="s">
        <v>69</v>
      </c>
      <c r="M81" s="135">
        <v>74.8</v>
      </c>
      <c r="N81" s="135">
        <v>60</v>
      </c>
      <c r="O81" s="135">
        <v>73.8</v>
      </c>
      <c r="P81" s="135">
        <v>75.7</v>
      </c>
      <c r="Q81" s="135">
        <v>87.9</v>
      </c>
      <c r="R81" s="135">
        <v>36.4</v>
      </c>
      <c r="S81" s="135">
        <v>54.2</v>
      </c>
      <c r="T81" s="135">
        <v>77.8</v>
      </c>
      <c r="U81" s="135">
        <v>68.5</v>
      </c>
    </row>
    <row r="82" spans="1:21" ht="16.5" customHeight="1" x14ac:dyDescent="0.2">
      <c r="A82" s="7"/>
      <c r="B82" s="7"/>
      <c r="C82" s="7"/>
      <c r="D82" s="7"/>
      <c r="E82" s="7" t="s">
        <v>330</v>
      </c>
      <c r="F82" s="7"/>
      <c r="G82" s="7"/>
      <c r="H82" s="7"/>
      <c r="I82" s="7"/>
      <c r="J82" s="7"/>
      <c r="K82" s="7"/>
      <c r="L82" s="9" t="s">
        <v>69</v>
      </c>
      <c r="M82" s="135">
        <v>25.2</v>
      </c>
      <c r="N82" s="135">
        <v>40</v>
      </c>
      <c r="O82" s="135">
        <v>26.2</v>
      </c>
      <c r="P82" s="135">
        <v>24.3</v>
      </c>
      <c r="Q82" s="135">
        <v>12.1</v>
      </c>
      <c r="R82" s="135">
        <v>63.6</v>
      </c>
      <c r="S82" s="135">
        <v>45.8</v>
      </c>
      <c r="T82" s="135">
        <v>22.2</v>
      </c>
      <c r="U82" s="135">
        <v>31.5</v>
      </c>
    </row>
    <row r="83" spans="1:21" ht="16.5" customHeight="1" x14ac:dyDescent="0.2">
      <c r="A83" s="7"/>
      <c r="B83" s="7"/>
      <c r="C83" s="7"/>
      <c r="D83" s="7"/>
      <c r="E83" s="7" t="s">
        <v>327</v>
      </c>
      <c r="F83" s="7"/>
      <c r="G83" s="7"/>
      <c r="H83" s="7"/>
      <c r="I83" s="7"/>
      <c r="J83" s="7"/>
      <c r="K83" s="7"/>
      <c r="L83" s="9" t="s">
        <v>69</v>
      </c>
      <c r="M83" s="135">
        <v>31.5</v>
      </c>
      <c r="N83" s="135">
        <v>31</v>
      </c>
      <c r="O83" s="135">
        <v>37.6</v>
      </c>
      <c r="P83" s="135">
        <v>22.3</v>
      </c>
      <c r="Q83" s="134">
        <v>3</v>
      </c>
      <c r="R83" s="134">
        <v>9.1</v>
      </c>
      <c r="S83" s="135">
        <v>18.600000000000001</v>
      </c>
      <c r="T83" s="135">
        <v>22.2</v>
      </c>
      <c r="U83" s="135">
        <v>29.2</v>
      </c>
    </row>
    <row r="84" spans="1:21" ht="16.5" customHeight="1" x14ac:dyDescent="0.2">
      <c r="A84" s="7"/>
      <c r="B84" s="7"/>
      <c r="C84" s="7"/>
      <c r="D84" s="7"/>
      <c r="E84" s="7" t="s">
        <v>328</v>
      </c>
      <c r="F84" s="7"/>
      <c r="G84" s="7"/>
      <c r="H84" s="7"/>
      <c r="I84" s="7"/>
      <c r="J84" s="7"/>
      <c r="K84" s="7"/>
      <c r="L84" s="9" t="s">
        <v>69</v>
      </c>
      <c r="M84" s="135">
        <v>28.2</v>
      </c>
      <c r="N84" s="135">
        <v>18.2</v>
      </c>
      <c r="O84" s="135">
        <v>19.5</v>
      </c>
      <c r="P84" s="135">
        <v>34.5</v>
      </c>
      <c r="Q84" s="135">
        <v>84.8</v>
      </c>
      <c r="R84" s="135">
        <v>18.2</v>
      </c>
      <c r="S84" s="135">
        <v>23.7</v>
      </c>
      <c r="T84" s="135">
        <v>38.9</v>
      </c>
      <c r="U84" s="135">
        <v>25.6</v>
      </c>
    </row>
    <row r="85" spans="1:21" ht="29.45" customHeight="1" x14ac:dyDescent="0.2">
      <c r="A85" s="7"/>
      <c r="B85" s="7"/>
      <c r="C85" s="7"/>
      <c r="D85" s="7"/>
      <c r="E85" s="316" t="s">
        <v>329</v>
      </c>
      <c r="F85" s="316"/>
      <c r="G85" s="316"/>
      <c r="H85" s="316"/>
      <c r="I85" s="316"/>
      <c r="J85" s="316"/>
      <c r="K85" s="316"/>
      <c r="L85" s="9" t="s">
        <v>145</v>
      </c>
      <c r="M85" s="132">
        <v>432</v>
      </c>
      <c r="N85" s="132">
        <v>533</v>
      </c>
      <c r="O85" s="132">
        <v>149</v>
      </c>
      <c r="P85" s="132">
        <v>148</v>
      </c>
      <c r="Q85" s="131">
        <v>33</v>
      </c>
      <c r="R85" s="131">
        <v>11</v>
      </c>
      <c r="S85" s="131">
        <v>59</v>
      </c>
      <c r="T85" s="131">
        <v>18</v>
      </c>
      <c r="U85" s="136">
        <v>1353</v>
      </c>
    </row>
    <row r="86" spans="1:21" ht="16.5" customHeight="1" x14ac:dyDescent="0.2">
      <c r="A86" s="7"/>
      <c r="B86" s="7"/>
      <c r="C86" s="7"/>
      <c r="D86" s="7" t="s">
        <v>135</v>
      </c>
      <c r="E86" s="7"/>
      <c r="F86" s="7"/>
      <c r="G86" s="7"/>
      <c r="H86" s="7"/>
      <c r="I86" s="7"/>
      <c r="J86" s="7"/>
      <c r="K86" s="7"/>
      <c r="L86" s="9"/>
      <c r="M86" s="10"/>
      <c r="N86" s="10"/>
      <c r="O86" s="10"/>
      <c r="P86" s="10"/>
      <c r="Q86" s="10"/>
      <c r="R86" s="10"/>
      <c r="S86" s="10"/>
      <c r="T86" s="10"/>
      <c r="U86" s="10"/>
    </row>
    <row r="87" spans="1:21" ht="16.5" customHeight="1" x14ac:dyDescent="0.2">
      <c r="A87" s="7"/>
      <c r="B87" s="7"/>
      <c r="C87" s="7"/>
      <c r="D87" s="7"/>
      <c r="E87" s="7" t="s">
        <v>324</v>
      </c>
      <c r="F87" s="7"/>
      <c r="G87" s="7"/>
      <c r="H87" s="7"/>
      <c r="I87" s="7"/>
      <c r="J87" s="7"/>
      <c r="K87" s="7"/>
      <c r="L87" s="9" t="s">
        <v>69</v>
      </c>
      <c r="M87" s="135">
        <v>79.5</v>
      </c>
      <c r="N87" s="135">
        <v>78.3</v>
      </c>
      <c r="O87" s="135">
        <v>78.5</v>
      </c>
      <c r="P87" s="135">
        <v>88.6</v>
      </c>
      <c r="Q87" s="135">
        <v>98</v>
      </c>
      <c r="R87" s="135">
        <v>87.5</v>
      </c>
      <c r="S87" s="135">
        <v>80.599999999999994</v>
      </c>
      <c r="T87" s="135">
        <v>84.6</v>
      </c>
      <c r="U87" s="135">
        <v>81</v>
      </c>
    </row>
    <row r="88" spans="1:21" ht="16.5" customHeight="1" x14ac:dyDescent="0.2">
      <c r="A88" s="7"/>
      <c r="B88" s="7"/>
      <c r="C88" s="7"/>
      <c r="D88" s="7"/>
      <c r="E88" s="7" t="s">
        <v>330</v>
      </c>
      <c r="F88" s="7"/>
      <c r="G88" s="7"/>
      <c r="H88" s="7"/>
      <c r="I88" s="7"/>
      <c r="J88" s="7"/>
      <c r="K88" s="7"/>
      <c r="L88" s="9" t="s">
        <v>69</v>
      </c>
      <c r="M88" s="135">
        <v>20.5</v>
      </c>
      <c r="N88" s="135">
        <v>21.7</v>
      </c>
      <c r="O88" s="135">
        <v>21.5</v>
      </c>
      <c r="P88" s="135">
        <v>11.4</v>
      </c>
      <c r="Q88" s="134">
        <v>2</v>
      </c>
      <c r="R88" s="135">
        <v>12.5</v>
      </c>
      <c r="S88" s="135">
        <v>19.399999999999999</v>
      </c>
      <c r="T88" s="135">
        <v>15.4</v>
      </c>
      <c r="U88" s="135">
        <v>19</v>
      </c>
    </row>
    <row r="89" spans="1:21" ht="16.5" customHeight="1" x14ac:dyDescent="0.2">
      <c r="A89" s="7"/>
      <c r="B89" s="7"/>
      <c r="C89" s="7"/>
      <c r="D89" s="7"/>
      <c r="E89" s="7" t="s">
        <v>327</v>
      </c>
      <c r="F89" s="7"/>
      <c r="G89" s="7"/>
      <c r="H89" s="7"/>
      <c r="I89" s="7"/>
      <c r="J89" s="7"/>
      <c r="K89" s="7"/>
      <c r="L89" s="9" t="s">
        <v>69</v>
      </c>
      <c r="M89" s="135">
        <v>34.200000000000003</v>
      </c>
      <c r="N89" s="135">
        <v>40.9</v>
      </c>
      <c r="O89" s="135">
        <v>51.2</v>
      </c>
      <c r="P89" s="135">
        <v>39.799999999999997</v>
      </c>
      <c r="Q89" s="135">
        <v>49</v>
      </c>
      <c r="R89" s="135">
        <v>25</v>
      </c>
      <c r="S89" s="135">
        <v>44.8</v>
      </c>
      <c r="T89" s="135">
        <v>46.2</v>
      </c>
      <c r="U89" s="135">
        <v>40.1</v>
      </c>
    </row>
    <row r="90" spans="1:21" ht="16.5" customHeight="1" x14ac:dyDescent="0.2">
      <c r="A90" s="7"/>
      <c r="B90" s="7"/>
      <c r="C90" s="7"/>
      <c r="D90" s="7"/>
      <c r="E90" s="7" t="s">
        <v>328</v>
      </c>
      <c r="F90" s="7"/>
      <c r="G90" s="7"/>
      <c r="H90" s="7"/>
      <c r="I90" s="7"/>
      <c r="J90" s="7"/>
      <c r="K90" s="7"/>
      <c r="L90" s="9" t="s">
        <v>69</v>
      </c>
      <c r="M90" s="135">
        <v>30.2</v>
      </c>
      <c r="N90" s="135">
        <v>18.7</v>
      </c>
      <c r="O90" s="135">
        <v>14.9</v>
      </c>
      <c r="P90" s="135">
        <v>26.7</v>
      </c>
      <c r="Q90" s="135">
        <v>13.7</v>
      </c>
      <c r="R90" s="135">
        <v>25</v>
      </c>
      <c r="S90" s="135">
        <v>13.4</v>
      </c>
      <c r="T90" s="134">
        <v>7.7</v>
      </c>
      <c r="U90" s="135">
        <v>22.5</v>
      </c>
    </row>
    <row r="91" spans="1:21" ht="29.45" customHeight="1" x14ac:dyDescent="0.2">
      <c r="A91" s="7"/>
      <c r="B91" s="7"/>
      <c r="C91" s="7"/>
      <c r="D91" s="7"/>
      <c r="E91" s="316" t="s">
        <v>329</v>
      </c>
      <c r="F91" s="316"/>
      <c r="G91" s="316"/>
      <c r="H91" s="316"/>
      <c r="I91" s="316"/>
      <c r="J91" s="316"/>
      <c r="K91" s="316"/>
      <c r="L91" s="9" t="s">
        <v>145</v>
      </c>
      <c r="M91" s="132">
        <v>351</v>
      </c>
      <c r="N91" s="132">
        <v>470</v>
      </c>
      <c r="O91" s="132">
        <v>121</v>
      </c>
      <c r="P91" s="132">
        <v>176</v>
      </c>
      <c r="Q91" s="131">
        <v>51</v>
      </c>
      <c r="R91" s="129">
        <v>8</v>
      </c>
      <c r="S91" s="131">
        <v>67</v>
      </c>
      <c r="T91" s="131">
        <v>13</v>
      </c>
      <c r="U91" s="136">
        <v>1223</v>
      </c>
    </row>
    <row r="92" spans="1:21" ht="16.5" customHeight="1" x14ac:dyDescent="0.2">
      <c r="A92" s="7"/>
      <c r="B92" s="7"/>
      <c r="C92" s="7"/>
      <c r="D92" s="7" t="s">
        <v>136</v>
      </c>
      <c r="E92" s="7"/>
      <c r="F92" s="7"/>
      <c r="G92" s="7"/>
      <c r="H92" s="7"/>
      <c r="I92" s="7"/>
      <c r="J92" s="7"/>
      <c r="K92" s="7"/>
      <c r="L92" s="9"/>
      <c r="M92" s="10"/>
      <c r="N92" s="10"/>
      <c r="O92" s="10"/>
      <c r="P92" s="10"/>
      <c r="Q92" s="10"/>
      <c r="R92" s="10"/>
      <c r="S92" s="10"/>
      <c r="T92" s="10"/>
      <c r="U92" s="10"/>
    </row>
    <row r="93" spans="1:21" ht="16.5" customHeight="1" x14ac:dyDescent="0.2">
      <c r="A93" s="7"/>
      <c r="B93" s="7"/>
      <c r="C93" s="7"/>
      <c r="D93" s="7"/>
      <c r="E93" s="7" t="s">
        <v>324</v>
      </c>
      <c r="F93" s="7"/>
      <c r="G93" s="7"/>
      <c r="H93" s="7"/>
      <c r="I93" s="7"/>
      <c r="J93" s="7"/>
      <c r="K93" s="7"/>
      <c r="L93" s="9" t="s">
        <v>69</v>
      </c>
      <c r="M93" s="135">
        <v>57.1</v>
      </c>
      <c r="N93" s="135">
        <v>54.1</v>
      </c>
      <c r="O93" s="135">
        <v>65.7</v>
      </c>
      <c r="P93" s="135">
        <v>72.7</v>
      </c>
      <c r="Q93" s="130">
        <v>100</v>
      </c>
      <c r="R93" s="134" t="s">
        <v>137</v>
      </c>
      <c r="S93" s="135">
        <v>45.5</v>
      </c>
      <c r="T93" s="130">
        <v>100</v>
      </c>
      <c r="U93" s="135">
        <v>59.2</v>
      </c>
    </row>
    <row r="94" spans="1:21" ht="16.5" customHeight="1" x14ac:dyDescent="0.2">
      <c r="A94" s="7"/>
      <c r="B94" s="7"/>
      <c r="C94" s="7"/>
      <c r="D94" s="7"/>
      <c r="E94" s="7" t="s">
        <v>330</v>
      </c>
      <c r="F94" s="7"/>
      <c r="G94" s="7"/>
      <c r="H94" s="7"/>
      <c r="I94" s="7"/>
      <c r="J94" s="7"/>
      <c r="K94" s="7"/>
      <c r="L94" s="9" t="s">
        <v>69</v>
      </c>
      <c r="M94" s="135">
        <v>42.9</v>
      </c>
      <c r="N94" s="135">
        <v>45.9</v>
      </c>
      <c r="O94" s="135">
        <v>34.299999999999997</v>
      </c>
      <c r="P94" s="135">
        <v>27.3</v>
      </c>
      <c r="Q94" s="134" t="s">
        <v>137</v>
      </c>
      <c r="R94" s="130">
        <v>100</v>
      </c>
      <c r="S94" s="135">
        <v>54.5</v>
      </c>
      <c r="T94" s="134" t="s">
        <v>137</v>
      </c>
      <c r="U94" s="135">
        <v>40.799999999999997</v>
      </c>
    </row>
    <row r="95" spans="1:21" ht="16.5" customHeight="1" x14ac:dyDescent="0.2">
      <c r="A95" s="7"/>
      <c r="B95" s="7"/>
      <c r="C95" s="7"/>
      <c r="D95" s="7"/>
      <c r="E95" s="7" t="s">
        <v>327</v>
      </c>
      <c r="F95" s="7"/>
      <c r="G95" s="7"/>
      <c r="H95" s="7"/>
      <c r="I95" s="7"/>
      <c r="J95" s="7"/>
      <c r="K95" s="7"/>
      <c r="L95" s="9" t="s">
        <v>69</v>
      </c>
      <c r="M95" s="135">
        <v>31.4</v>
      </c>
      <c r="N95" s="135">
        <v>16.399999999999999</v>
      </c>
      <c r="O95" s="135">
        <v>31.4</v>
      </c>
      <c r="P95" s="135">
        <v>36.4</v>
      </c>
      <c r="Q95" s="134" t="s">
        <v>137</v>
      </c>
      <c r="R95" s="134" t="s">
        <v>137</v>
      </c>
      <c r="S95" s="134">
        <v>9.1</v>
      </c>
      <c r="T95" s="130">
        <v>100</v>
      </c>
      <c r="U95" s="135">
        <v>24.3</v>
      </c>
    </row>
    <row r="96" spans="1:21" ht="16.5" customHeight="1" x14ac:dyDescent="0.2">
      <c r="A96" s="7"/>
      <c r="B96" s="7"/>
      <c r="C96" s="7"/>
      <c r="D96" s="7"/>
      <c r="E96" s="7" t="s">
        <v>328</v>
      </c>
      <c r="F96" s="7"/>
      <c r="G96" s="7"/>
      <c r="H96" s="7"/>
      <c r="I96" s="7"/>
      <c r="J96" s="7"/>
      <c r="K96" s="7"/>
      <c r="L96" s="9" t="s">
        <v>69</v>
      </c>
      <c r="M96" s="135">
        <v>20</v>
      </c>
      <c r="N96" s="135">
        <v>14.8</v>
      </c>
      <c r="O96" s="134">
        <v>5.7</v>
      </c>
      <c r="P96" s="134">
        <v>9.1</v>
      </c>
      <c r="Q96" s="130">
        <v>100</v>
      </c>
      <c r="R96" s="134" t="s">
        <v>137</v>
      </c>
      <c r="S96" s="135">
        <v>27.3</v>
      </c>
      <c r="T96" s="134" t="s">
        <v>137</v>
      </c>
      <c r="U96" s="135">
        <v>15.1</v>
      </c>
    </row>
    <row r="97" spans="1:21" ht="29.45" customHeight="1" x14ac:dyDescent="0.2">
      <c r="A97" s="7"/>
      <c r="B97" s="7"/>
      <c r="C97" s="7"/>
      <c r="D97" s="7"/>
      <c r="E97" s="316" t="s">
        <v>329</v>
      </c>
      <c r="F97" s="316"/>
      <c r="G97" s="316"/>
      <c r="H97" s="316"/>
      <c r="I97" s="316"/>
      <c r="J97" s="316"/>
      <c r="K97" s="316"/>
      <c r="L97" s="9" t="s">
        <v>145</v>
      </c>
      <c r="M97" s="131">
        <v>35</v>
      </c>
      <c r="N97" s="131">
        <v>61</v>
      </c>
      <c r="O97" s="131">
        <v>35</v>
      </c>
      <c r="P97" s="131">
        <v>11</v>
      </c>
      <c r="Q97" s="129">
        <v>1</v>
      </c>
      <c r="R97" s="129">
        <v>1</v>
      </c>
      <c r="S97" s="131">
        <v>11</v>
      </c>
      <c r="T97" s="129">
        <v>1</v>
      </c>
      <c r="U97" s="132">
        <v>152</v>
      </c>
    </row>
    <row r="98" spans="1:21" ht="16.5" customHeight="1" x14ac:dyDescent="0.2">
      <c r="A98" s="7"/>
      <c r="B98" s="7"/>
      <c r="C98" s="7"/>
      <c r="D98" s="7" t="s">
        <v>377</v>
      </c>
      <c r="E98" s="7"/>
      <c r="F98" s="7"/>
      <c r="G98" s="7"/>
      <c r="H98" s="7"/>
      <c r="I98" s="7"/>
      <c r="J98" s="7"/>
      <c r="K98" s="7"/>
      <c r="L98" s="9"/>
      <c r="M98" s="10"/>
      <c r="N98" s="10"/>
      <c r="O98" s="10"/>
      <c r="P98" s="10"/>
      <c r="Q98" s="10"/>
      <c r="R98" s="10"/>
      <c r="S98" s="10"/>
      <c r="T98" s="10"/>
      <c r="U98" s="10"/>
    </row>
    <row r="99" spans="1:21" ht="16.5" customHeight="1" x14ac:dyDescent="0.2">
      <c r="A99" s="7"/>
      <c r="B99" s="7"/>
      <c r="C99" s="7"/>
      <c r="D99" s="7"/>
      <c r="E99" s="7" t="s">
        <v>324</v>
      </c>
      <c r="F99" s="7"/>
      <c r="G99" s="7"/>
      <c r="H99" s="7"/>
      <c r="I99" s="7"/>
      <c r="J99" s="7"/>
      <c r="K99" s="7"/>
      <c r="L99" s="9" t="s">
        <v>69</v>
      </c>
      <c r="M99" s="135">
        <v>69.099999999999994</v>
      </c>
      <c r="N99" s="135">
        <v>57.3</v>
      </c>
      <c r="O99" s="135">
        <v>52.9</v>
      </c>
      <c r="P99" s="135">
        <v>61.1</v>
      </c>
      <c r="Q99" s="135">
        <v>75</v>
      </c>
      <c r="R99" s="134" t="s">
        <v>137</v>
      </c>
      <c r="S99" s="135">
        <v>36.4</v>
      </c>
      <c r="T99" s="134" t="s">
        <v>137</v>
      </c>
      <c r="U99" s="135">
        <v>61.3</v>
      </c>
    </row>
    <row r="100" spans="1:21" ht="16.5" customHeight="1" x14ac:dyDescent="0.2">
      <c r="A100" s="7"/>
      <c r="B100" s="7"/>
      <c r="C100" s="7"/>
      <c r="D100" s="7"/>
      <c r="E100" s="7" t="s">
        <v>330</v>
      </c>
      <c r="F100" s="7"/>
      <c r="G100" s="7"/>
      <c r="H100" s="7"/>
      <c r="I100" s="7"/>
      <c r="J100" s="7"/>
      <c r="K100" s="7"/>
      <c r="L100" s="9" t="s">
        <v>69</v>
      </c>
      <c r="M100" s="135">
        <v>30.9</v>
      </c>
      <c r="N100" s="135">
        <v>42.7</v>
      </c>
      <c r="O100" s="135">
        <v>47.1</v>
      </c>
      <c r="P100" s="135">
        <v>38.9</v>
      </c>
      <c r="Q100" s="135">
        <v>25</v>
      </c>
      <c r="R100" s="130">
        <v>100</v>
      </c>
      <c r="S100" s="135">
        <v>63.6</v>
      </c>
      <c r="T100" s="134" t="s">
        <v>137</v>
      </c>
      <c r="U100" s="135">
        <v>38.700000000000003</v>
      </c>
    </row>
    <row r="101" spans="1:21" ht="16.5" customHeight="1" x14ac:dyDescent="0.2">
      <c r="A101" s="7"/>
      <c r="B101" s="7"/>
      <c r="C101" s="7"/>
      <c r="D101" s="7"/>
      <c r="E101" s="7" t="s">
        <v>327</v>
      </c>
      <c r="F101" s="7"/>
      <c r="G101" s="7"/>
      <c r="H101" s="7"/>
      <c r="I101" s="7"/>
      <c r="J101" s="7"/>
      <c r="K101" s="7"/>
      <c r="L101" s="9" t="s">
        <v>69</v>
      </c>
      <c r="M101" s="135">
        <v>32.1</v>
      </c>
      <c r="N101" s="135">
        <v>32.9</v>
      </c>
      <c r="O101" s="135">
        <v>23.5</v>
      </c>
      <c r="P101" s="135">
        <v>36.1</v>
      </c>
      <c r="Q101" s="134" t="s">
        <v>137</v>
      </c>
      <c r="R101" s="134" t="s">
        <v>137</v>
      </c>
      <c r="S101" s="134" t="s">
        <v>137</v>
      </c>
      <c r="T101" s="134" t="s">
        <v>137</v>
      </c>
      <c r="U101" s="135">
        <v>29.8</v>
      </c>
    </row>
    <row r="102" spans="1:21" ht="16.5" customHeight="1" x14ac:dyDescent="0.2">
      <c r="A102" s="7"/>
      <c r="B102" s="7"/>
      <c r="C102" s="7"/>
      <c r="D102" s="7"/>
      <c r="E102" s="7" t="s">
        <v>328</v>
      </c>
      <c r="F102" s="7"/>
      <c r="G102" s="7"/>
      <c r="H102" s="7"/>
      <c r="I102" s="7"/>
      <c r="J102" s="7"/>
      <c r="K102" s="7"/>
      <c r="L102" s="9" t="s">
        <v>69</v>
      </c>
      <c r="M102" s="135">
        <v>21</v>
      </c>
      <c r="N102" s="134">
        <v>8.5</v>
      </c>
      <c r="O102" s="135">
        <v>17.600000000000001</v>
      </c>
      <c r="P102" s="135">
        <v>13.9</v>
      </c>
      <c r="Q102" s="135">
        <v>75</v>
      </c>
      <c r="R102" s="134" t="s">
        <v>137</v>
      </c>
      <c r="S102" s="135">
        <v>36.4</v>
      </c>
      <c r="T102" s="134" t="s">
        <v>137</v>
      </c>
      <c r="U102" s="135">
        <v>17.899999999999999</v>
      </c>
    </row>
    <row r="103" spans="1:21" ht="29.45" customHeight="1" x14ac:dyDescent="0.2">
      <c r="A103" s="7"/>
      <c r="B103" s="7"/>
      <c r="C103" s="7"/>
      <c r="D103" s="7"/>
      <c r="E103" s="316" t="s">
        <v>329</v>
      </c>
      <c r="F103" s="316"/>
      <c r="G103" s="316"/>
      <c r="H103" s="316"/>
      <c r="I103" s="316"/>
      <c r="J103" s="316"/>
      <c r="K103" s="316"/>
      <c r="L103" s="9" t="s">
        <v>145</v>
      </c>
      <c r="M103" s="131">
        <v>81</v>
      </c>
      <c r="N103" s="131">
        <v>82</v>
      </c>
      <c r="O103" s="131">
        <v>17</v>
      </c>
      <c r="P103" s="131">
        <v>36</v>
      </c>
      <c r="Q103" s="129">
        <v>8</v>
      </c>
      <c r="R103" s="129">
        <v>2</v>
      </c>
      <c r="S103" s="131">
        <v>11</v>
      </c>
      <c r="T103" s="129" t="s">
        <v>137</v>
      </c>
      <c r="U103" s="132">
        <v>235</v>
      </c>
    </row>
    <row r="104" spans="1:21" ht="16.5" customHeight="1" x14ac:dyDescent="0.2">
      <c r="A104" s="7"/>
      <c r="B104" s="7"/>
      <c r="C104" s="7"/>
      <c r="D104" s="7" t="s">
        <v>139</v>
      </c>
      <c r="E104" s="7"/>
      <c r="F104" s="7"/>
      <c r="G104" s="7"/>
      <c r="H104" s="7"/>
      <c r="I104" s="7"/>
      <c r="J104" s="7"/>
      <c r="K104" s="7"/>
      <c r="L104" s="9"/>
      <c r="M104" s="10"/>
      <c r="N104" s="10"/>
      <c r="O104" s="10"/>
      <c r="P104" s="10"/>
      <c r="Q104" s="10"/>
      <c r="R104" s="10"/>
      <c r="S104" s="10"/>
      <c r="T104" s="10"/>
      <c r="U104" s="10"/>
    </row>
    <row r="105" spans="1:21" ht="16.5" customHeight="1" x14ac:dyDescent="0.2">
      <c r="A105" s="7"/>
      <c r="B105" s="7"/>
      <c r="C105" s="7"/>
      <c r="D105" s="7"/>
      <c r="E105" s="7" t="s">
        <v>324</v>
      </c>
      <c r="F105" s="7"/>
      <c r="G105" s="7"/>
      <c r="H105" s="7"/>
      <c r="I105" s="7"/>
      <c r="J105" s="7"/>
      <c r="K105" s="7"/>
      <c r="L105" s="9" t="s">
        <v>69</v>
      </c>
      <c r="M105" s="135">
        <v>77</v>
      </c>
      <c r="N105" s="135">
        <v>71.099999999999994</v>
      </c>
      <c r="O105" s="135">
        <v>81.8</v>
      </c>
      <c r="P105" s="135">
        <v>85.9</v>
      </c>
      <c r="Q105" s="135">
        <v>78.7</v>
      </c>
      <c r="R105" s="135">
        <v>66.7</v>
      </c>
      <c r="S105" s="135">
        <v>62.3</v>
      </c>
      <c r="T105" s="130">
        <v>100</v>
      </c>
      <c r="U105" s="135">
        <v>76.7</v>
      </c>
    </row>
    <row r="106" spans="1:21" ht="16.5" customHeight="1" x14ac:dyDescent="0.2">
      <c r="A106" s="7"/>
      <c r="B106" s="7"/>
      <c r="C106" s="7"/>
      <c r="D106" s="7"/>
      <c r="E106" s="7" t="s">
        <v>330</v>
      </c>
      <c r="F106" s="7"/>
      <c r="G106" s="7"/>
      <c r="H106" s="7"/>
      <c r="I106" s="7"/>
      <c r="J106" s="7"/>
      <c r="K106" s="7"/>
      <c r="L106" s="9" t="s">
        <v>69</v>
      </c>
      <c r="M106" s="135">
        <v>23</v>
      </c>
      <c r="N106" s="135">
        <v>28.9</v>
      </c>
      <c r="O106" s="135">
        <v>18.2</v>
      </c>
      <c r="P106" s="135">
        <v>14.1</v>
      </c>
      <c r="Q106" s="135">
        <v>21.3</v>
      </c>
      <c r="R106" s="135">
        <v>33.299999999999997</v>
      </c>
      <c r="S106" s="135">
        <v>37.700000000000003</v>
      </c>
      <c r="T106" s="134" t="s">
        <v>137</v>
      </c>
      <c r="U106" s="135">
        <v>23.3</v>
      </c>
    </row>
    <row r="107" spans="1:21" ht="16.5" customHeight="1" x14ac:dyDescent="0.2">
      <c r="A107" s="7"/>
      <c r="B107" s="7"/>
      <c r="C107" s="7"/>
      <c r="D107" s="7"/>
      <c r="E107" s="7" t="s">
        <v>327</v>
      </c>
      <c r="F107" s="7"/>
      <c r="G107" s="7"/>
      <c r="H107" s="7"/>
      <c r="I107" s="7"/>
      <c r="J107" s="7"/>
      <c r="K107" s="7"/>
      <c r="L107" s="9" t="s">
        <v>69</v>
      </c>
      <c r="M107" s="135">
        <v>26.7</v>
      </c>
      <c r="N107" s="135">
        <v>27.5</v>
      </c>
      <c r="O107" s="135">
        <v>35.1</v>
      </c>
      <c r="P107" s="135">
        <v>22.2</v>
      </c>
      <c r="Q107" s="135">
        <v>10.1</v>
      </c>
      <c r="R107" s="135">
        <v>41.7</v>
      </c>
      <c r="S107" s="135">
        <v>16.399999999999999</v>
      </c>
      <c r="T107" s="135">
        <v>46.2</v>
      </c>
      <c r="U107" s="135">
        <v>26.3</v>
      </c>
    </row>
    <row r="108" spans="1:21" ht="16.5" customHeight="1" x14ac:dyDescent="0.2">
      <c r="A108" s="7"/>
      <c r="B108" s="7"/>
      <c r="C108" s="7"/>
      <c r="D108" s="7"/>
      <c r="E108" s="7" t="s">
        <v>328</v>
      </c>
      <c r="F108" s="7"/>
      <c r="G108" s="7"/>
      <c r="H108" s="7"/>
      <c r="I108" s="7"/>
      <c r="J108" s="7"/>
      <c r="K108" s="7"/>
      <c r="L108" s="9" t="s">
        <v>69</v>
      </c>
      <c r="M108" s="135">
        <v>36.6</v>
      </c>
      <c r="N108" s="135">
        <v>33.200000000000003</v>
      </c>
      <c r="O108" s="135">
        <v>27.6</v>
      </c>
      <c r="P108" s="135">
        <v>38</v>
      </c>
      <c r="Q108" s="135">
        <v>65.2</v>
      </c>
      <c r="R108" s="134">
        <v>8.3000000000000007</v>
      </c>
      <c r="S108" s="135">
        <v>23</v>
      </c>
      <c r="T108" s="134">
        <v>7.7</v>
      </c>
      <c r="U108" s="135">
        <v>35.299999999999997</v>
      </c>
    </row>
    <row r="109" spans="1:21" ht="29.45" customHeight="1" x14ac:dyDescent="0.2">
      <c r="A109" s="7"/>
      <c r="B109" s="7"/>
      <c r="C109" s="7"/>
      <c r="D109" s="7"/>
      <c r="E109" s="316" t="s">
        <v>329</v>
      </c>
      <c r="F109" s="316"/>
      <c r="G109" s="316"/>
      <c r="H109" s="316"/>
      <c r="I109" s="316"/>
      <c r="J109" s="316"/>
      <c r="K109" s="316"/>
      <c r="L109" s="9" t="s">
        <v>145</v>
      </c>
      <c r="M109" s="132">
        <v>344</v>
      </c>
      <c r="N109" s="132">
        <v>494</v>
      </c>
      <c r="O109" s="132">
        <v>225</v>
      </c>
      <c r="P109" s="132">
        <v>234</v>
      </c>
      <c r="Q109" s="131">
        <v>89</v>
      </c>
      <c r="R109" s="131">
        <v>12</v>
      </c>
      <c r="S109" s="131">
        <v>61</v>
      </c>
      <c r="T109" s="131">
        <v>13</v>
      </c>
      <c r="U109" s="136">
        <v>1451</v>
      </c>
    </row>
    <row r="110" spans="1:21" ht="16.5" customHeight="1" x14ac:dyDescent="0.2">
      <c r="A110" s="7"/>
      <c r="B110" s="7"/>
      <c r="C110" s="7"/>
      <c r="D110" s="7" t="s">
        <v>141</v>
      </c>
      <c r="E110" s="7"/>
      <c r="F110" s="7"/>
      <c r="G110" s="7"/>
      <c r="H110" s="7"/>
      <c r="I110" s="7"/>
      <c r="J110" s="7"/>
      <c r="K110" s="7"/>
      <c r="L110" s="9"/>
      <c r="M110" s="10"/>
      <c r="N110" s="10"/>
      <c r="O110" s="10"/>
      <c r="P110" s="10"/>
      <c r="Q110" s="10"/>
      <c r="R110" s="10"/>
      <c r="S110" s="10"/>
      <c r="T110" s="10"/>
      <c r="U110" s="10"/>
    </row>
    <row r="111" spans="1:21" ht="16.5" customHeight="1" x14ac:dyDescent="0.2">
      <c r="A111" s="7"/>
      <c r="B111" s="7"/>
      <c r="C111" s="7"/>
      <c r="D111" s="7"/>
      <c r="E111" s="7" t="s">
        <v>324</v>
      </c>
      <c r="F111" s="7"/>
      <c r="G111" s="7"/>
      <c r="H111" s="7"/>
      <c r="I111" s="7"/>
      <c r="J111" s="7"/>
      <c r="K111" s="7"/>
      <c r="L111" s="9" t="s">
        <v>69</v>
      </c>
      <c r="M111" s="135">
        <v>90.3</v>
      </c>
      <c r="N111" s="135">
        <v>94.2</v>
      </c>
      <c r="O111" s="135">
        <v>95.6</v>
      </c>
      <c r="P111" s="135">
        <v>90.5</v>
      </c>
      <c r="Q111" s="135">
        <v>99.7</v>
      </c>
      <c r="R111" s="135">
        <v>78.599999999999994</v>
      </c>
      <c r="S111" s="135">
        <v>74</v>
      </c>
      <c r="T111" s="135">
        <v>97.8</v>
      </c>
      <c r="U111" s="135">
        <v>93.2</v>
      </c>
    </row>
    <row r="112" spans="1:21" ht="16.5" customHeight="1" x14ac:dyDescent="0.2">
      <c r="A112" s="7"/>
      <c r="B112" s="7"/>
      <c r="C112" s="7"/>
      <c r="D112" s="7"/>
      <c r="E112" s="7" t="s">
        <v>330</v>
      </c>
      <c r="F112" s="7"/>
      <c r="G112" s="7"/>
      <c r="H112" s="7"/>
      <c r="I112" s="7"/>
      <c r="J112" s="7"/>
      <c r="K112" s="7"/>
      <c r="L112" s="9" t="s">
        <v>69</v>
      </c>
      <c r="M112" s="134">
        <v>9.6999999999999993</v>
      </c>
      <c r="N112" s="134">
        <v>5.8</v>
      </c>
      <c r="O112" s="134">
        <v>4.4000000000000004</v>
      </c>
      <c r="P112" s="134">
        <v>9.5</v>
      </c>
      <c r="Q112" s="134">
        <v>0.3</v>
      </c>
      <c r="R112" s="135">
        <v>21.4</v>
      </c>
      <c r="S112" s="135">
        <v>26</v>
      </c>
      <c r="T112" s="134">
        <v>2.2000000000000002</v>
      </c>
      <c r="U112" s="134">
        <v>6.8</v>
      </c>
    </row>
    <row r="113" spans="1:21" ht="16.5" customHeight="1" x14ac:dyDescent="0.2">
      <c r="A113" s="7"/>
      <c r="B113" s="7"/>
      <c r="C113" s="7"/>
      <c r="D113" s="7"/>
      <c r="E113" s="7" t="s">
        <v>327</v>
      </c>
      <c r="F113" s="7"/>
      <c r="G113" s="7"/>
      <c r="H113" s="7"/>
      <c r="I113" s="7"/>
      <c r="J113" s="7"/>
      <c r="K113" s="7"/>
      <c r="L113" s="9" t="s">
        <v>69</v>
      </c>
      <c r="M113" s="135">
        <v>62.9</v>
      </c>
      <c r="N113" s="135">
        <v>74.099999999999994</v>
      </c>
      <c r="O113" s="135">
        <v>79.5</v>
      </c>
      <c r="P113" s="135">
        <v>72.3</v>
      </c>
      <c r="Q113" s="135">
        <v>87.8</v>
      </c>
      <c r="R113" s="135">
        <v>32.1</v>
      </c>
      <c r="S113" s="135">
        <v>34</v>
      </c>
      <c r="T113" s="135">
        <v>87.9</v>
      </c>
      <c r="U113" s="135">
        <v>72.599999999999994</v>
      </c>
    </row>
    <row r="114" spans="1:21" ht="16.5" customHeight="1" x14ac:dyDescent="0.2">
      <c r="A114" s="7"/>
      <c r="B114" s="7"/>
      <c r="C114" s="7"/>
      <c r="D114" s="7"/>
      <c r="E114" s="7" t="s">
        <v>328</v>
      </c>
      <c r="F114" s="7"/>
      <c r="G114" s="7"/>
      <c r="H114" s="7"/>
      <c r="I114" s="7"/>
      <c r="J114" s="7"/>
      <c r="K114" s="7"/>
      <c r="L114" s="9" t="s">
        <v>69</v>
      </c>
      <c r="M114" s="134">
        <v>3.6</v>
      </c>
      <c r="N114" s="134">
        <v>1.1000000000000001</v>
      </c>
      <c r="O114" s="134">
        <v>2.9</v>
      </c>
      <c r="P114" s="134">
        <v>3.7</v>
      </c>
      <c r="Q114" s="134">
        <v>0.7</v>
      </c>
      <c r="R114" s="135">
        <v>25</v>
      </c>
      <c r="S114" s="135">
        <v>11</v>
      </c>
      <c r="T114" s="134" t="s">
        <v>137</v>
      </c>
      <c r="U114" s="134">
        <v>2.2999999999999998</v>
      </c>
    </row>
    <row r="115" spans="1:21" ht="29.45" customHeight="1" x14ac:dyDescent="0.2">
      <c r="A115" s="7"/>
      <c r="B115" s="7"/>
      <c r="C115" s="7"/>
      <c r="D115" s="7"/>
      <c r="E115" s="316" t="s">
        <v>329</v>
      </c>
      <c r="F115" s="316"/>
      <c r="G115" s="316"/>
      <c r="H115" s="316"/>
      <c r="I115" s="316"/>
      <c r="J115" s="316"/>
      <c r="K115" s="316"/>
      <c r="L115" s="9" t="s">
        <v>145</v>
      </c>
      <c r="M115" s="136">
        <v>1201</v>
      </c>
      <c r="N115" s="136">
        <v>3470</v>
      </c>
      <c r="O115" s="132">
        <v>746</v>
      </c>
      <c r="P115" s="132">
        <v>620</v>
      </c>
      <c r="Q115" s="132">
        <v>288</v>
      </c>
      <c r="R115" s="131">
        <v>28</v>
      </c>
      <c r="S115" s="132">
        <v>100</v>
      </c>
      <c r="T115" s="131">
        <v>91</v>
      </c>
      <c r="U115" s="136">
        <v>6476</v>
      </c>
    </row>
    <row r="116" spans="1:21" ht="16.5" customHeight="1" x14ac:dyDescent="0.2">
      <c r="A116" s="7"/>
      <c r="B116" s="7"/>
      <c r="C116" s="7"/>
      <c r="D116" s="7" t="s">
        <v>140</v>
      </c>
      <c r="E116" s="7"/>
      <c r="F116" s="7"/>
      <c r="G116" s="7"/>
      <c r="H116" s="7"/>
      <c r="I116" s="7"/>
      <c r="J116" s="7"/>
      <c r="K116" s="7"/>
      <c r="L116" s="9"/>
      <c r="M116" s="10"/>
      <c r="N116" s="10"/>
      <c r="O116" s="10"/>
      <c r="P116" s="10"/>
      <c r="Q116" s="10"/>
      <c r="R116" s="10"/>
      <c r="S116" s="10"/>
      <c r="T116" s="10"/>
      <c r="U116" s="10"/>
    </row>
    <row r="117" spans="1:21" ht="16.5" customHeight="1" x14ac:dyDescent="0.2">
      <c r="A117" s="7"/>
      <c r="B117" s="7"/>
      <c r="C117" s="7"/>
      <c r="D117" s="7"/>
      <c r="E117" s="7" t="s">
        <v>324</v>
      </c>
      <c r="F117" s="7"/>
      <c r="G117" s="7"/>
      <c r="H117" s="7"/>
      <c r="I117" s="7"/>
      <c r="J117" s="7"/>
      <c r="K117" s="7"/>
      <c r="L117" s="9" t="s">
        <v>69</v>
      </c>
      <c r="M117" s="135">
        <v>88.9</v>
      </c>
      <c r="N117" s="135">
        <v>93.1</v>
      </c>
      <c r="O117" s="135">
        <v>93.8</v>
      </c>
      <c r="P117" s="135">
        <v>96.9</v>
      </c>
      <c r="Q117" s="135">
        <v>96.1</v>
      </c>
      <c r="R117" s="135">
        <v>85.7</v>
      </c>
      <c r="S117" s="135">
        <v>55.6</v>
      </c>
      <c r="T117" s="135">
        <v>96.2</v>
      </c>
      <c r="U117" s="135">
        <v>92.2</v>
      </c>
    </row>
    <row r="118" spans="1:21" ht="16.5" customHeight="1" x14ac:dyDescent="0.2">
      <c r="A118" s="7"/>
      <c r="B118" s="7"/>
      <c r="C118" s="7"/>
      <c r="D118" s="7"/>
      <c r="E118" s="7" t="s">
        <v>330</v>
      </c>
      <c r="F118" s="7"/>
      <c r="G118" s="7"/>
      <c r="H118" s="7"/>
      <c r="I118" s="7"/>
      <c r="J118" s="7"/>
      <c r="K118" s="7"/>
      <c r="L118" s="9" t="s">
        <v>69</v>
      </c>
      <c r="M118" s="135">
        <v>11.1</v>
      </c>
      <c r="N118" s="134">
        <v>6.9</v>
      </c>
      <c r="O118" s="134">
        <v>6.2</v>
      </c>
      <c r="P118" s="134">
        <v>3.1</v>
      </c>
      <c r="Q118" s="134">
        <v>3.9</v>
      </c>
      <c r="R118" s="135">
        <v>14.3</v>
      </c>
      <c r="S118" s="135">
        <v>44.4</v>
      </c>
      <c r="T118" s="134">
        <v>3.8</v>
      </c>
      <c r="U118" s="134">
        <v>7.8</v>
      </c>
    </row>
    <row r="119" spans="1:21" ht="16.5" customHeight="1" x14ac:dyDescent="0.2">
      <c r="A119" s="7"/>
      <c r="B119" s="7"/>
      <c r="C119" s="7"/>
      <c r="D119" s="7"/>
      <c r="E119" s="7" t="s">
        <v>327</v>
      </c>
      <c r="F119" s="7"/>
      <c r="G119" s="7"/>
      <c r="H119" s="7"/>
      <c r="I119" s="7"/>
      <c r="J119" s="7"/>
      <c r="K119" s="7"/>
      <c r="L119" s="9" t="s">
        <v>69</v>
      </c>
      <c r="M119" s="135">
        <v>60.6</v>
      </c>
      <c r="N119" s="135">
        <v>59.2</v>
      </c>
      <c r="O119" s="135">
        <v>56.3</v>
      </c>
      <c r="P119" s="135">
        <v>62.1</v>
      </c>
      <c r="Q119" s="135">
        <v>75.400000000000006</v>
      </c>
      <c r="R119" s="135">
        <v>57.1</v>
      </c>
      <c r="S119" s="135">
        <v>19.399999999999999</v>
      </c>
      <c r="T119" s="135">
        <v>57.7</v>
      </c>
      <c r="U119" s="135">
        <v>59.8</v>
      </c>
    </row>
    <row r="120" spans="1:21" ht="16.5" customHeight="1" x14ac:dyDescent="0.2">
      <c r="A120" s="7"/>
      <c r="B120" s="7"/>
      <c r="C120" s="7"/>
      <c r="D120" s="7"/>
      <c r="E120" s="7" t="s">
        <v>328</v>
      </c>
      <c r="F120" s="7"/>
      <c r="G120" s="7"/>
      <c r="H120" s="7"/>
      <c r="I120" s="7"/>
      <c r="J120" s="7"/>
      <c r="K120" s="7"/>
      <c r="L120" s="9" t="s">
        <v>69</v>
      </c>
      <c r="M120" s="134">
        <v>5.8</v>
      </c>
      <c r="N120" s="135">
        <v>10.4</v>
      </c>
      <c r="O120" s="135">
        <v>13.2</v>
      </c>
      <c r="P120" s="135">
        <v>12.8</v>
      </c>
      <c r="Q120" s="134">
        <v>5.8</v>
      </c>
      <c r="R120" s="135">
        <v>21.4</v>
      </c>
      <c r="S120" s="135">
        <v>11.1</v>
      </c>
      <c r="T120" s="135">
        <v>11.5</v>
      </c>
      <c r="U120" s="135">
        <v>10</v>
      </c>
    </row>
    <row r="121" spans="1:21" ht="29.45" customHeight="1" x14ac:dyDescent="0.2">
      <c r="A121" s="7"/>
      <c r="B121" s="7"/>
      <c r="C121" s="7"/>
      <c r="D121" s="7"/>
      <c r="E121" s="316" t="s">
        <v>329</v>
      </c>
      <c r="F121" s="316"/>
      <c r="G121" s="316"/>
      <c r="H121" s="316"/>
      <c r="I121" s="316"/>
      <c r="J121" s="316"/>
      <c r="K121" s="316"/>
      <c r="L121" s="9" t="s">
        <v>145</v>
      </c>
      <c r="M121" s="132">
        <v>772</v>
      </c>
      <c r="N121" s="136">
        <v>1633</v>
      </c>
      <c r="O121" s="132">
        <v>325</v>
      </c>
      <c r="P121" s="132">
        <v>522</v>
      </c>
      <c r="Q121" s="132">
        <v>207</v>
      </c>
      <c r="R121" s="131">
        <v>28</v>
      </c>
      <c r="S121" s="131">
        <v>72</v>
      </c>
      <c r="T121" s="131">
        <v>26</v>
      </c>
      <c r="U121" s="136">
        <v>3542</v>
      </c>
    </row>
    <row r="122" spans="1:21" ht="16.5" customHeight="1" x14ac:dyDescent="0.2">
      <c r="A122" s="7"/>
      <c r="B122" s="7"/>
      <c r="C122" s="7"/>
      <c r="D122" s="7" t="s">
        <v>142</v>
      </c>
      <c r="E122" s="7"/>
      <c r="F122" s="7"/>
      <c r="G122" s="7"/>
      <c r="H122" s="7"/>
      <c r="I122" s="7"/>
      <c r="J122" s="7"/>
      <c r="K122" s="7"/>
      <c r="L122" s="9"/>
      <c r="M122" s="10"/>
      <c r="N122" s="10"/>
      <c r="O122" s="10"/>
      <c r="P122" s="10"/>
      <c r="Q122" s="10"/>
      <c r="R122" s="10"/>
      <c r="S122" s="10"/>
      <c r="T122" s="10"/>
      <c r="U122" s="10"/>
    </row>
    <row r="123" spans="1:21" ht="16.5" customHeight="1" x14ac:dyDescent="0.2">
      <c r="A123" s="7"/>
      <c r="B123" s="7"/>
      <c r="C123" s="7"/>
      <c r="D123" s="7"/>
      <c r="E123" s="7" t="s">
        <v>324</v>
      </c>
      <c r="F123" s="7"/>
      <c r="G123" s="7"/>
      <c r="H123" s="7"/>
      <c r="I123" s="7"/>
      <c r="J123" s="7"/>
      <c r="K123" s="7"/>
      <c r="L123" s="9" t="s">
        <v>69</v>
      </c>
      <c r="M123" s="135">
        <v>88.9</v>
      </c>
      <c r="N123" s="135">
        <v>84.5</v>
      </c>
      <c r="O123" s="135">
        <v>92.3</v>
      </c>
      <c r="P123" s="135">
        <v>91.7</v>
      </c>
      <c r="Q123" s="135">
        <v>99.4</v>
      </c>
      <c r="R123" s="135">
        <v>94.1</v>
      </c>
      <c r="S123" s="135">
        <v>78.599999999999994</v>
      </c>
      <c r="T123" s="135">
        <v>97.8</v>
      </c>
      <c r="U123" s="135">
        <v>88</v>
      </c>
    </row>
    <row r="124" spans="1:21" ht="16.5" customHeight="1" x14ac:dyDescent="0.2">
      <c r="A124" s="7"/>
      <c r="B124" s="7"/>
      <c r="C124" s="7"/>
      <c r="D124" s="7"/>
      <c r="E124" s="7" t="s">
        <v>330</v>
      </c>
      <c r="F124" s="7"/>
      <c r="G124" s="7"/>
      <c r="H124" s="7"/>
      <c r="I124" s="7"/>
      <c r="J124" s="7"/>
      <c r="K124" s="7"/>
      <c r="L124" s="9" t="s">
        <v>69</v>
      </c>
      <c r="M124" s="135">
        <v>11.1</v>
      </c>
      <c r="N124" s="135">
        <v>15.5</v>
      </c>
      <c r="O124" s="134">
        <v>7.7</v>
      </c>
      <c r="P124" s="134">
        <v>8.3000000000000007</v>
      </c>
      <c r="Q124" s="134">
        <v>0.6</v>
      </c>
      <c r="R124" s="134">
        <v>5.9</v>
      </c>
      <c r="S124" s="135">
        <v>21.4</v>
      </c>
      <c r="T124" s="134">
        <v>2.2000000000000002</v>
      </c>
      <c r="U124" s="135">
        <v>12</v>
      </c>
    </row>
    <row r="125" spans="1:21" ht="16.5" customHeight="1" x14ac:dyDescent="0.2">
      <c r="A125" s="7"/>
      <c r="B125" s="7"/>
      <c r="C125" s="7"/>
      <c r="D125" s="7"/>
      <c r="E125" s="7" t="s">
        <v>327</v>
      </c>
      <c r="F125" s="7"/>
      <c r="G125" s="7"/>
      <c r="H125" s="7"/>
      <c r="I125" s="7"/>
      <c r="J125" s="7"/>
      <c r="K125" s="7"/>
      <c r="L125" s="9" t="s">
        <v>69</v>
      </c>
      <c r="M125" s="135">
        <v>58.6</v>
      </c>
      <c r="N125" s="135">
        <v>40.799999999999997</v>
      </c>
      <c r="O125" s="135">
        <v>42.1</v>
      </c>
      <c r="P125" s="135">
        <v>38.4</v>
      </c>
      <c r="Q125" s="135">
        <v>32.200000000000003</v>
      </c>
      <c r="R125" s="135">
        <v>29.4</v>
      </c>
      <c r="S125" s="135">
        <v>22.4</v>
      </c>
      <c r="T125" s="135">
        <v>66.7</v>
      </c>
      <c r="U125" s="135">
        <v>45.3</v>
      </c>
    </row>
    <row r="126" spans="1:21" ht="16.5" customHeight="1" x14ac:dyDescent="0.2">
      <c r="A126" s="7"/>
      <c r="B126" s="7"/>
      <c r="C126" s="7"/>
      <c r="D126" s="7"/>
      <c r="E126" s="7" t="s">
        <v>328</v>
      </c>
      <c r="F126" s="7"/>
      <c r="G126" s="7"/>
      <c r="H126" s="7"/>
      <c r="I126" s="7"/>
      <c r="J126" s="7"/>
      <c r="K126" s="7"/>
      <c r="L126" s="9" t="s">
        <v>69</v>
      </c>
      <c r="M126" s="135">
        <v>13.1</v>
      </c>
      <c r="N126" s="135">
        <v>20.5</v>
      </c>
      <c r="O126" s="135">
        <v>11.2</v>
      </c>
      <c r="P126" s="135">
        <v>18.2</v>
      </c>
      <c r="Q126" s="135">
        <v>49.7</v>
      </c>
      <c r="R126" s="135">
        <v>23.5</v>
      </c>
      <c r="S126" s="135">
        <v>20.399999999999999</v>
      </c>
      <c r="T126" s="134">
        <v>4.4000000000000004</v>
      </c>
      <c r="U126" s="135">
        <v>18.399999999999999</v>
      </c>
    </row>
    <row r="127" spans="1:21" ht="29.45" customHeight="1" x14ac:dyDescent="0.2">
      <c r="A127" s="7"/>
      <c r="B127" s="7"/>
      <c r="C127" s="7"/>
      <c r="D127" s="7"/>
      <c r="E127" s="316" t="s">
        <v>329</v>
      </c>
      <c r="F127" s="316"/>
      <c r="G127" s="316"/>
      <c r="H127" s="316"/>
      <c r="I127" s="316"/>
      <c r="J127" s="316"/>
      <c r="K127" s="316"/>
      <c r="L127" s="9" t="s">
        <v>145</v>
      </c>
      <c r="M127" s="136">
        <v>1093</v>
      </c>
      <c r="N127" s="136">
        <v>1592</v>
      </c>
      <c r="O127" s="132">
        <v>428</v>
      </c>
      <c r="P127" s="132">
        <v>362</v>
      </c>
      <c r="Q127" s="132">
        <v>177</v>
      </c>
      <c r="R127" s="131">
        <v>17</v>
      </c>
      <c r="S127" s="131">
        <v>98</v>
      </c>
      <c r="T127" s="131">
        <v>45</v>
      </c>
      <c r="U127" s="136">
        <v>3755</v>
      </c>
    </row>
    <row r="128" spans="1:21" ht="29.45" customHeight="1" x14ac:dyDescent="0.2">
      <c r="A128" s="7"/>
      <c r="B128" s="7"/>
      <c r="C128" s="7"/>
      <c r="D128" s="316" t="s">
        <v>348</v>
      </c>
      <c r="E128" s="316"/>
      <c r="F128" s="316"/>
      <c r="G128" s="316"/>
      <c r="H128" s="316"/>
      <c r="I128" s="316"/>
      <c r="J128" s="316"/>
      <c r="K128" s="316"/>
      <c r="L128" s="9" t="s">
        <v>145</v>
      </c>
      <c r="M128" s="136">
        <v>4353</v>
      </c>
      <c r="N128" s="138">
        <v>12455</v>
      </c>
      <c r="O128" s="136">
        <v>1994</v>
      </c>
      <c r="P128" s="136">
        <v>1413</v>
      </c>
      <c r="Q128" s="132">
        <v>753</v>
      </c>
      <c r="R128" s="132">
        <v>235</v>
      </c>
      <c r="S128" s="132">
        <v>474</v>
      </c>
      <c r="T128" s="132">
        <v>175</v>
      </c>
      <c r="U128" s="138">
        <v>21716</v>
      </c>
    </row>
    <row r="129" spans="1:21" ht="16.5" customHeight="1" x14ac:dyDescent="0.2">
      <c r="A129" s="7"/>
      <c r="B129" s="7"/>
      <c r="C129" s="7" t="s">
        <v>63</v>
      </c>
      <c r="D129" s="7"/>
      <c r="E129" s="7"/>
      <c r="F129" s="7"/>
      <c r="G129" s="7"/>
      <c r="H129" s="7"/>
      <c r="I129" s="7"/>
      <c r="J129" s="7"/>
      <c r="K129" s="7"/>
      <c r="L129" s="9"/>
      <c r="M129" s="10"/>
      <c r="N129" s="10"/>
      <c r="O129" s="10"/>
      <c r="P129" s="10"/>
      <c r="Q129" s="10"/>
      <c r="R129" s="10"/>
      <c r="S129" s="10"/>
      <c r="T129" s="10"/>
      <c r="U129" s="10"/>
    </row>
    <row r="130" spans="1:21" ht="16.5" customHeight="1" x14ac:dyDescent="0.2">
      <c r="A130" s="7"/>
      <c r="B130" s="7"/>
      <c r="C130" s="7"/>
      <c r="D130" s="7" t="s">
        <v>132</v>
      </c>
      <c r="E130" s="7"/>
      <c r="F130" s="7"/>
      <c r="G130" s="7"/>
      <c r="H130" s="7"/>
      <c r="I130" s="7"/>
      <c r="J130" s="7"/>
      <c r="K130" s="7"/>
      <c r="L130" s="9"/>
      <c r="M130" s="10"/>
      <c r="N130" s="10"/>
      <c r="O130" s="10"/>
      <c r="P130" s="10"/>
      <c r="Q130" s="10"/>
      <c r="R130" s="10"/>
      <c r="S130" s="10"/>
      <c r="T130" s="10"/>
      <c r="U130" s="10"/>
    </row>
    <row r="131" spans="1:21" ht="16.5" customHeight="1" x14ac:dyDescent="0.2">
      <c r="A131" s="7"/>
      <c r="B131" s="7"/>
      <c r="C131" s="7"/>
      <c r="D131" s="7"/>
      <c r="E131" s="7" t="s">
        <v>324</v>
      </c>
      <c r="F131" s="7"/>
      <c r="G131" s="7"/>
      <c r="H131" s="7"/>
      <c r="I131" s="7"/>
      <c r="J131" s="7"/>
      <c r="K131" s="7"/>
      <c r="L131" s="9" t="s">
        <v>69</v>
      </c>
      <c r="M131" s="135">
        <v>59.1</v>
      </c>
      <c r="N131" s="135">
        <v>48.6</v>
      </c>
      <c r="O131" s="135">
        <v>68.900000000000006</v>
      </c>
      <c r="P131" s="135">
        <v>82.6</v>
      </c>
      <c r="Q131" s="135">
        <v>88.3</v>
      </c>
      <c r="R131" s="135">
        <v>74.8</v>
      </c>
      <c r="S131" s="135">
        <v>55.1</v>
      </c>
      <c r="T131" s="135">
        <v>84.9</v>
      </c>
      <c r="U131" s="135">
        <v>57.2</v>
      </c>
    </row>
    <row r="132" spans="1:21" ht="16.5" customHeight="1" x14ac:dyDescent="0.2">
      <c r="A132" s="7"/>
      <c r="B132" s="7"/>
      <c r="C132" s="7"/>
      <c r="D132" s="7"/>
      <c r="E132" s="7" t="s">
        <v>330</v>
      </c>
      <c r="F132" s="7"/>
      <c r="G132" s="7"/>
      <c r="H132" s="7"/>
      <c r="I132" s="7"/>
      <c r="J132" s="7"/>
      <c r="K132" s="7"/>
      <c r="L132" s="9" t="s">
        <v>69</v>
      </c>
      <c r="M132" s="135">
        <v>40.9</v>
      </c>
      <c r="N132" s="135">
        <v>51.4</v>
      </c>
      <c r="O132" s="135">
        <v>31.1</v>
      </c>
      <c r="P132" s="135">
        <v>17.399999999999999</v>
      </c>
      <c r="Q132" s="135">
        <v>11.7</v>
      </c>
      <c r="R132" s="135">
        <v>25.2</v>
      </c>
      <c r="S132" s="135">
        <v>44.9</v>
      </c>
      <c r="T132" s="135">
        <v>15.1</v>
      </c>
      <c r="U132" s="135">
        <v>42.8</v>
      </c>
    </row>
    <row r="133" spans="1:21" ht="16.5" customHeight="1" x14ac:dyDescent="0.2">
      <c r="A133" s="7"/>
      <c r="B133" s="7"/>
      <c r="C133" s="7"/>
      <c r="D133" s="7"/>
      <c r="E133" s="7" t="s">
        <v>327</v>
      </c>
      <c r="F133" s="7"/>
      <c r="G133" s="7"/>
      <c r="H133" s="7"/>
      <c r="I133" s="7"/>
      <c r="J133" s="7"/>
      <c r="K133" s="7"/>
      <c r="L133" s="9" t="s">
        <v>69</v>
      </c>
      <c r="M133" s="135">
        <v>29</v>
      </c>
      <c r="N133" s="135">
        <v>25.9</v>
      </c>
      <c r="O133" s="135">
        <v>36.299999999999997</v>
      </c>
      <c r="P133" s="135">
        <v>39.799999999999997</v>
      </c>
      <c r="Q133" s="135">
        <v>30.3</v>
      </c>
      <c r="R133" s="135">
        <v>20.6</v>
      </c>
      <c r="S133" s="135">
        <v>22.4</v>
      </c>
      <c r="T133" s="135">
        <v>72</v>
      </c>
      <c r="U133" s="135">
        <v>28.8</v>
      </c>
    </row>
    <row r="134" spans="1:21" ht="16.5" customHeight="1" x14ac:dyDescent="0.2">
      <c r="A134" s="7"/>
      <c r="B134" s="7"/>
      <c r="C134" s="7"/>
      <c r="D134" s="7"/>
      <c r="E134" s="7" t="s">
        <v>328</v>
      </c>
      <c r="F134" s="7"/>
      <c r="G134" s="7"/>
      <c r="H134" s="7"/>
      <c r="I134" s="7"/>
      <c r="J134" s="7"/>
      <c r="K134" s="7"/>
      <c r="L134" s="9" t="s">
        <v>69</v>
      </c>
      <c r="M134" s="135">
        <v>18.600000000000001</v>
      </c>
      <c r="N134" s="135">
        <v>12.6</v>
      </c>
      <c r="O134" s="135">
        <v>16</v>
      </c>
      <c r="P134" s="135">
        <v>27.1</v>
      </c>
      <c r="Q134" s="135">
        <v>31.7</v>
      </c>
      <c r="R134" s="135">
        <v>41.1</v>
      </c>
      <c r="S134" s="135">
        <v>17.899999999999999</v>
      </c>
      <c r="T134" s="134">
        <v>2.2000000000000002</v>
      </c>
      <c r="U134" s="135">
        <v>16.5</v>
      </c>
    </row>
    <row r="135" spans="1:21" ht="29.45" customHeight="1" x14ac:dyDescent="0.2">
      <c r="A135" s="7"/>
      <c r="B135" s="7"/>
      <c r="C135" s="7"/>
      <c r="D135" s="7"/>
      <c r="E135" s="316" t="s">
        <v>329</v>
      </c>
      <c r="F135" s="316"/>
      <c r="G135" s="316"/>
      <c r="H135" s="316"/>
      <c r="I135" s="316"/>
      <c r="J135" s="316"/>
      <c r="K135" s="316"/>
      <c r="L135" s="9" t="s">
        <v>145</v>
      </c>
      <c r="M135" s="136">
        <v>2595</v>
      </c>
      <c r="N135" s="136">
        <v>6153</v>
      </c>
      <c r="O135" s="136">
        <v>1265</v>
      </c>
      <c r="P135" s="132">
        <v>812</v>
      </c>
      <c r="Q135" s="132">
        <v>360</v>
      </c>
      <c r="R135" s="132">
        <v>214</v>
      </c>
      <c r="S135" s="132">
        <v>312</v>
      </c>
      <c r="T135" s="131">
        <v>93</v>
      </c>
      <c r="U135" s="138">
        <v>11665</v>
      </c>
    </row>
    <row r="136" spans="1:21" ht="16.5" customHeight="1" x14ac:dyDescent="0.2">
      <c r="A136" s="7"/>
      <c r="B136" s="7"/>
      <c r="C136" s="7"/>
      <c r="D136" s="7" t="s">
        <v>133</v>
      </c>
      <c r="E136" s="7"/>
      <c r="F136" s="7"/>
      <c r="G136" s="7"/>
      <c r="H136" s="7"/>
      <c r="I136" s="7"/>
      <c r="J136" s="7"/>
      <c r="K136" s="7"/>
      <c r="L136" s="9"/>
      <c r="M136" s="10"/>
      <c r="N136" s="10"/>
      <c r="O136" s="10"/>
      <c r="P136" s="10"/>
      <c r="Q136" s="10"/>
      <c r="R136" s="10"/>
      <c r="S136" s="10"/>
      <c r="T136" s="10"/>
      <c r="U136" s="10"/>
    </row>
    <row r="137" spans="1:21" ht="16.5" customHeight="1" x14ac:dyDescent="0.2">
      <c r="A137" s="7"/>
      <c r="B137" s="7"/>
      <c r="C137" s="7"/>
      <c r="D137" s="7"/>
      <c r="E137" s="7" t="s">
        <v>324</v>
      </c>
      <c r="F137" s="7"/>
      <c r="G137" s="7"/>
      <c r="H137" s="7"/>
      <c r="I137" s="7"/>
      <c r="J137" s="7"/>
      <c r="K137" s="7"/>
      <c r="L137" s="9" t="s">
        <v>69</v>
      </c>
      <c r="M137" s="135">
        <v>79.599999999999994</v>
      </c>
      <c r="N137" s="135">
        <v>76.8</v>
      </c>
      <c r="O137" s="135">
        <v>85.4</v>
      </c>
      <c r="P137" s="135">
        <v>94.4</v>
      </c>
      <c r="Q137" s="135">
        <v>98.6</v>
      </c>
      <c r="R137" s="135">
        <v>72</v>
      </c>
      <c r="S137" s="135">
        <v>79.099999999999994</v>
      </c>
      <c r="T137" s="135">
        <v>84.8</v>
      </c>
      <c r="U137" s="135">
        <v>79.5</v>
      </c>
    </row>
    <row r="138" spans="1:21" ht="16.5" customHeight="1" x14ac:dyDescent="0.2">
      <c r="A138" s="7"/>
      <c r="B138" s="7"/>
      <c r="C138" s="7"/>
      <c r="D138" s="7"/>
      <c r="E138" s="7" t="s">
        <v>330</v>
      </c>
      <c r="F138" s="7"/>
      <c r="G138" s="7"/>
      <c r="H138" s="7"/>
      <c r="I138" s="7"/>
      <c r="J138" s="7"/>
      <c r="K138" s="7"/>
      <c r="L138" s="9" t="s">
        <v>69</v>
      </c>
      <c r="M138" s="135">
        <v>20.399999999999999</v>
      </c>
      <c r="N138" s="135">
        <v>23.2</v>
      </c>
      <c r="O138" s="135">
        <v>14.6</v>
      </c>
      <c r="P138" s="134">
        <v>5.6</v>
      </c>
      <c r="Q138" s="134">
        <v>1.4</v>
      </c>
      <c r="R138" s="135">
        <v>28</v>
      </c>
      <c r="S138" s="135">
        <v>20.9</v>
      </c>
      <c r="T138" s="135">
        <v>15.2</v>
      </c>
      <c r="U138" s="135">
        <v>20.5</v>
      </c>
    </row>
    <row r="139" spans="1:21" ht="16.5" customHeight="1" x14ac:dyDescent="0.2">
      <c r="A139" s="7"/>
      <c r="B139" s="7"/>
      <c r="C139" s="7"/>
      <c r="D139" s="7"/>
      <c r="E139" s="7" t="s">
        <v>327</v>
      </c>
      <c r="F139" s="7"/>
      <c r="G139" s="7"/>
      <c r="H139" s="7"/>
      <c r="I139" s="7"/>
      <c r="J139" s="7"/>
      <c r="K139" s="7"/>
      <c r="L139" s="9" t="s">
        <v>69</v>
      </c>
      <c r="M139" s="135">
        <v>66.3</v>
      </c>
      <c r="N139" s="135">
        <v>67.2</v>
      </c>
      <c r="O139" s="135">
        <v>69.599999999999994</v>
      </c>
      <c r="P139" s="135">
        <v>84.7</v>
      </c>
      <c r="Q139" s="135">
        <v>94.3</v>
      </c>
      <c r="R139" s="135">
        <v>32</v>
      </c>
      <c r="S139" s="135">
        <v>62.7</v>
      </c>
      <c r="T139" s="135">
        <v>72.7</v>
      </c>
      <c r="U139" s="135">
        <v>68.099999999999994</v>
      </c>
    </row>
    <row r="140" spans="1:21" ht="16.5" customHeight="1" x14ac:dyDescent="0.2">
      <c r="A140" s="7"/>
      <c r="B140" s="7"/>
      <c r="C140" s="7"/>
      <c r="D140" s="7"/>
      <c r="E140" s="7" t="s">
        <v>328</v>
      </c>
      <c r="F140" s="7"/>
      <c r="G140" s="7"/>
      <c r="H140" s="7"/>
      <c r="I140" s="7"/>
      <c r="J140" s="7"/>
      <c r="K140" s="7"/>
      <c r="L140" s="9" t="s">
        <v>69</v>
      </c>
      <c r="M140" s="134">
        <v>5.2</v>
      </c>
      <c r="N140" s="134">
        <v>3.9</v>
      </c>
      <c r="O140" s="134">
        <v>3.7</v>
      </c>
      <c r="P140" s="134">
        <v>3.1</v>
      </c>
      <c r="Q140" s="134">
        <v>0.7</v>
      </c>
      <c r="R140" s="135">
        <v>20</v>
      </c>
      <c r="S140" s="134">
        <v>7.6</v>
      </c>
      <c r="T140" s="134">
        <v>9.1</v>
      </c>
      <c r="U140" s="134">
        <v>4.4000000000000004</v>
      </c>
    </row>
    <row r="141" spans="1:21" ht="29.45" customHeight="1" x14ac:dyDescent="0.2">
      <c r="A141" s="7"/>
      <c r="B141" s="7"/>
      <c r="C141" s="7"/>
      <c r="D141" s="7"/>
      <c r="E141" s="316" t="s">
        <v>329</v>
      </c>
      <c r="F141" s="316"/>
      <c r="G141" s="316"/>
      <c r="H141" s="316"/>
      <c r="I141" s="316"/>
      <c r="J141" s="316"/>
      <c r="K141" s="316"/>
      <c r="L141" s="9" t="s">
        <v>145</v>
      </c>
      <c r="M141" s="136">
        <v>1530</v>
      </c>
      <c r="N141" s="136">
        <v>3443</v>
      </c>
      <c r="O141" s="132">
        <v>563</v>
      </c>
      <c r="P141" s="132">
        <v>287</v>
      </c>
      <c r="Q141" s="132">
        <v>140</v>
      </c>
      <c r="R141" s="131">
        <v>50</v>
      </c>
      <c r="S141" s="132">
        <v>158</v>
      </c>
      <c r="T141" s="131">
        <v>33</v>
      </c>
      <c r="U141" s="136">
        <v>6135</v>
      </c>
    </row>
    <row r="142" spans="1:21" ht="16.5" customHeight="1" x14ac:dyDescent="0.2">
      <c r="A142" s="7"/>
      <c r="B142" s="7"/>
      <c r="C142" s="7"/>
      <c r="D142" s="7" t="s">
        <v>134</v>
      </c>
      <c r="E142" s="7"/>
      <c r="F142" s="7"/>
      <c r="G142" s="7"/>
      <c r="H142" s="7"/>
      <c r="I142" s="7"/>
      <c r="J142" s="7"/>
      <c r="K142" s="7"/>
      <c r="L142" s="9"/>
      <c r="M142" s="10"/>
      <c r="N142" s="10"/>
      <c r="O142" s="10"/>
      <c r="P142" s="10"/>
      <c r="Q142" s="10"/>
      <c r="R142" s="10"/>
      <c r="S142" s="10"/>
      <c r="T142" s="10"/>
      <c r="U142" s="10"/>
    </row>
    <row r="143" spans="1:21" ht="16.5" customHeight="1" x14ac:dyDescent="0.2">
      <c r="A143" s="7"/>
      <c r="B143" s="7"/>
      <c r="C143" s="7"/>
      <c r="D143" s="7"/>
      <c r="E143" s="7" t="s">
        <v>324</v>
      </c>
      <c r="F143" s="7"/>
      <c r="G143" s="7"/>
      <c r="H143" s="7"/>
      <c r="I143" s="7"/>
      <c r="J143" s="7"/>
      <c r="K143" s="7"/>
      <c r="L143" s="9" t="s">
        <v>69</v>
      </c>
      <c r="M143" s="135">
        <v>65.8</v>
      </c>
      <c r="N143" s="135">
        <v>60.6</v>
      </c>
      <c r="O143" s="135">
        <v>80.099999999999994</v>
      </c>
      <c r="P143" s="135">
        <v>77</v>
      </c>
      <c r="Q143" s="135">
        <v>53.3</v>
      </c>
      <c r="R143" s="135">
        <v>30.8</v>
      </c>
      <c r="S143" s="135">
        <v>74.2</v>
      </c>
      <c r="T143" s="135">
        <v>63.6</v>
      </c>
      <c r="U143" s="135">
        <v>66.2</v>
      </c>
    </row>
    <row r="144" spans="1:21" ht="16.5" customHeight="1" x14ac:dyDescent="0.2">
      <c r="A144" s="7"/>
      <c r="B144" s="7"/>
      <c r="C144" s="7"/>
      <c r="D144" s="7"/>
      <c r="E144" s="7" t="s">
        <v>330</v>
      </c>
      <c r="F144" s="7"/>
      <c r="G144" s="7"/>
      <c r="H144" s="7"/>
      <c r="I144" s="7"/>
      <c r="J144" s="7"/>
      <c r="K144" s="7"/>
      <c r="L144" s="9" t="s">
        <v>69</v>
      </c>
      <c r="M144" s="135">
        <v>34.200000000000003</v>
      </c>
      <c r="N144" s="135">
        <v>39.4</v>
      </c>
      <c r="O144" s="135">
        <v>19.899999999999999</v>
      </c>
      <c r="P144" s="135">
        <v>23</v>
      </c>
      <c r="Q144" s="135">
        <v>46.7</v>
      </c>
      <c r="R144" s="135">
        <v>69.2</v>
      </c>
      <c r="S144" s="135">
        <v>25.8</v>
      </c>
      <c r="T144" s="135">
        <v>36.4</v>
      </c>
      <c r="U144" s="135">
        <v>33.799999999999997</v>
      </c>
    </row>
    <row r="145" spans="1:21" ht="16.5" customHeight="1" x14ac:dyDescent="0.2">
      <c r="A145" s="7"/>
      <c r="B145" s="7"/>
      <c r="C145" s="7"/>
      <c r="D145" s="7"/>
      <c r="E145" s="7" t="s">
        <v>327</v>
      </c>
      <c r="F145" s="7"/>
      <c r="G145" s="7"/>
      <c r="H145" s="7"/>
      <c r="I145" s="7"/>
      <c r="J145" s="7"/>
      <c r="K145" s="7"/>
      <c r="L145" s="9" t="s">
        <v>69</v>
      </c>
      <c r="M145" s="135">
        <v>24.4</v>
      </c>
      <c r="N145" s="135">
        <v>27.5</v>
      </c>
      <c r="O145" s="135">
        <v>34.9</v>
      </c>
      <c r="P145" s="135">
        <v>20.9</v>
      </c>
      <c r="Q145" s="134" t="s">
        <v>137</v>
      </c>
      <c r="R145" s="135">
        <v>30.8</v>
      </c>
      <c r="S145" s="135">
        <v>16.100000000000001</v>
      </c>
      <c r="T145" s="135">
        <v>27.3</v>
      </c>
      <c r="U145" s="135">
        <v>26</v>
      </c>
    </row>
    <row r="146" spans="1:21" ht="16.5" customHeight="1" x14ac:dyDescent="0.2">
      <c r="A146" s="7"/>
      <c r="B146" s="7"/>
      <c r="C146" s="7"/>
      <c r="D146" s="7"/>
      <c r="E146" s="7" t="s">
        <v>328</v>
      </c>
      <c r="F146" s="7"/>
      <c r="G146" s="7"/>
      <c r="H146" s="7"/>
      <c r="I146" s="7"/>
      <c r="J146" s="7"/>
      <c r="K146" s="7"/>
      <c r="L146" s="9" t="s">
        <v>69</v>
      </c>
      <c r="M146" s="135">
        <v>25.3</v>
      </c>
      <c r="N146" s="135">
        <v>22.6</v>
      </c>
      <c r="O146" s="135">
        <v>24.7</v>
      </c>
      <c r="P146" s="135">
        <v>35.1</v>
      </c>
      <c r="Q146" s="135">
        <v>53.3</v>
      </c>
      <c r="R146" s="134" t="s">
        <v>137</v>
      </c>
      <c r="S146" s="135">
        <v>38.700000000000003</v>
      </c>
      <c r="T146" s="134">
        <v>9.1</v>
      </c>
      <c r="U146" s="135">
        <v>25.6</v>
      </c>
    </row>
    <row r="147" spans="1:21" ht="29.45" customHeight="1" x14ac:dyDescent="0.2">
      <c r="A147" s="7"/>
      <c r="B147" s="7"/>
      <c r="C147" s="7"/>
      <c r="D147" s="7"/>
      <c r="E147" s="316" t="s">
        <v>329</v>
      </c>
      <c r="F147" s="316"/>
      <c r="G147" s="316"/>
      <c r="H147" s="316"/>
      <c r="I147" s="316"/>
      <c r="J147" s="316"/>
      <c r="K147" s="316"/>
      <c r="L147" s="9" t="s">
        <v>145</v>
      </c>
      <c r="M147" s="132">
        <v>447</v>
      </c>
      <c r="N147" s="132">
        <v>530</v>
      </c>
      <c r="O147" s="132">
        <v>146</v>
      </c>
      <c r="P147" s="132">
        <v>148</v>
      </c>
      <c r="Q147" s="131">
        <v>15</v>
      </c>
      <c r="R147" s="131">
        <v>13</v>
      </c>
      <c r="S147" s="131">
        <v>31</v>
      </c>
      <c r="T147" s="131">
        <v>11</v>
      </c>
      <c r="U147" s="136">
        <v>1317</v>
      </c>
    </row>
    <row r="148" spans="1:21" ht="16.5" customHeight="1" x14ac:dyDescent="0.2">
      <c r="A148" s="7"/>
      <c r="B148" s="7"/>
      <c r="C148" s="7"/>
      <c r="D148" s="7" t="s">
        <v>135</v>
      </c>
      <c r="E148" s="7"/>
      <c r="F148" s="7"/>
      <c r="G148" s="7"/>
      <c r="H148" s="7"/>
      <c r="I148" s="7"/>
      <c r="J148" s="7"/>
      <c r="K148" s="7"/>
      <c r="L148" s="9"/>
      <c r="M148" s="10"/>
      <c r="N148" s="10"/>
      <c r="O148" s="10"/>
      <c r="P148" s="10"/>
      <c r="Q148" s="10"/>
      <c r="R148" s="10"/>
      <c r="S148" s="10"/>
      <c r="T148" s="10"/>
      <c r="U148" s="10"/>
    </row>
    <row r="149" spans="1:21" ht="16.5" customHeight="1" x14ac:dyDescent="0.2">
      <c r="A149" s="7"/>
      <c r="B149" s="7"/>
      <c r="C149" s="7"/>
      <c r="D149" s="7"/>
      <c r="E149" s="7" t="s">
        <v>324</v>
      </c>
      <c r="F149" s="7"/>
      <c r="G149" s="7"/>
      <c r="H149" s="7"/>
      <c r="I149" s="7"/>
      <c r="J149" s="7"/>
      <c r="K149" s="7"/>
      <c r="L149" s="9" t="s">
        <v>69</v>
      </c>
      <c r="M149" s="135">
        <v>82.4</v>
      </c>
      <c r="N149" s="135">
        <v>75.400000000000006</v>
      </c>
      <c r="O149" s="135">
        <v>80.7</v>
      </c>
      <c r="P149" s="135">
        <v>88.4</v>
      </c>
      <c r="Q149" s="130">
        <v>100</v>
      </c>
      <c r="R149" s="135">
        <v>75</v>
      </c>
      <c r="S149" s="135">
        <v>88.2</v>
      </c>
      <c r="T149" s="135">
        <v>92.9</v>
      </c>
      <c r="U149" s="135">
        <v>81.5</v>
      </c>
    </row>
    <row r="150" spans="1:21" ht="16.5" customHeight="1" x14ac:dyDescent="0.2">
      <c r="A150" s="7"/>
      <c r="B150" s="7"/>
      <c r="C150" s="7"/>
      <c r="D150" s="7"/>
      <c r="E150" s="7" t="s">
        <v>330</v>
      </c>
      <c r="F150" s="7"/>
      <c r="G150" s="7"/>
      <c r="H150" s="7"/>
      <c r="I150" s="7"/>
      <c r="J150" s="7"/>
      <c r="K150" s="7"/>
      <c r="L150" s="9" t="s">
        <v>69</v>
      </c>
      <c r="M150" s="135">
        <v>17.600000000000001</v>
      </c>
      <c r="N150" s="135">
        <v>24.6</v>
      </c>
      <c r="O150" s="135">
        <v>19.3</v>
      </c>
      <c r="P150" s="135">
        <v>11.6</v>
      </c>
      <c r="Q150" s="134" t="s">
        <v>137</v>
      </c>
      <c r="R150" s="135">
        <v>25</v>
      </c>
      <c r="S150" s="135">
        <v>11.8</v>
      </c>
      <c r="T150" s="134">
        <v>7.1</v>
      </c>
      <c r="U150" s="135">
        <v>18.5</v>
      </c>
    </row>
    <row r="151" spans="1:21" ht="16.5" customHeight="1" x14ac:dyDescent="0.2">
      <c r="A151" s="7"/>
      <c r="B151" s="7"/>
      <c r="C151" s="7"/>
      <c r="D151" s="7"/>
      <c r="E151" s="7" t="s">
        <v>327</v>
      </c>
      <c r="F151" s="7"/>
      <c r="G151" s="7"/>
      <c r="H151" s="7"/>
      <c r="I151" s="7"/>
      <c r="J151" s="7"/>
      <c r="K151" s="7"/>
      <c r="L151" s="9" t="s">
        <v>69</v>
      </c>
      <c r="M151" s="135">
        <v>36.1</v>
      </c>
      <c r="N151" s="135">
        <v>41.2</v>
      </c>
      <c r="O151" s="135">
        <v>37.799999999999997</v>
      </c>
      <c r="P151" s="135">
        <v>37.4</v>
      </c>
      <c r="Q151" s="135">
        <v>32.700000000000003</v>
      </c>
      <c r="R151" s="135">
        <v>50</v>
      </c>
      <c r="S151" s="135">
        <v>39.200000000000003</v>
      </c>
      <c r="T151" s="135">
        <v>71.400000000000006</v>
      </c>
      <c r="U151" s="135">
        <v>39.1</v>
      </c>
    </row>
    <row r="152" spans="1:21" ht="16.5" customHeight="1" x14ac:dyDescent="0.2">
      <c r="A152" s="7"/>
      <c r="B152" s="7"/>
      <c r="C152" s="7"/>
      <c r="D152" s="7"/>
      <c r="E152" s="7" t="s">
        <v>328</v>
      </c>
      <c r="F152" s="7"/>
      <c r="G152" s="7"/>
      <c r="H152" s="7"/>
      <c r="I152" s="7"/>
      <c r="J152" s="7"/>
      <c r="K152" s="7"/>
      <c r="L152" s="9" t="s">
        <v>69</v>
      </c>
      <c r="M152" s="135">
        <v>25.9</v>
      </c>
      <c r="N152" s="135">
        <v>21.2</v>
      </c>
      <c r="O152" s="135">
        <v>15.1</v>
      </c>
      <c r="P152" s="135">
        <v>24.5</v>
      </c>
      <c r="Q152" s="135">
        <v>38.799999999999997</v>
      </c>
      <c r="R152" s="135">
        <v>25</v>
      </c>
      <c r="S152" s="135">
        <v>17.600000000000001</v>
      </c>
      <c r="T152" s="134">
        <v>7.1</v>
      </c>
      <c r="U152" s="135">
        <v>22.6</v>
      </c>
    </row>
    <row r="153" spans="1:21" ht="29.45" customHeight="1" x14ac:dyDescent="0.2">
      <c r="A153" s="7"/>
      <c r="B153" s="7"/>
      <c r="C153" s="7"/>
      <c r="D153" s="7"/>
      <c r="E153" s="316" t="s">
        <v>329</v>
      </c>
      <c r="F153" s="316"/>
      <c r="G153" s="316"/>
      <c r="H153" s="316"/>
      <c r="I153" s="316"/>
      <c r="J153" s="316"/>
      <c r="K153" s="316"/>
      <c r="L153" s="9" t="s">
        <v>145</v>
      </c>
      <c r="M153" s="132">
        <v>324</v>
      </c>
      <c r="N153" s="132">
        <v>439</v>
      </c>
      <c r="O153" s="132">
        <v>119</v>
      </c>
      <c r="P153" s="132">
        <v>155</v>
      </c>
      <c r="Q153" s="131">
        <v>49</v>
      </c>
      <c r="R153" s="129">
        <v>4</v>
      </c>
      <c r="S153" s="131">
        <v>51</v>
      </c>
      <c r="T153" s="131">
        <v>14</v>
      </c>
      <c r="U153" s="136">
        <v>1140</v>
      </c>
    </row>
    <row r="154" spans="1:21" ht="16.5" customHeight="1" x14ac:dyDescent="0.2">
      <c r="A154" s="7"/>
      <c r="B154" s="7"/>
      <c r="C154" s="7"/>
      <c r="D154" s="7" t="s">
        <v>136</v>
      </c>
      <c r="E154" s="7"/>
      <c r="F154" s="7"/>
      <c r="G154" s="7"/>
      <c r="H154" s="7"/>
      <c r="I154" s="7"/>
      <c r="J154" s="7"/>
      <c r="K154" s="7"/>
      <c r="L154" s="9"/>
      <c r="M154" s="10"/>
      <c r="N154" s="10"/>
      <c r="O154" s="10"/>
      <c r="P154" s="10"/>
      <c r="Q154" s="10"/>
      <c r="R154" s="10"/>
      <c r="S154" s="10"/>
      <c r="T154" s="10"/>
      <c r="U154" s="10"/>
    </row>
    <row r="155" spans="1:21" ht="16.5" customHeight="1" x14ac:dyDescent="0.2">
      <c r="A155" s="7"/>
      <c r="B155" s="7"/>
      <c r="C155" s="7"/>
      <c r="D155" s="7"/>
      <c r="E155" s="7" t="s">
        <v>324</v>
      </c>
      <c r="F155" s="7"/>
      <c r="G155" s="7"/>
      <c r="H155" s="7"/>
      <c r="I155" s="7"/>
      <c r="J155" s="7"/>
      <c r="K155" s="7"/>
      <c r="L155" s="9" t="s">
        <v>69</v>
      </c>
      <c r="M155" s="135">
        <v>52.3</v>
      </c>
      <c r="N155" s="135">
        <v>55.8</v>
      </c>
      <c r="O155" s="135">
        <v>70.8</v>
      </c>
      <c r="P155" s="135">
        <v>70.599999999999994</v>
      </c>
      <c r="Q155" s="135">
        <v>50</v>
      </c>
      <c r="R155" s="130">
        <v>100</v>
      </c>
      <c r="S155" s="135">
        <v>60</v>
      </c>
      <c r="T155" s="135">
        <v>50</v>
      </c>
      <c r="U155" s="135">
        <v>58.7</v>
      </c>
    </row>
    <row r="156" spans="1:21" ht="16.5" customHeight="1" x14ac:dyDescent="0.2">
      <c r="A156" s="7"/>
      <c r="B156" s="7"/>
      <c r="C156" s="7"/>
      <c r="D156" s="7"/>
      <c r="E156" s="7" t="s">
        <v>330</v>
      </c>
      <c r="F156" s="7"/>
      <c r="G156" s="7"/>
      <c r="H156" s="7"/>
      <c r="I156" s="7"/>
      <c r="J156" s="7"/>
      <c r="K156" s="7"/>
      <c r="L156" s="9" t="s">
        <v>69</v>
      </c>
      <c r="M156" s="135">
        <v>47.7</v>
      </c>
      <c r="N156" s="135">
        <v>44.2</v>
      </c>
      <c r="O156" s="135">
        <v>29.2</v>
      </c>
      <c r="P156" s="135">
        <v>29.4</v>
      </c>
      <c r="Q156" s="135">
        <v>50</v>
      </c>
      <c r="R156" s="134" t="s">
        <v>137</v>
      </c>
      <c r="S156" s="135">
        <v>40</v>
      </c>
      <c r="T156" s="135">
        <v>50</v>
      </c>
      <c r="U156" s="135">
        <v>41.3</v>
      </c>
    </row>
    <row r="157" spans="1:21" ht="16.5" customHeight="1" x14ac:dyDescent="0.2">
      <c r="A157" s="7"/>
      <c r="B157" s="7"/>
      <c r="C157" s="7"/>
      <c r="D157" s="7"/>
      <c r="E157" s="7" t="s">
        <v>327</v>
      </c>
      <c r="F157" s="7"/>
      <c r="G157" s="7"/>
      <c r="H157" s="7"/>
      <c r="I157" s="7"/>
      <c r="J157" s="7"/>
      <c r="K157" s="7"/>
      <c r="L157" s="9" t="s">
        <v>69</v>
      </c>
      <c r="M157" s="135">
        <v>29.5</v>
      </c>
      <c r="N157" s="135">
        <v>26.9</v>
      </c>
      <c r="O157" s="135">
        <v>29.2</v>
      </c>
      <c r="P157" s="135">
        <v>35.299999999999997</v>
      </c>
      <c r="Q157" s="134" t="s">
        <v>137</v>
      </c>
      <c r="R157" s="130">
        <v>100</v>
      </c>
      <c r="S157" s="135">
        <v>20</v>
      </c>
      <c r="T157" s="135">
        <v>25</v>
      </c>
      <c r="U157" s="135">
        <v>28.7</v>
      </c>
    </row>
    <row r="158" spans="1:21" ht="16.5" customHeight="1" x14ac:dyDescent="0.2">
      <c r="A158" s="7"/>
      <c r="B158" s="7"/>
      <c r="C158" s="7"/>
      <c r="D158" s="7"/>
      <c r="E158" s="7" t="s">
        <v>328</v>
      </c>
      <c r="F158" s="7"/>
      <c r="G158" s="7"/>
      <c r="H158" s="7"/>
      <c r="I158" s="7"/>
      <c r="J158" s="7"/>
      <c r="K158" s="7"/>
      <c r="L158" s="9" t="s">
        <v>69</v>
      </c>
      <c r="M158" s="135">
        <v>13.6</v>
      </c>
      <c r="N158" s="135">
        <v>21.2</v>
      </c>
      <c r="O158" s="135">
        <v>37.5</v>
      </c>
      <c r="P158" s="135">
        <v>29.4</v>
      </c>
      <c r="Q158" s="135">
        <v>50</v>
      </c>
      <c r="R158" s="134" t="s">
        <v>137</v>
      </c>
      <c r="S158" s="135">
        <v>40</v>
      </c>
      <c r="T158" s="134" t="s">
        <v>137</v>
      </c>
      <c r="U158" s="135">
        <v>22.4</v>
      </c>
    </row>
    <row r="159" spans="1:21" ht="29.45" customHeight="1" x14ac:dyDescent="0.2">
      <c r="A159" s="7"/>
      <c r="B159" s="7"/>
      <c r="C159" s="7"/>
      <c r="D159" s="7"/>
      <c r="E159" s="316" t="s">
        <v>329</v>
      </c>
      <c r="F159" s="316"/>
      <c r="G159" s="316"/>
      <c r="H159" s="316"/>
      <c r="I159" s="316"/>
      <c r="J159" s="316"/>
      <c r="K159" s="316"/>
      <c r="L159" s="9" t="s">
        <v>145</v>
      </c>
      <c r="M159" s="131">
        <v>44</v>
      </c>
      <c r="N159" s="131">
        <v>52</v>
      </c>
      <c r="O159" s="131">
        <v>24</v>
      </c>
      <c r="P159" s="131">
        <v>17</v>
      </c>
      <c r="Q159" s="129">
        <v>2</v>
      </c>
      <c r="R159" s="129">
        <v>1</v>
      </c>
      <c r="S159" s="129">
        <v>5</v>
      </c>
      <c r="T159" s="129">
        <v>4</v>
      </c>
      <c r="U159" s="132">
        <v>143</v>
      </c>
    </row>
    <row r="160" spans="1:21" ht="16.5" customHeight="1" x14ac:dyDescent="0.2">
      <c r="A160" s="7"/>
      <c r="B160" s="7"/>
      <c r="C160" s="7"/>
      <c r="D160" s="7" t="s">
        <v>377</v>
      </c>
      <c r="E160" s="7"/>
      <c r="F160" s="7"/>
      <c r="G160" s="7"/>
      <c r="H160" s="7"/>
      <c r="I160" s="7"/>
      <c r="J160" s="7"/>
      <c r="K160" s="7"/>
      <c r="L160" s="9"/>
      <c r="M160" s="10"/>
      <c r="N160" s="10"/>
      <c r="O160" s="10"/>
      <c r="P160" s="10"/>
      <c r="Q160" s="10"/>
      <c r="R160" s="10"/>
      <c r="S160" s="10"/>
      <c r="T160" s="10"/>
      <c r="U160" s="10"/>
    </row>
    <row r="161" spans="1:21" ht="16.5" customHeight="1" x14ac:dyDescent="0.2">
      <c r="A161" s="7"/>
      <c r="B161" s="7"/>
      <c r="C161" s="7"/>
      <c r="D161" s="7"/>
      <c r="E161" s="7" t="s">
        <v>324</v>
      </c>
      <c r="F161" s="7"/>
      <c r="G161" s="7"/>
      <c r="H161" s="7"/>
      <c r="I161" s="7"/>
      <c r="J161" s="7"/>
      <c r="K161" s="7"/>
      <c r="L161" s="9" t="s">
        <v>69</v>
      </c>
      <c r="M161" s="135">
        <v>57.8</v>
      </c>
      <c r="N161" s="135">
        <v>60</v>
      </c>
      <c r="O161" s="135">
        <v>58.6</v>
      </c>
      <c r="P161" s="135">
        <v>76</v>
      </c>
      <c r="Q161" s="135">
        <v>83.3</v>
      </c>
      <c r="R161" s="135">
        <v>80</v>
      </c>
      <c r="S161" s="135">
        <v>75</v>
      </c>
      <c r="T161" s="134" t="s">
        <v>137</v>
      </c>
      <c r="U161" s="135">
        <v>61.4</v>
      </c>
    </row>
    <row r="162" spans="1:21" ht="16.5" customHeight="1" x14ac:dyDescent="0.2">
      <c r="A162" s="7"/>
      <c r="B162" s="7"/>
      <c r="C162" s="7"/>
      <c r="D162" s="7"/>
      <c r="E162" s="7" t="s">
        <v>330</v>
      </c>
      <c r="F162" s="7"/>
      <c r="G162" s="7"/>
      <c r="H162" s="7"/>
      <c r="I162" s="7"/>
      <c r="J162" s="7"/>
      <c r="K162" s="7"/>
      <c r="L162" s="9" t="s">
        <v>69</v>
      </c>
      <c r="M162" s="135">
        <v>42.2</v>
      </c>
      <c r="N162" s="135">
        <v>40</v>
      </c>
      <c r="O162" s="135">
        <v>41.4</v>
      </c>
      <c r="P162" s="135">
        <v>24</v>
      </c>
      <c r="Q162" s="135">
        <v>16.7</v>
      </c>
      <c r="R162" s="135">
        <v>20</v>
      </c>
      <c r="S162" s="135">
        <v>25</v>
      </c>
      <c r="T162" s="134" t="s">
        <v>137</v>
      </c>
      <c r="U162" s="135">
        <v>38.6</v>
      </c>
    </row>
    <row r="163" spans="1:21" ht="16.5" customHeight="1" x14ac:dyDescent="0.2">
      <c r="A163" s="7"/>
      <c r="B163" s="7"/>
      <c r="C163" s="7"/>
      <c r="D163" s="7"/>
      <c r="E163" s="7" t="s">
        <v>327</v>
      </c>
      <c r="F163" s="7"/>
      <c r="G163" s="7"/>
      <c r="H163" s="7"/>
      <c r="I163" s="7"/>
      <c r="J163" s="7"/>
      <c r="K163" s="7"/>
      <c r="L163" s="9" t="s">
        <v>69</v>
      </c>
      <c r="M163" s="135">
        <v>28.9</v>
      </c>
      <c r="N163" s="135">
        <v>38.799999999999997</v>
      </c>
      <c r="O163" s="135">
        <v>41.4</v>
      </c>
      <c r="P163" s="135">
        <v>32</v>
      </c>
      <c r="Q163" s="135">
        <v>16.7</v>
      </c>
      <c r="R163" s="135">
        <v>80</v>
      </c>
      <c r="S163" s="134" t="s">
        <v>137</v>
      </c>
      <c r="T163" s="134" t="s">
        <v>137</v>
      </c>
      <c r="U163" s="135">
        <v>33.5</v>
      </c>
    </row>
    <row r="164" spans="1:21" ht="16.5" customHeight="1" x14ac:dyDescent="0.2">
      <c r="A164" s="7"/>
      <c r="B164" s="7"/>
      <c r="C164" s="7"/>
      <c r="D164" s="7"/>
      <c r="E164" s="7" t="s">
        <v>328</v>
      </c>
      <c r="F164" s="7"/>
      <c r="G164" s="7"/>
      <c r="H164" s="7"/>
      <c r="I164" s="7"/>
      <c r="J164" s="7"/>
      <c r="K164" s="7"/>
      <c r="L164" s="9" t="s">
        <v>69</v>
      </c>
      <c r="M164" s="135">
        <v>17.8</v>
      </c>
      <c r="N164" s="134">
        <v>8.8000000000000007</v>
      </c>
      <c r="O164" s="134">
        <v>6.9</v>
      </c>
      <c r="P164" s="135">
        <v>32</v>
      </c>
      <c r="Q164" s="135">
        <v>66.7</v>
      </c>
      <c r="R164" s="134" t="s">
        <v>137</v>
      </c>
      <c r="S164" s="135">
        <v>75</v>
      </c>
      <c r="T164" s="134" t="s">
        <v>137</v>
      </c>
      <c r="U164" s="135">
        <v>16.7</v>
      </c>
    </row>
    <row r="165" spans="1:21" ht="29.45" customHeight="1" x14ac:dyDescent="0.2">
      <c r="A165" s="7"/>
      <c r="B165" s="7"/>
      <c r="C165" s="7"/>
      <c r="D165" s="7"/>
      <c r="E165" s="316" t="s">
        <v>329</v>
      </c>
      <c r="F165" s="316"/>
      <c r="G165" s="316"/>
      <c r="H165" s="316"/>
      <c r="I165" s="316"/>
      <c r="J165" s="316"/>
      <c r="K165" s="316"/>
      <c r="L165" s="9" t="s">
        <v>145</v>
      </c>
      <c r="M165" s="131">
        <v>90</v>
      </c>
      <c r="N165" s="131">
        <v>80</v>
      </c>
      <c r="O165" s="131">
        <v>29</v>
      </c>
      <c r="P165" s="131">
        <v>25</v>
      </c>
      <c r="Q165" s="129">
        <v>6</v>
      </c>
      <c r="R165" s="129">
        <v>5</v>
      </c>
      <c r="S165" s="129">
        <v>4</v>
      </c>
      <c r="T165" s="129" t="s">
        <v>137</v>
      </c>
      <c r="U165" s="132">
        <v>233</v>
      </c>
    </row>
    <row r="166" spans="1:21" ht="16.5" customHeight="1" x14ac:dyDescent="0.2">
      <c r="A166" s="7"/>
      <c r="B166" s="7"/>
      <c r="C166" s="7"/>
      <c r="D166" s="7" t="s">
        <v>139</v>
      </c>
      <c r="E166" s="7"/>
      <c r="F166" s="7"/>
      <c r="G166" s="7"/>
      <c r="H166" s="7"/>
      <c r="I166" s="7"/>
      <c r="J166" s="7"/>
      <c r="K166" s="7"/>
      <c r="L166" s="9"/>
      <c r="M166" s="10"/>
      <c r="N166" s="10"/>
      <c r="O166" s="10"/>
      <c r="P166" s="10"/>
      <c r="Q166" s="10"/>
      <c r="R166" s="10"/>
      <c r="S166" s="10"/>
      <c r="T166" s="10"/>
      <c r="U166" s="10"/>
    </row>
    <row r="167" spans="1:21" ht="16.5" customHeight="1" x14ac:dyDescent="0.2">
      <c r="A167" s="7"/>
      <c r="B167" s="7"/>
      <c r="C167" s="7"/>
      <c r="D167" s="7"/>
      <c r="E167" s="7" t="s">
        <v>324</v>
      </c>
      <c r="F167" s="7"/>
      <c r="G167" s="7"/>
      <c r="H167" s="7"/>
      <c r="I167" s="7"/>
      <c r="J167" s="7"/>
      <c r="K167" s="7"/>
      <c r="L167" s="9" t="s">
        <v>69</v>
      </c>
      <c r="M167" s="135">
        <v>75.2</v>
      </c>
      <c r="N167" s="135">
        <v>66.400000000000006</v>
      </c>
      <c r="O167" s="135">
        <v>85.6</v>
      </c>
      <c r="P167" s="135">
        <v>83.8</v>
      </c>
      <c r="Q167" s="135">
        <v>91.3</v>
      </c>
      <c r="R167" s="135">
        <v>50</v>
      </c>
      <c r="S167" s="135">
        <v>73.900000000000006</v>
      </c>
      <c r="T167" s="135">
        <v>95.8</v>
      </c>
      <c r="U167" s="135">
        <v>75.2</v>
      </c>
    </row>
    <row r="168" spans="1:21" ht="16.5" customHeight="1" x14ac:dyDescent="0.2">
      <c r="A168" s="7"/>
      <c r="B168" s="7"/>
      <c r="C168" s="7"/>
      <c r="D168" s="7"/>
      <c r="E168" s="7" t="s">
        <v>330</v>
      </c>
      <c r="F168" s="7"/>
      <c r="G168" s="7"/>
      <c r="H168" s="7"/>
      <c r="I168" s="7"/>
      <c r="J168" s="7"/>
      <c r="K168" s="7"/>
      <c r="L168" s="9" t="s">
        <v>69</v>
      </c>
      <c r="M168" s="135">
        <v>24.8</v>
      </c>
      <c r="N168" s="135">
        <v>33.6</v>
      </c>
      <c r="O168" s="135">
        <v>14.4</v>
      </c>
      <c r="P168" s="135">
        <v>16.2</v>
      </c>
      <c r="Q168" s="134">
        <v>8.6999999999999993</v>
      </c>
      <c r="R168" s="135">
        <v>50</v>
      </c>
      <c r="S168" s="135">
        <v>26.1</v>
      </c>
      <c r="T168" s="134">
        <v>4.2</v>
      </c>
      <c r="U168" s="135">
        <v>24.8</v>
      </c>
    </row>
    <row r="169" spans="1:21" ht="16.5" customHeight="1" x14ac:dyDescent="0.2">
      <c r="A169" s="7"/>
      <c r="B169" s="7"/>
      <c r="C169" s="7"/>
      <c r="D169" s="7"/>
      <c r="E169" s="7" t="s">
        <v>327</v>
      </c>
      <c r="F169" s="7"/>
      <c r="G169" s="7"/>
      <c r="H169" s="7"/>
      <c r="I169" s="7"/>
      <c r="J169" s="7"/>
      <c r="K169" s="7"/>
      <c r="L169" s="9" t="s">
        <v>69</v>
      </c>
      <c r="M169" s="135">
        <v>21.9</v>
      </c>
      <c r="N169" s="135">
        <v>24.2</v>
      </c>
      <c r="O169" s="135">
        <v>25</v>
      </c>
      <c r="P169" s="135">
        <v>13.7</v>
      </c>
      <c r="Q169" s="134">
        <v>9.8000000000000007</v>
      </c>
      <c r="R169" s="135">
        <v>37.5</v>
      </c>
      <c r="S169" s="135">
        <v>17.399999999999999</v>
      </c>
      <c r="T169" s="135">
        <v>41.7</v>
      </c>
      <c r="U169" s="135">
        <v>21.5</v>
      </c>
    </row>
    <row r="170" spans="1:21" ht="16.5" customHeight="1" x14ac:dyDescent="0.2">
      <c r="A170" s="7"/>
      <c r="B170" s="7"/>
      <c r="C170" s="7"/>
      <c r="D170" s="7"/>
      <c r="E170" s="7" t="s">
        <v>328</v>
      </c>
      <c r="F170" s="7"/>
      <c r="G170" s="7"/>
      <c r="H170" s="7"/>
      <c r="I170" s="7"/>
      <c r="J170" s="7"/>
      <c r="K170" s="7"/>
      <c r="L170" s="9" t="s">
        <v>69</v>
      </c>
      <c r="M170" s="135">
        <v>37.6</v>
      </c>
      <c r="N170" s="135">
        <v>32.5</v>
      </c>
      <c r="O170" s="135">
        <v>39.4</v>
      </c>
      <c r="P170" s="135">
        <v>44.2</v>
      </c>
      <c r="Q170" s="135">
        <v>79.3</v>
      </c>
      <c r="R170" s="134" t="s">
        <v>137</v>
      </c>
      <c r="S170" s="135">
        <v>21.7</v>
      </c>
      <c r="T170" s="135">
        <v>20.8</v>
      </c>
      <c r="U170" s="135">
        <v>38.200000000000003</v>
      </c>
    </row>
    <row r="171" spans="1:21" ht="29.45" customHeight="1" x14ac:dyDescent="0.2">
      <c r="A171" s="7"/>
      <c r="B171" s="7"/>
      <c r="C171" s="7"/>
      <c r="D171" s="7"/>
      <c r="E171" s="316" t="s">
        <v>329</v>
      </c>
      <c r="F171" s="316"/>
      <c r="G171" s="316"/>
      <c r="H171" s="316"/>
      <c r="I171" s="316"/>
      <c r="J171" s="316"/>
      <c r="K171" s="316"/>
      <c r="L171" s="9" t="s">
        <v>145</v>
      </c>
      <c r="M171" s="132">
        <v>375</v>
      </c>
      <c r="N171" s="132">
        <v>607</v>
      </c>
      <c r="O171" s="132">
        <v>208</v>
      </c>
      <c r="P171" s="132">
        <v>197</v>
      </c>
      <c r="Q171" s="131">
        <v>92</v>
      </c>
      <c r="R171" s="129">
        <v>8</v>
      </c>
      <c r="S171" s="131">
        <v>46</v>
      </c>
      <c r="T171" s="131">
        <v>24</v>
      </c>
      <c r="U171" s="136">
        <v>1537</v>
      </c>
    </row>
    <row r="172" spans="1:21" ht="16.5" customHeight="1" x14ac:dyDescent="0.2">
      <c r="A172" s="7"/>
      <c r="B172" s="7"/>
      <c r="C172" s="7"/>
      <c r="D172" s="7" t="s">
        <v>141</v>
      </c>
      <c r="E172" s="7"/>
      <c r="F172" s="7"/>
      <c r="G172" s="7"/>
      <c r="H172" s="7"/>
      <c r="I172" s="7"/>
      <c r="J172" s="7"/>
      <c r="K172" s="7"/>
      <c r="L172" s="9"/>
      <c r="M172" s="10"/>
      <c r="N172" s="10"/>
      <c r="O172" s="10"/>
      <c r="P172" s="10"/>
      <c r="Q172" s="10"/>
      <c r="R172" s="10"/>
      <c r="S172" s="10"/>
      <c r="T172" s="10"/>
      <c r="U172" s="10"/>
    </row>
    <row r="173" spans="1:21" ht="16.5" customHeight="1" x14ac:dyDescent="0.2">
      <c r="A173" s="7"/>
      <c r="B173" s="7"/>
      <c r="C173" s="7"/>
      <c r="D173" s="7"/>
      <c r="E173" s="7" t="s">
        <v>324</v>
      </c>
      <c r="F173" s="7"/>
      <c r="G173" s="7"/>
      <c r="H173" s="7"/>
      <c r="I173" s="7"/>
      <c r="J173" s="7"/>
      <c r="K173" s="7"/>
      <c r="L173" s="9" t="s">
        <v>69</v>
      </c>
      <c r="M173" s="135">
        <v>92.6</v>
      </c>
      <c r="N173" s="135">
        <v>94.2</v>
      </c>
      <c r="O173" s="135">
        <v>97.4</v>
      </c>
      <c r="P173" s="135">
        <v>95</v>
      </c>
      <c r="Q173" s="135">
        <v>99.7</v>
      </c>
      <c r="R173" s="135">
        <v>73.7</v>
      </c>
      <c r="S173" s="135">
        <v>70.099999999999994</v>
      </c>
      <c r="T173" s="135">
        <v>98.7</v>
      </c>
      <c r="U173" s="135">
        <v>94.4</v>
      </c>
    </row>
    <row r="174" spans="1:21" ht="16.5" customHeight="1" x14ac:dyDescent="0.2">
      <c r="A174" s="7"/>
      <c r="B174" s="7"/>
      <c r="C174" s="7"/>
      <c r="D174" s="7"/>
      <c r="E174" s="7" t="s">
        <v>330</v>
      </c>
      <c r="F174" s="7"/>
      <c r="G174" s="7"/>
      <c r="H174" s="7"/>
      <c r="I174" s="7"/>
      <c r="J174" s="7"/>
      <c r="K174" s="7"/>
      <c r="L174" s="9" t="s">
        <v>69</v>
      </c>
      <c r="M174" s="134">
        <v>7.4</v>
      </c>
      <c r="N174" s="134">
        <v>5.8</v>
      </c>
      <c r="O174" s="134">
        <v>2.6</v>
      </c>
      <c r="P174" s="134">
        <v>5</v>
      </c>
      <c r="Q174" s="134">
        <v>0.3</v>
      </c>
      <c r="R174" s="135">
        <v>26.3</v>
      </c>
      <c r="S174" s="135">
        <v>29.9</v>
      </c>
      <c r="T174" s="134">
        <v>1.3</v>
      </c>
      <c r="U174" s="134">
        <v>5.6</v>
      </c>
    </row>
    <row r="175" spans="1:21" ht="16.5" customHeight="1" x14ac:dyDescent="0.2">
      <c r="A175" s="7"/>
      <c r="B175" s="7"/>
      <c r="C175" s="7"/>
      <c r="D175" s="7"/>
      <c r="E175" s="7" t="s">
        <v>327</v>
      </c>
      <c r="F175" s="7"/>
      <c r="G175" s="7"/>
      <c r="H175" s="7"/>
      <c r="I175" s="7"/>
      <c r="J175" s="7"/>
      <c r="K175" s="7"/>
      <c r="L175" s="9" t="s">
        <v>69</v>
      </c>
      <c r="M175" s="135">
        <v>72.5</v>
      </c>
      <c r="N175" s="135">
        <v>77.400000000000006</v>
      </c>
      <c r="O175" s="135">
        <v>81.2</v>
      </c>
      <c r="P175" s="135">
        <v>72.3</v>
      </c>
      <c r="Q175" s="135">
        <v>84.3</v>
      </c>
      <c r="R175" s="135">
        <v>57.9</v>
      </c>
      <c r="S175" s="135">
        <v>47.8</v>
      </c>
      <c r="T175" s="135">
        <v>91</v>
      </c>
      <c r="U175" s="135">
        <v>76.7</v>
      </c>
    </row>
    <row r="176" spans="1:21" ht="16.5" customHeight="1" x14ac:dyDescent="0.2">
      <c r="A176" s="7"/>
      <c r="B176" s="7"/>
      <c r="C176" s="7"/>
      <c r="D176" s="7"/>
      <c r="E176" s="7" t="s">
        <v>328</v>
      </c>
      <c r="F176" s="7"/>
      <c r="G176" s="7"/>
      <c r="H176" s="7"/>
      <c r="I176" s="7"/>
      <c r="J176" s="7"/>
      <c r="K176" s="7"/>
      <c r="L176" s="9" t="s">
        <v>69</v>
      </c>
      <c r="M176" s="134">
        <v>2.4</v>
      </c>
      <c r="N176" s="134">
        <v>0.9</v>
      </c>
      <c r="O176" s="134">
        <v>3.8</v>
      </c>
      <c r="P176" s="134">
        <v>9.5</v>
      </c>
      <c r="Q176" s="134" t="s">
        <v>137</v>
      </c>
      <c r="R176" s="135">
        <v>10.5</v>
      </c>
      <c r="S176" s="134">
        <v>9</v>
      </c>
      <c r="T176" s="134" t="s">
        <v>137</v>
      </c>
      <c r="U176" s="134">
        <v>2.4</v>
      </c>
    </row>
    <row r="177" spans="1:21" ht="29.45" customHeight="1" x14ac:dyDescent="0.2">
      <c r="A177" s="7"/>
      <c r="B177" s="7"/>
      <c r="C177" s="7"/>
      <c r="D177" s="7"/>
      <c r="E177" s="316" t="s">
        <v>329</v>
      </c>
      <c r="F177" s="316"/>
      <c r="G177" s="316"/>
      <c r="H177" s="316"/>
      <c r="I177" s="316"/>
      <c r="J177" s="316"/>
      <c r="K177" s="316"/>
      <c r="L177" s="9" t="s">
        <v>145</v>
      </c>
      <c r="M177" s="136">
        <v>1183</v>
      </c>
      <c r="N177" s="136">
        <v>3372</v>
      </c>
      <c r="O177" s="132">
        <v>728</v>
      </c>
      <c r="P177" s="132">
        <v>555</v>
      </c>
      <c r="Q177" s="132">
        <v>344</v>
      </c>
      <c r="R177" s="131">
        <v>19</v>
      </c>
      <c r="S177" s="131">
        <v>67</v>
      </c>
      <c r="T177" s="131">
        <v>78</v>
      </c>
      <c r="U177" s="136">
        <v>6281</v>
      </c>
    </row>
    <row r="178" spans="1:21" ht="16.5" customHeight="1" x14ac:dyDescent="0.2">
      <c r="A178" s="7"/>
      <c r="B178" s="7"/>
      <c r="C178" s="7"/>
      <c r="D178" s="7" t="s">
        <v>140</v>
      </c>
      <c r="E178" s="7"/>
      <c r="F178" s="7"/>
      <c r="G178" s="7"/>
      <c r="H178" s="7"/>
      <c r="I178" s="7"/>
      <c r="J178" s="7"/>
      <c r="K178" s="7"/>
      <c r="L178" s="9"/>
      <c r="M178" s="10"/>
      <c r="N178" s="10"/>
      <c r="O178" s="10"/>
      <c r="P178" s="10"/>
      <c r="Q178" s="10"/>
      <c r="R178" s="10"/>
      <c r="S178" s="10"/>
      <c r="T178" s="10"/>
      <c r="U178" s="10"/>
    </row>
    <row r="179" spans="1:21" ht="16.5" customHeight="1" x14ac:dyDescent="0.2">
      <c r="A179" s="7"/>
      <c r="B179" s="7"/>
      <c r="C179" s="7"/>
      <c r="D179" s="7"/>
      <c r="E179" s="7" t="s">
        <v>324</v>
      </c>
      <c r="F179" s="7"/>
      <c r="G179" s="7"/>
      <c r="H179" s="7"/>
      <c r="I179" s="7"/>
      <c r="J179" s="7"/>
      <c r="K179" s="7"/>
      <c r="L179" s="9" t="s">
        <v>69</v>
      </c>
      <c r="M179" s="135">
        <v>90</v>
      </c>
      <c r="N179" s="135">
        <v>92.4</v>
      </c>
      <c r="O179" s="135">
        <v>94.7</v>
      </c>
      <c r="P179" s="135">
        <v>95.9</v>
      </c>
      <c r="Q179" s="135">
        <v>99.6</v>
      </c>
      <c r="R179" s="135">
        <v>84.2</v>
      </c>
      <c r="S179" s="135">
        <v>81</v>
      </c>
      <c r="T179" s="130">
        <v>100</v>
      </c>
      <c r="U179" s="135">
        <v>92.9</v>
      </c>
    </row>
    <row r="180" spans="1:21" ht="16.5" customHeight="1" x14ac:dyDescent="0.2">
      <c r="A180" s="7"/>
      <c r="B180" s="7"/>
      <c r="C180" s="7"/>
      <c r="D180" s="7"/>
      <c r="E180" s="7" t="s">
        <v>330</v>
      </c>
      <c r="F180" s="7"/>
      <c r="G180" s="7"/>
      <c r="H180" s="7"/>
      <c r="I180" s="7"/>
      <c r="J180" s="7"/>
      <c r="K180" s="7"/>
      <c r="L180" s="9" t="s">
        <v>69</v>
      </c>
      <c r="M180" s="135">
        <v>10</v>
      </c>
      <c r="N180" s="134">
        <v>7.6</v>
      </c>
      <c r="O180" s="134">
        <v>5.3</v>
      </c>
      <c r="P180" s="134">
        <v>4.0999999999999996</v>
      </c>
      <c r="Q180" s="134">
        <v>0.4</v>
      </c>
      <c r="R180" s="135">
        <v>15.8</v>
      </c>
      <c r="S180" s="135">
        <v>19</v>
      </c>
      <c r="T180" s="134" t="s">
        <v>137</v>
      </c>
      <c r="U180" s="134">
        <v>7.1</v>
      </c>
    </row>
    <row r="181" spans="1:21" ht="16.5" customHeight="1" x14ac:dyDescent="0.2">
      <c r="A181" s="7"/>
      <c r="B181" s="7"/>
      <c r="C181" s="7"/>
      <c r="D181" s="7"/>
      <c r="E181" s="7" t="s">
        <v>327</v>
      </c>
      <c r="F181" s="7"/>
      <c r="G181" s="7"/>
      <c r="H181" s="7"/>
      <c r="I181" s="7"/>
      <c r="J181" s="7"/>
      <c r="K181" s="7"/>
      <c r="L181" s="9" t="s">
        <v>69</v>
      </c>
      <c r="M181" s="135">
        <v>61.4</v>
      </c>
      <c r="N181" s="135">
        <v>56.5</v>
      </c>
      <c r="O181" s="135">
        <v>51.4</v>
      </c>
      <c r="P181" s="135">
        <v>59.5</v>
      </c>
      <c r="Q181" s="135">
        <v>69</v>
      </c>
      <c r="R181" s="135">
        <v>44.7</v>
      </c>
      <c r="S181" s="135">
        <v>26.2</v>
      </c>
      <c r="T181" s="135">
        <v>52.9</v>
      </c>
      <c r="U181" s="135">
        <v>58</v>
      </c>
    </row>
    <row r="182" spans="1:21" ht="16.5" customHeight="1" x14ac:dyDescent="0.2">
      <c r="A182" s="7"/>
      <c r="B182" s="7"/>
      <c r="C182" s="7"/>
      <c r="D182" s="7"/>
      <c r="E182" s="7" t="s">
        <v>328</v>
      </c>
      <c r="F182" s="7"/>
      <c r="G182" s="7"/>
      <c r="H182" s="7"/>
      <c r="I182" s="7"/>
      <c r="J182" s="7"/>
      <c r="K182" s="7"/>
      <c r="L182" s="9" t="s">
        <v>69</v>
      </c>
      <c r="M182" s="134">
        <v>8.5</v>
      </c>
      <c r="N182" s="134">
        <v>9.9</v>
      </c>
      <c r="O182" s="135">
        <v>12.4</v>
      </c>
      <c r="P182" s="135">
        <v>14.3</v>
      </c>
      <c r="Q182" s="134">
        <v>6.9</v>
      </c>
      <c r="R182" s="135">
        <v>18.399999999999999</v>
      </c>
      <c r="S182" s="135">
        <v>16.7</v>
      </c>
      <c r="T182" s="135">
        <v>17.600000000000001</v>
      </c>
      <c r="U182" s="135">
        <v>10.5</v>
      </c>
    </row>
    <row r="183" spans="1:21" ht="29.45" customHeight="1" x14ac:dyDescent="0.2">
      <c r="A183" s="7"/>
      <c r="B183" s="7"/>
      <c r="C183" s="7"/>
      <c r="D183" s="7"/>
      <c r="E183" s="316" t="s">
        <v>329</v>
      </c>
      <c r="F183" s="316"/>
      <c r="G183" s="316"/>
      <c r="H183" s="316"/>
      <c r="I183" s="316"/>
      <c r="J183" s="316"/>
      <c r="K183" s="316"/>
      <c r="L183" s="9" t="s">
        <v>145</v>
      </c>
      <c r="M183" s="132">
        <v>790</v>
      </c>
      <c r="N183" s="136">
        <v>1634</v>
      </c>
      <c r="O183" s="132">
        <v>418</v>
      </c>
      <c r="P183" s="132">
        <v>580</v>
      </c>
      <c r="Q183" s="132">
        <v>248</v>
      </c>
      <c r="R183" s="131">
        <v>38</v>
      </c>
      <c r="S183" s="131">
        <v>42</v>
      </c>
      <c r="T183" s="131">
        <v>17</v>
      </c>
      <c r="U183" s="136">
        <v>3730</v>
      </c>
    </row>
    <row r="184" spans="1:21" ht="16.5" customHeight="1" x14ac:dyDescent="0.2">
      <c r="A184" s="7"/>
      <c r="B184" s="7"/>
      <c r="C184" s="7"/>
      <c r="D184" s="7" t="s">
        <v>142</v>
      </c>
      <c r="E184" s="7"/>
      <c r="F184" s="7"/>
      <c r="G184" s="7"/>
      <c r="H184" s="7"/>
      <c r="I184" s="7"/>
      <c r="J184" s="7"/>
      <c r="K184" s="7"/>
      <c r="L184" s="9"/>
      <c r="M184" s="10"/>
      <c r="N184" s="10"/>
      <c r="O184" s="10"/>
      <c r="P184" s="10"/>
      <c r="Q184" s="10"/>
      <c r="R184" s="10"/>
      <c r="S184" s="10"/>
      <c r="T184" s="10"/>
      <c r="U184" s="10"/>
    </row>
    <row r="185" spans="1:21" ht="16.5" customHeight="1" x14ac:dyDescent="0.2">
      <c r="A185" s="7"/>
      <c r="B185" s="7"/>
      <c r="C185" s="7"/>
      <c r="D185" s="7"/>
      <c r="E185" s="7" t="s">
        <v>324</v>
      </c>
      <c r="F185" s="7"/>
      <c r="G185" s="7"/>
      <c r="H185" s="7"/>
      <c r="I185" s="7"/>
      <c r="J185" s="7"/>
      <c r="K185" s="7"/>
      <c r="L185" s="9" t="s">
        <v>69</v>
      </c>
      <c r="M185" s="135">
        <v>89.3</v>
      </c>
      <c r="N185" s="135">
        <v>79.5</v>
      </c>
      <c r="O185" s="135">
        <v>84.9</v>
      </c>
      <c r="P185" s="135">
        <v>93.9</v>
      </c>
      <c r="Q185" s="135">
        <v>96.7</v>
      </c>
      <c r="R185" s="135">
        <v>75</v>
      </c>
      <c r="S185" s="135">
        <v>83.1</v>
      </c>
      <c r="T185" s="135">
        <v>97.6</v>
      </c>
      <c r="U185" s="135">
        <v>85.2</v>
      </c>
    </row>
    <row r="186" spans="1:21" ht="16.5" customHeight="1" x14ac:dyDescent="0.2">
      <c r="A186" s="7"/>
      <c r="B186" s="7"/>
      <c r="C186" s="7"/>
      <c r="D186" s="7"/>
      <c r="E186" s="7" t="s">
        <v>330</v>
      </c>
      <c r="F186" s="7"/>
      <c r="G186" s="7"/>
      <c r="H186" s="7"/>
      <c r="I186" s="7"/>
      <c r="J186" s="7"/>
      <c r="K186" s="7"/>
      <c r="L186" s="9" t="s">
        <v>69</v>
      </c>
      <c r="M186" s="135">
        <v>10.7</v>
      </c>
      <c r="N186" s="135">
        <v>20.5</v>
      </c>
      <c r="O186" s="135">
        <v>15.1</v>
      </c>
      <c r="P186" s="134">
        <v>6.1</v>
      </c>
      <c r="Q186" s="134">
        <v>3.3</v>
      </c>
      <c r="R186" s="135">
        <v>25</v>
      </c>
      <c r="S186" s="135">
        <v>16.899999999999999</v>
      </c>
      <c r="T186" s="134">
        <v>2.4</v>
      </c>
      <c r="U186" s="135">
        <v>14.8</v>
      </c>
    </row>
    <row r="187" spans="1:21" ht="16.5" customHeight="1" x14ac:dyDescent="0.2">
      <c r="A187" s="7"/>
      <c r="B187" s="7"/>
      <c r="C187" s="7"/>
      <c r="D187" s="7"/>
      <c r="E187" s="7" t="s">
        <v>327</v>
      </c>
      <c r="F187" s="7"/>
      <c r="G187" s="7"/>
      <c r="H187" s="7"/>
      <c r="I187" s="7"/>
      <c r="J187" s="7"/>
      <c r="K187" s="7"/>
      <c r="L187" s="9" t="s">
        <v>69</v>
      </c>
      <c r="M187" s="135">
        <v>55.5</v>
      </c>
      <c r="N187" s="135">
        <v>39.299999999999997</v>
      </c>
      <c r="O187" s="135">
        <v>40.5</v>
      </c>
      <c r="P187" s="135">
        <v>41.1</v>
      </c>
      <c r="Q187" s="135">
        <v>26.8</v>
      </c>
      <c r="R187" s="135">
        <v>43.8</v>
      </c>
      <c r="S187" s="135">
        <v>28.2</v>
      </c>
      <c r="T187" s="135">
        <v>71.400000000000006</v>
      </c>
      <c r="U187" s="135">
        <v>43.8</v>
      </c>
    </row>
    <row r="188" spans="1:21" ht="16.5" customHeight="1" x14ac:dyDescent="0.2">
      <c r="A188" s="7"/>
      <c r="B188" s="7"/>
      <c r="C188" s="7"/>
      <c r="D188" s="7"/>
      <c r="E188" s="7" t="s">
        <v>328</v>
      </c>
      <c r="F188" s="7"/>
      <c r="G188" s="7"/>
      <c r="H188" s="7"/>
      <c r="I188" s="7"/>
      <c r="J188" s="7"/>
      <c r="K188" s="7"/>
      <c r="L188" s="9" t="s">
        <v>69</v>
      </c>
      <c r="M188" s="135">
        <v>17</v>
      </c>
      <c r="N188" s="135">
        <v>19.399999999999999</v>
      </c>
      <c r="O188" s="135">
        <v>14.4</v>
      </c>
      <c r="P188" s="135">
        <v>22.6</v>
      </c>
      <c r="Q188" s="135">
        <v>54.6</v>
      </c>
      <c r="R188" s="135">
        <v>12.5</v>
      </c>
      <c r="S188" s="135">
        <v>23.9</v>
      </c>
      <c r="T188" s="134">
        <v>4.8</v>
      </c>
      <c r="U188" s="135">
        <v>20</v>
      </c>
    </row>
    <row r="189" spans="1:21" ht="29.45" customHeight="1" x14ac:dyDescent="0.2">
      <c r="A189" s="7"/>
      <c r="B189" s="7"/>
      <c r="C189" s="7"/>
      <c r="D189" s="7"/>
      <c r="E189" s="316" t="s">
        <v>329</v>
      </c>
      <c r="F189" s="316"/>
      <c r="G189" s="316"/>
      <c r="H189" s="316"/>
      <c r="I189" s="316"/>
      <c r="J189" s="316"/>
      <c r="K189" s="316"/>
      <c r="L189" s="9" t="s">
        <v>145</v>
      </c>
      <c r="M189" s="136">
        <v>1119</v>
      </c>
      <c r="N189" s="136">
        <v>1638</v>
      </c>
      <c r="O189" s="132">
        <v>444</v>
      </c>
      <c r="P189" s="132">
        <v>314</v>
      </c>
      <c r="Q189" s="132">
        <v>183</v>
      </c>
      <c r="R189" s="131">
        <v>16</v>
      </c>
      <c r="S189" s="131">
        <v>71</v>
      </c>
      <c r="T189" s="131">
        <v>42</v>
      </c>
      <c r="U189" s="136">
        <v>3773</v>
      </c>
    </row>
    <row r="190" spans="1:21" ht="29.45" customHeight="1" x14ac:dyDescent="0.2">
      <c r="A190" s="7"/>
      <c r="B190" s="7"/>
      <c r="C190" s="7"/>
      <c r="D190" s="316" t="s">
        <v>348</v>
      </c>
      <c r="E190" s="316"/>
      <c r="F190" s="316"/>
      <c r="G190" s="316"/>
      <c r="H190" s="316"/>
      <c r="I190" s="316"/>
      <c r="J190" s="316"/>
      <c r="K190" s="316"/>
      <c r="L190" s="9" t="s">
        <v>145</v>
      </c>
      <c r="M190" s="136">
        <v>4416</v>
      </c>
      <c r="N190" s="138">
        <v>11737</v>
      </c>
      <c r="O190" s="136">
        <v>2000</v>
      </c>
      <c r="P190" s="136">
        <v>1391</v>
      </c>
      <c r="Q190" s="132">
        <v>841</v>
      </c>
      <c r="R190" s="132">
        <v>240</v>
      </c>
      <c r="S190" s="132">
        <v>431</v>
      </c>
      <c r="T190" s="132">
        <v>154</v>
      </c>
      <c r="U190" s="138">
        <v>21061</v>
      </c>
    </row>
    <row r="191" spans="1:21" ht="16.5" customHeight="1" x14ac:dyDescent="0.2">
      <c r="A191" s="7"/>
      <c r="B191" s="7"/>
      <c r="C191" s="7" t="s">
        <v>64</v>
      </c>
      <c r="D191" s="7"/>
      <c r="E191" s="7"/>
      <c r="F191" s="7"/>
      <c r="G191" s="7"/>
      <c r="H191" s="7"/>
      <c r="I191" s="7"/>
      <c r="J191" s="7"/>
      <c r="K191" s="7"/>
      <c r="L191" s="9"/>
      <c r="M191" s="10"/>
      <c r="N191" s="10"/>
      <c r="O191" s="10"/>
      <c r="P191" s="10"/>
      <c r="Q191" s="10"/>
      <c r="R191" s="10"/>
      <c r="S191" s="10"/>
      <c r="T191" s="10"/>
      <c r="U191" s="10"/>
    </row>
    <row r="192" spans="1:21" ht="16.5" customHeight="1" x14ac:dyDescent="0.2">
      <c r="A192" s="7"/>
      <c r="B192" s="7"/>
      <c r="C192" s="7"/>
      <c r="D192" s="7" t="s">
        <v>132</v>
      </c>
      <c r="E192" s="7"/>
      <c r="F192" s="7"/>
      <c r="G192" s="7"/>
      <c r="H192" s="7"/>
      <c r="I192" s="7"/>
      <c r="J192" s="7"/>
      <c r="K192" s="7"/>
      <c r="L192" s="9"/>
      <c r="M192" s="10"/>
      <c r="N192" s="10"/>
      <c r="O192" s="10"/>
      <c r="P192" s="10"/>
      <c r="Q192" s="10"/>
      <c r="R192" s="10"/>
      <c r="S192" s="10"/>
      <c r="T192" s="10"/>
      <c r="U192" s="10"/>
    </row>
    <row r="193" spans="1:21" ht="16.5" customHeight="1" x14ac:dyDescent="0.2">
      <c r="A193" s="7"/>
      <c r="B193" s="7"/>
      <c r="C193" s="7"/>
      <c r="D193" s="7"/>
      <c r="E193" s="7" t="s">
        <v>324</v>
      </c>
      <c r="F193" s="7"/>
      <c r="G193" s="7"/>
      <c r="H193" s="7"/>
      <c r="I193" s="7"/>
      <c r="J193" s="7"/>
      <c r="K193" s="7"/>
      <c r="L193" s="9" t="s">
        <v>69</v>
      </c>
      <c r="M193" s="135">
        <v>62.2</v>
      </c>
      <c r="N193" s="135">
        <v>50.7</v>
      </c>
      <c r="O193" s="135">
        <v>68.099999999999994</v>
      </c>
      <c r="P193" s="135">
        <v>80.3</v>
      </c>
      <c r="Q193" s="135">
        <v>81</v>
      </c>
      <c r="R193" s="135">
        <v>74.7</v>
      </c>
      <c r="S193" s="135">
        <v>49.3</v>
      </c>
      <c r="T193" s="135">
        <v>87.4</v>
      </c>
      <c r="U193" s="135">
        <v>58.5</v>
      </c>
    </row>
    <row r="194" spans="1:21" ht="16.5" customHeight="1" x14ac:dyDescent="0.2">
      <c r="A194" s="7"/>
      <c r="B194" s="7"/>
      <c r="C194" s="7"/>
      <c r="D194" s="7"/>
      <c r="E194" s="7" t="s">
        <v>330</v>
      </c>
      <c r="F194" s="7"/>
      <c r="G194" s="7"/>
      <c r="H194" s="7"/>
      <c r="I194" s="7"/>
      <c r="J194" s="7"/>
      <c r="K194" s="7"/>
      <c r="L194" s="9" t="s">
        <v>69</v>
      </c>
      <c r="M194" s="135">
        <v>37.799999999999997</v>
      </c>
      <c r="N194" s="135">
        <v>49.3</v>
      </c>
      <c r="O194" s="135">
        <v>31.9</v>
      </c>
      <c r="P194" s="135">
        <v>19.7</v>
      </c>
      <c r="Q194" s="135">
        <v>19</v>
      </c>
      <c r="R194" s="135">
        <v>25.3</v>
      </c>
      <c r="S194" s="135">
        <v>50.7</v>
      </c>
      <c r="T194" s="135">
        <v>12.6</v>
      </c>
      <c r="U194" s="135">
        <v>41.5</v>
      </c>
    </row>
    <row r="195" spans="1:21" ht="16.5" customHeight="1" x14ac:dyDescent="0.2">
      <c r="A195" s="7"/>
      <c r="B195" s="7"/>
      <c r="C195" s="7"/>
      <c r="D195" s="7"/>
      <c r="E195" s="7" t="s">
        <v>327</v>
      </c>
      <c r="F195" s="7"/>
      <c r="G195" s="7"/>
      <c r="H195" s="7"/>
      <c r="I195" s="7"/>
      <c r="J195" s="7"/>
      <c r="K195" s="7"/>
      <c r="L195" s="9" t="s">
        <v>69</v>
      </c>
      <c r="M195" s="135">
        <v>29.3</v>
      </c>
      <c r="N195" s="135">
        <v>25.2</v>
      </c>
      <c r="O195" s="135">
        <v>34.6</v>
      </c>
      <c r="P195" s="135">
        <v>42.2</v>
      </c>
      <c r="Q195" s="135">
        <v>27.6</v>
      </c>
      <c r="R195" s="135">
        <v>21.7</v>
      </c>
      <c r="S195" s="135">
        <v>20.5</v>
      </c>
      <c r="T195" s="135">
        <v>71.599999999999994</v>
      </c>
      <c r="U195" s="135">
        <v>28.5</v>
      </c>
    </row>
    <row r="196" spans="1:21" ht="16.5" customHeight="1" x14ac:dyDescent="0.2">
      <c r="A196" s="7"/>
      <c r="B196" s="7"/>
      <c r="C196" s="7"/>
      <c r="D196" s="7"/>
      <c r="E196" s="7" t="s">
        <v>328</v>
      </c>
      <c r="F196" s="7"/>
      <c r="G196" s="7"/>
      <c r="H196" s="7"/>
      <c r="I196" s="7"/>
      <c r="J196" s="7"/>
      <c r="K196" s="7"/>
      <c r="L196" s="9" t="s">
        <v>69</v>
      </c>
      <c r="M196" s="135">
        <v>20.6</v>
      </c>
      <c r="N196" s="135">
        <v>13.4</v>
      </c>
      <c r="O196" s="135">
        <v>15.7</v>
      </c>
      <c r="P196" s="135">
        <v>25.4</v>
      </c>
      <c r="Q196" s="135">
        <v>33.700000000000003</v>
      </c>
      <c r="R196" s="135">
        <v>29.3</v>
      </c>
      <c r="S196" s="135">
        <v>17.399999999999999</v>
      </c>
      <c r="T196" s="134">
        <v>9.5</v>
      </c>
      <c r="U196" s="135">
        <v>17</v>
      </c>
    </row>
    <row r="197" spans="1:21" ht="29.45" customHeight="1" x14ac:dyDescent="0.2">
      <c r="A197" s="7"/>
      <c r="B197" s="7"/>
      <c r="C197" s="7"/>
      <c r="D197" s="7"/>
      <c r="E197" s="316" t="s">
        <v>329</v>
      </c>
      <c r="F197" s="316"/>
      <c r="G197" s="316"/>
      <c r="H197" s="316"/>
      <c r="I197" s="316"/>
      <c r="J197" s="316"/>
      <c r="K197" s="316"/>
      <c r="L197" s="9" t="s">
        <v>145</v>
      </c>
      <c r="M197" s="136">
        <v>2341</v>
      </c>
      <c r="N197" s="136">
        <v>5741</v>
      </c>
      <c r="O197" s="136">
        <v>1340</v>
      </c>
      <c r="P197" s="132">
        <v>765</v>
      </c>
      <c r="Q197" s="132">
        <v>326</v>
      </c>
      <c r="R197" s="132">
        <v>198</v>
      </c>
      <c r="S197" s="132">
        <v>298</v>
      </c>
      <c r="T197" s="131">
        <v>95</v>
      </c>
      <c r="U197" s="138">
        <v>10970</v>
      </c>
    </row>
    <row r="198" spans="1:21" ht="16.5" customHeight="1" x14ac:dyDescent="0.2">
      <c r="A198" s="7"/>
      <c r="B198" s="7"/>
      <c r="C198" s="7"/>
      <c r="D198" s="7" t="s">
        <v>133</v>
      </c>
      <c r="E198" s="7"/>
      <c r="F198" s="7"/>
      <c r="G198" s="7"/>
      <c r="H198" s="7"/>
      <c r="I198" s="7"/>
      <c r="J198" s="7"/>
      <c r="K198" s="7"/>
      <c r="L198" s="9"/>
      <c r="M198" s="10"/>
      <c r="N198" s="10"/>
      <c r="O198" s="10"/>
      <c r="P198" s="10"/>
      <c r="Q198" s="10"/>
      <c r="R198" s="10"/>
      <c r="S198" s="10"/>
      <c r="T198" s="10"/>
      <c r="U198" s="10"/>
    </row>
    <row r="199" spans="1:21" ht="16.5" customHeight="1" x14ac:dyDescent="0.2">
      <c r="A199" s="7"/>
      <c r="B199" s="7"/>
      <c r="C199" s="7"/>
      <c r="D199" s="7"/>
      <c r="E199" s="7" t="s">
        <v>324</v>
      </c>
      <c r="F199" s="7"/>
      <c r="G199" s="7"/>
      <c r="H199" s="7"/>
      <c r="I199" s="7"/>
      <c r="J199" s="7"/>
      <c r="K199" s="7"/>
      <c r="L199" s="9" t="s">
        <v>69</v>
      </c>
      <c r="M199" s="135">
        <v>81.400000000000006</v>
      </c>
      <c r="N199" s="135">
        <v>76.5</v>
      </c>
      <c r="O199" s="135">
        <v>83.7</v>
      </c>
      <c r="P199" s="135">
        <v>94.4</v>
      </c>
      <c r="Q199" s="135">
        <v>96.2</v>
      </c>
      <c r="R199" s="135">
        <v>69.5</v>
      </c>
      <c r="S199" s="135">
        <v>77</v>
      </c>
      <c r="T199" s="135">
        <v>96.3</v>
      </c>
      <c r="U199" s="135">
        <v>79.599999999999994</v>
      </c>
    </row>
    <row r="200" spans="1:21" ht="16.5" customHeight="1" x14ac:dyDescent="0.2">
      <c r="A200" s="7"/>
      <c r="B200" s="7"/>
      <c r="C200" s="7"/>
      <c r="D200" s="7"/>
      <c r="E200" s="7" t="s">
        <v>330</v>
      </c>
      <c r="F200" s="7"/>
      <c r="G200" s="7"/>
      <c r="H200" s="7"/>
      <c r="I200" s="7"/>
      <c r="J200" s="7"/>
      <c r="K200" s="7"/>
      <c r="L200" s="9" t="s">
        <v>69</v>
      </c>
      <c r="M200" s="135">
        <v>18.600000000000001</v>
      </c>
      <c r="N200" s="135">
        <v>23.5</v>
      </c>
      <c r="O200" s="135">
        <v>16.3</v>
      </c>
      <c r="P200" s="134">
        <v>5.6</v>
      </c>
      <c r="Q200" s="134">
        <v>3.8</v>
      </c>
      <c r="R200" s="135">
        <v>30.5</v>
      </c>
      <c r="S200" s="135">
        <v>23</v>
      </c>
      <c r="T200" s="134">
        <v>3.7</v>
      </c>
      <c r="U200" s="135">
        <v>20.399999999999999</v>
      </c>
    </row>
    <row r="201" spans="1:21" ht="16.5" customHeight="1" x14ac:dyDescent="0.2">
      <c r="A201" s="7"/>
      <c r="B201" s="7"/>
      <c r="C201" s="7"/>
      <c r="D201" s="7"/>
      <c r="E201" s="7" t="s">
        <v>327</v>
      </c>
      <c r="F201" s="7"/>
      <c r="G201" s="7"/>
      <c r="H201" s="7"/>
      <c r="I201" s="7"/>
      <c r="J201" s="7"/>
      <c r="K201" s="7"/>
      <c r="L201" s="9" t="s">
        <v>69</v>
      </c>
      <c r="M201" s="135">
        <v>69.7</v>
      </c>
      <c r="N201" s="135">
        <v>65.099999999999994</v>
      </c>
      <c r="O201" s="135">
        <v>67.8</v>
      </c>
      <c r="P201" s="135">
        <v>83.3</v>
      </c>
      <c r="Q201" s="135">
        <v>93.4</v>
      </c>
      <c r="R201" s="135">
        <v>39</v>
      </c>
      <c r="S201" s="135">
        <v>60.1</v>
      </c>
      <c r="T201" s="135">
        <v>92.6</v>
      </c>
      <c r="U201" s="135">
        <v>67.5</v>
      </c>
    </row>
    <row r="202" spans="1:21" ht="16.5" customHeight="1" x14ac:dyDescent="0.2">
      <c r="A202" s="7"/>
      <c r="B202" s="7"/>
      <c r="C202" s="7"/>
      <c r="D202" s="7"/>
      <c r="E202" s="7" t="s">
        <v>328</v>
      </c>
      <c r="F202" s="7"/>
      <c r="G202" s="7"/>
      <c r="H202" s="7"/>
      <c r="I202" s="7"/>
      <c r="J202" s="7"/>
      <c r="K202" s="7"/>
      <c r="L202" s="9" t="s">
        <v>69</v>
      </c>
      <c r="M202" s="134">
        <v>4.8</v>
      </c>
      <c r="N202" s="134">
        <v>4.2</v>
      </c>
      <c r="O202" s="134">
        <v>3.8</v>
      </c>
      <c r="P202" s="134">
        <v>4.4000000000000004</v>
      </c>
      <c r="Q202" s="134">
        <v>1.9</v>
      </c>
      <c r="R202" s="135">
        <v>18.600000000000001</v>
      </c>
      <c r="S202" s="134">
        <v>8.6999999999999993</v>
      </c>
      <c r="T202" s="134" t="s">
        <v>137</v>
      </c>
      <c r="U202" s="134">
        <v>4.5999999999999996</v>
      </c>
    </row>
    <row r="203" spans="1:21" ht="29.45" customHeight="1" x14ac:dyDescent="0.2">
      <c r="A203" s="7"/>
      <c r="B203" s="7"/>
      <c r="C203" s="7"/>
      <c r="D203" s="7"/>
      <c r="E203" s="316" t="s">
        <v>329</v>
      </c>
      <c r="F203" s="316"/>
      <c r="G203" s="316"/>
      <c r="H203" s="316"/>
      <c r="I203" s="316"/>
      <c r="J203" s="316"/>
      <c r="K203" s="316"/>
      <c r="L203" s="9" t="s">
        <v>145</v>
      </c>
      <c r="M203" s="136">
        <v>1508</v>
      </c>
      <c r="N203" s="136">
        <v>2998</v>
      </c>
      <c r="O203" s="132">
        <v>612</v>
      </c>
      <c r="P203" s="132">
        <v>252</v>
      </c>
      <c r="Q203" s="132">
        <v>106</v>
      </c>
      <c r="R203" s="131">
        <v>59</v>
      </c>
      <c r="S203" s="132">
        <v>183</v>
      </c>
      <c r="T203" s="131">
        <v>27</v>
      </c>
      <c r="U203" s="136">
        <v>5678</v>
      </c>
    </row>
    <row r="204" spans="1:21" ht="16.5" customHeight="1" x14ac:dyDescent="0.2">
      <c r="A204" s="7"/>
      <c r="B204" s="7"/>
      <c r="C204" s="7"/>
      <c r="D204" s="7" t="s">
        <v>134</v>
      </c>
      <c r="E204" s="7"/>
      <c r="F204" s="7"/>
      <c r="G204" s="7"/>
      <c r="H204" s="7"/>
      <c r="I204" s="7"/>
      <c r="J204" s="7"/>
      <c r="K204" s="7"/>
      <c r="L204" s="9"/>
      <c r="M204" s="10"/>
      <c r="N204" s="10"/>
      <c r="O204" s="10"/>
      <c r="P204" s="10"/>
      <c r="Q204" s="10"/>
      <c r="R204" s="10"/>
      <c r="S204" s="10"/>
      <c r="T204" s="10"/>
      <c r="U204" s="10"/>
    </row>
    <row r="205" spans="1:21" ht="16.5" customHeight="1" x14ac:dyDescent="0.2">
      <c r="A205" s="7"/>
      <c r="B205" s="7"/>
      <c r="C205" s="7"/>
      <c r="D205" s="7"/>
      <c r="E205" s="7" t="s">
        <v>324</v>
      </c>
      <c r="F205" s="7"/>
      <c r="G205" s="7"/>
      <c r="H205" s="7"/>
      <c r="I205" s="7"/>
      <c r="J205" s="7"/>
      <c r="K205" s="7"/>
      <c r="L205" s="9" t="s">
        <v>69</v>
      </c>
      <c r="M205" s="135">
        <v>72.3</v>
      </c>
      <c r="N205" s="135">
        <v>65.099999999999994</v>
      </c>
      <c r="O205" s="135">
        <v>74.099999999999994</v>
      </c>
      <c r="P205" s="135">
        <v>76.599999999999994</v>
      </c>
      <c r="Q205" s="135">
        <v>88.2</v>
      </c>
      <c r="R205" s="135">
        <v>62.5</v>
      </c>
      <c r="S205" s="135">
        <v>70.7</v>
      </c>
      <c r="T205" s="135">
        <v>70.599999999999994</v>
      </c>
      <c r="U205" s="135">
        <v>69.7</v>
      </c>
    </row>
    <row r="206" spans="1:21" ht="16.5" customHeight="1" x14ac:dyDescent="0.2">
      <c r="A206" s="7"/>
      <c r="B206" s="7"/>
      <c r="C206" s="7"/>
      <c r="D206" s="7"/>
      <c r="E206" s="7" t="s">
        <v>330</v>
      </c>
      <c r="F206" s="7"/>
      <c r="G206" s="7"/>
      <c r="H206" s="7"/>
      <c r="I206" s="7"/>
      <c r="J206" s="7"/>
      <c r="K206" s="7"/>
      <c r="L206" s="9" t="s">
        <v>69</v>
      </c>
      <c r="M206" s="135">
        <v>27.7</v>
      </c>
      <c r="N206" s="135">
        <v>34.9</v>
      </c>
      <c r="O206" s="135">
        <v>25.9</v>
      </c>
      <c r="P206" s="135">
        <v>23.4</v>
      </c>
      <c r="Q206" s="135">
        <v>11.8</v>
      </c>
      <c r="R206" s="135">
        <v>37.5</v>
      </c>
      <c r="S206" s="135">
        <v>29.3</v>
      </c>
      <c r="T206" s="135">
        <v>29.4</v>
      </c>
      <c r="U206" s="135">
        <v>30.3</v>
      </c>
    </row>
    <row r="207" spans="1:21" ht="16.5" customHeight="1" x14ac:dyDescent="0.2">
      <c r="A207" s="7"/>
      <c r="B207" s="7"/>
      <c r="C207" s="7"/>
      <c r="D207" s="7"/>
      <c r="E207" s="7" t="s">
        <v>327</v>
      </c>
      <c r="F207" s="7"/>
      <c r="G207" s="7"/>
      <c r="H207" s="7"/>
      <c r="I207" s="7"/>
      <c r="J207" s="7"/>
      <c r="K207" s="7"/>
      <c r="L207" s="9" t="s">
        <v>69</v>
      </c>
      <c r="M207" s="135">
        <v>34.6</v>
      </c>
      <c r="N207" s="135">
        <v>34.9</v>
      </c>
      <c r="O207" s="135">
        <v>21.5</v>
      </c>
      <c r="P207" s="135">
        <v>17.100000000000001</v>
      </c>
      <c r="Q207" s="134">
        <v>5.9</v>
      </c>
      <c r="R207" s="135">
        <v>25</v>
      </c>
      <c r="S207" s="135">
        <v>22</v>
      </c>
      <c r="T207" s="135">
        <v>47.1</v>
      </c>
      <c r="U207" s="135">
        <v>31.3</v>
      </c>
    </row>
    <row r="208" spans="1:21" ht="16.5" customHeight="1" x14ac:dyDescent="0.2">
      <c r="A208" s="7"/>
      <c r="B208" s="7"/>
      <c r="C208" s="7"/>
      <c r="D208" s="7"/>
      <c r="E208" s="7" t="s">
        <v>328</v>
      </c>
      <c r="F208" s="7"/>
      <c r="G208" s="7"/>
      <c r="H208" s="7"/>
      <c r="I208" s="7"/>
      <c r="J208" s="7"/>
      <c r="K208" s="7"/>
      <c r="L208" s="9" t="s">
        <v>69</v>
      </c>
      <c r="M208" s="135">
        <v>23.3</v>
      </c>
      <c r="N208" s="135">
        <v>17.2</v>
      </c>
      <c r="O208" s="135">
        <v>34.1</v>
      </c>
      <c r="P208" s="135">
        <v>30.6</v>
      </c>
      <c r="Q208" s="135">
        <v>82.4</v>
      </c>
      <c r="R208" s="135">
        <v>31.3</v>
      </c>
      <c r="S208" s="135">
        <v>31.7</v>
      </c>
      <c r="T208" s="134">
        <v>5.9</v>
      </c>
      <c r="U208" s="135">
        <v>23.3</v>
      </c>
    </row>
    <row r="209" spans="1:21" ht="29.45" customHeight="1" x14ac:dyDescent="0.2">
      <c r="A209" s="7"/>
      <c r="B209" s="7"/>
      <c r="C209" s="7"/>
      <c r="D209" s="7"/>
      <c r="E209" s="316" t="s">
        <v>329</v>
      </c>
      <c r="F209" s="316"/>
      <c r="G209" s="316"/>
      <c r="H209" s="316"/>
      <c r="I209" s="316"/>
      <c r="J209" s="316"/>
      <c r="K209" s="316"/>
      <c r="L209" s="9" t="s">
        <v>145</v>
      </c>
      <c r="M209" s="132">
        <v>459</v>
      </c>
      <c r="N209" s="132">
        <v>564</v>
      </c>
      <c r="O209" s="132">
        <v>135</v>
      </c>
      <c r="P209" s="132">
        <v>111</v>
      </c>
      <c r="Q209" s="131">
        <v>17</v>
      </c>
      <c r="R209" s="131">
        <v>16</v>
      </c>
      <c r="S209" s="131">
        <v>41</v>
      </c>
      <c r="T209" s="131">
        <v>17</v>
      </c>
      <c r="U209" s="136">
        <v>1337</v>
      </c>
    </row>
    <row r="210" spans="1:21" ht="16.5" customHeight="1" x14ac:dyDescent="0.2">
      <c r="A210" s="7"/>
      <c r="B210" s="7"/>
      <c r="C210" s="7"/>
      <c r="D210" s="7" t="s">
        <v>135</v>
      </c>
      <c r="E210" s="7"/>
      <c r="F210" s="7"/>
      <c r="G210" s="7"/>
      <c r="H210" s="7"/>
      <c r="I210" s="7"/>
      <c r="J210" s="7"/>
      <c r="K210" s="7"/>
      <c r="L210" s="9"/>
      <c r="M210" s="10"/>
      <c r="N210" s="10"/>
      <c r="O210" s="10"/>
      <c r="P210" s="10"/>
      <c r="Q210" s="10"/>
      <c r="R210" s="10"/>
      <c r="S210" s="10"/>
      <c r="T210" s="10"/>
      <c r="U210" s="10"/>
    </row>
    <row r="211" spans="1:21" ht="16.5" customHeight="1" x14ac:dyDescent="0.2">
      <c r="A211" s="7"/>
      <c r="B211" s="7"/>
      <c r="C211" s="7"/>
      <c r="D211" s="7"/>
      <c r="E211" s="7" t="s">
        <v>324</v>
      </c>
      <c r="F211" s="7"/>
      <c r="G211" s="7"/>
      <c r="H211" s="7"/>
      <c r="I211" s="7"/>
      <c r="J211" s="7"/>
      <c r="K211" s="7"/>
      <c r="L211" s="9" t="s">
        <v>69</v>
      </c>
      <c r="M211" s="135">
        <v>81.5</v>
      </c>
      <c r="N211" s="135">
        <v>77.3</v>
      </c>
      <c r="O211" s="135">
        <v>89.3</v>
      </c>
      <c r="P211" s="135">
        <v>85.2</v>
      </c>
      <c r="Q211" s="135">
        <v>97.8</v>
      </c>
      <c r="R211" s="135">
        <v>66.7</v>
      </c>
      <c r="S211" s="135">
        <v>81.599999999999994</v>
      </c>
      <c r="T211" s="130">
        <v>100</v>
      </c>
      <c r="U211" s="135">
        <v>81.900000000000006</v>
      </c>
    </row>
    <row r="212" spans="1:21" ht="16.5" customHeight="1" x14ac:dyDescent="0.2">
      <c r="A212" s="7"/>
      <c r="B212" s="7"/>
      <c r="C212" s="7"/>
      <c r="D212" s="7"/>
      <c r="E212" s="7" t="s">
        <v>330</v>
      </c>
      <c r="F212" s="7"/>
      <c r="G212" s="7"/>
      <c r="H212" s="7"/>
      <c r="I212" s="7"/>
      <c r="J212" s="7"/>
      <c r="K212" s="7"/>
      <c r="L212" s="9" t="s">
        <v>69</v>
      </c>
      <c r="M212" s="135">
        <v>18.5</v>
      </c>
      <c r="N212" s="135">
        <v>22.7</v>
      </c>
      <c r="O212" s="135">
        <v>10.7</v>
      </c>
      <c r="P212" s="135">
        <v>14.8</v>
      </c>
      <c r="Q212" s="134">
        <v>2.2000000000000002</v>
      </c>
      <c r="R212" s="135">
        <v>33.299999999999997</v>
      </c>
      <c r="S212" s="135">
        <v>18.399999999999999</v>
      </c>
      <c r="T212" s="134" t="s">
        <v>137</v>
      </c>
      <c r="U212" s="135">
        <v>18.100000000000001</v>
      </c>
    </row>
    <row r="213" spans="1:21" ht="16.5" customHeight="1" x14ac:dyDescent="0.2">
      <c r="A213" s="7"/>
      <c r="B213" s="7"/>
      <c r="C213" s="7"/>
      <c r="D213" s="7"/>
      <c r="E213" s="7" t="s">
        <v>327</v>
      </c>
      <c r="F213" s="7"/>
      <c r="G213" s="7"/>
      <c r="H213" s="7"/>
      <c r="I213" s="7"/>
      <c r="J213" s="7"/>
      <c r="K213" s="7"/>
      <c r="L213" s="9" t="s">
        <v>69</v>
      </c>
      <c r="M213" s="135">
        <v>38.9</v>
      </c>
      <c r="N213" s="135">
        <v>37.700000000000003</v>
      </c>
      <c r="O213" s="135">
        <v>45.9</v>
      </c>
      <c r="P213" s="135">
        <v>45.1</v>
      </c>
      <c r="Q213" s="135">
        <v>47.8</v>
      </c>
      <c r="R213" s="135">
        <v>50</v>
      </c>
      <c r="S213" s="135">
        <v>46.9</v>
      </c>
      <c r="T213" s="135">
        <v>66.7</v>
      </c>
      <c r="U213" s="135">
        <v>41.2</v>
      </c>
    </row>
    <row r="214" spans="1:21" ht="16.5" customHeight="1" x14ac:dyDescent="0.2">
      <c r="A214" s="7"/>
      <c r="B214" s="7"/>
      <c r="C214" s="7"/>
      <c r="D214" s="7"/>
      <c r="E214" s="7" t="s">
        <v>328</v>
      </c>
      <c r="F214" s="7"/>
      <c r="G214" s="7"/>
      <c r="H214" s="7"/>
      <c r="I214" s="7"/>
      <c r="J214" s="7"/>
      <c r="K214" s="7"/>
      <c r="L214" s="9" t="s">
        <v>69</v>
      </c>
      <c r="M214" s="135">
        <v>28.9</v>
      </c>
      <c r="N214" s="135">
        <v>21.7</v>
      </c>
      <c r="O214" s="135">
        <v>15.6</v>
      </c>
      <c r="P214" s="135">
        <v>17.600000000000001</v>
      </c>
      <c r="Q214" s="135">
        <v>21.7</v>
      </c>
      <c r="R214" s="134">
        <v>8.3000000000000007</v>
      </c>
      <c r="S214" s="135">
        <v>10.199999999999999</v>
      </c>
      <c r="T214" s="134" t="s">
        <v>137</v>
      </c>
      <c r="U214" s="135">
        <v>21.4</v>
      </c>
    </row>
    <row r="215" spans="1:21" ht="29.45" customHeight="1" x14ac:dyDescent="0.2">
      <c r="A215" s="7"/>
      <c r="B215" s="7"/>
      <c r="C215" s="7"/>
      <c r="D215" s="7"/>
      <c r="E215" s="316" t="s">
        <v>329</v>
      </c>
      <c r="F215" s="316"/>
      <c r="G215" s="316"/>
      <c r="H215" s="316"/>
      <c r="I215" s="316"/>
      <c r="J215" s="316"/>
      <c r="K215" s="316"/>
      <c r="L215" s="9" t="s">
        <v>145</v>
      </c>
      <c r="M215" s="132">
        <v>298</v>
      </c>
      <c r="N215" s="132">
        <v>406</v>
      </c>
      <c r="O215" s="132">
        <v>122</v>
      </c>
      <c r="P215" s="132">
        <v>142</v>
      </c>
      <c r="Q215" s="131">
        <v>46</v>
      </c>
      <c r="R215" s="131">
        <v>12</v>
      </c>
      <c r="S215" s="131">
        <v>49</v>
      </c>
      <c r="T215" s="131">
        <v>12</v>
      </c>
      <c r="U215" s="136">
        <v>1074</v>
      </c>
    </row>
    <row r="216" spans="1:21" ht="16.5" customHeight="1" x14ac:dyDescent="0.2">
      <c r="A216" s="7"/>
      <c r="B216" s="7"/>
      <c r="C216" s="7"/>
      <c r="D216" s="7" t="s">
        <v>136</v>
      </c>
      <c r="E216" s="7"/>
      <c r="F216" s="7"/>
      <c r="G216" s="7"/>
      <c r="H216" s="7"/>
      <c r="I216" s="7"/>
      <c r="J216" s="7"/>
      <c r="K216" s="7"/>
      <c r="L216" s="9"/>
      <c r="M216" s="10"/>
      <c r="N216" s="10"/>
      <c r="O216" s="10"/>
      <c r="P216" s="10"/>
      <c r="Q216" s="10"/>
      <c r="R216" s="10"/>
      <c r="S216" s="10"/>
      <c r="T216" s="10"/>
      <c r="U216" s="10"/>
    </row>
    <row r="217" spans="1:21" ht="16.5" customHeight="1" x14ac:dyDescent="0.2">
      <c r="A217" s="7"/>
      <c r="B217" s="7"/>
      <c r="C217" s="7"/>
      <c r="D217" s="7"/>
      <c r="E217" s="7" t="s">
        <v>324</v>
      </c>
      <c r="F217" s="7"/>
      <c r="G217" s="7"/>
      <c r="H217" s="7"/>
      <c r="I217" s="7"/>
      <c r="J217" s="7"/>
      <c r="K217" s="7"/>
      <c r="L217" s="9" t="s">
        <v>69</v>
      </c>
      <c r="M217" s="135">
        <v>57.6</v>
      </c>
      <c r="N217" s="135">
        <v>56.4</v>
      </c>
      <c r="O217" s="135">
        <v>50</v>
      </c>
      <c r="P217" s="135">
        <v>50</v>
      </c>
      <c r="Q217" s="130">
        <v>100</v>
      </c>
      <c r="R217" s="134" t="s">
        <v>137</v>
      </c>
      <c r="S217" s="135">
        <v>42.9</v>
      </c>
      <c r="T217" s="130">
        <v>100</v>
      </c>
      <c r="U217" s="135">
        <v>56.4</v>
      </c>
    </row>
    <row r="218" spans="1:21" ht="16.5" customHeight="1" x14ac:dyDescent="0.2">
      <c r="A218" s="7"/>
      <c r="B218" s="7"/>
      <c r="C218" s="7"/>
      <c r="D218" s="7"/>
      <c r="E218" s="7" t="s">
        <v>330</v>
      </c>
      <c r="F218" s="7"/>
      <c r="G218" s="7"/>
      <c r="H218" s="7"/>
      <c r="I218" s="7"/>
      <c r="J218" s="7"/>
      <c r="K218" s="7"/>
      <c r="L218" s="9" t="s">
        <v>69</v>
      </c>
      <c r="M218" s="135">
        <v>42.4</v>
      </c>
      <c r="N218" s="135">
        <v>43.6</v>
      </c>
      <c r="O218" s="135">
        <v>50</v>
      </c>
      <c r="P218" s="135">
        <v>50</v>
      </c>
      <c r="Q218" s="134" t="s">
        <v>137</v>
      </c>
      <c r="R218" s="134" t="s">
        <v>137</v>
      </c>
      <c r="S218" s="135">
        <v>57.1</v>
      </c>
      <c r="T218" s="134" t="s">
        <v>137</v>
      </c>
      <c r="U218" s="135">
        <v>43.6</v>
      </c>
    </row>
    <row r="219" spans="1:21" ht="16.5" customHeight="1" x14ac:dyDescent="0.2">
      <c r="A219" s="7"/>
      <c r="B219" s="7"/>
      <c r="C219" s="7"/>
      <c r="D219" s="7"/>
      <c r="E219" s="7" t="s">
        <v>327</v>
      </c>
      <c r="F219" s="7"/>
      <c r="G219" s="7"/>
      <c r="H219" s="7"/>
      <c r="I219" s="7"/>
      <c r="J219" s="7"/>
      <c r="K219" s="7"/>
      <c r="L219" s="9" t="s">
        <v>69</v>
      </c>
      <c r="M219" s="135">
        <v>42.4</v>
      </c>
      <c r="N219" s="135">
        <v>25.6</v>
      </c>
      <c r="O219" s="135">
        <v>12.5</v>
      </c>
      <c r="P219" s="135">
        <v>25</v>
      </c>
      <c r="Q219" s="134" t="s">
        <v>137</v>
      </c>
      <c r="R219" s="134" t="s">
        <v>137</v>
      </c>
      <c r="S219" s="135">
        <v>14.3</v>
      </c>
      <c r="T219" s="134" t="s">
        <v>137</v>
      </c>
      <c r="U219" s="135">
        <v>31.6</v>
      </c>
    </row>
    <row r="220" spans="1:21" ht="16.5" customHeight="1" x14ac:dyDescent="0.2">
      <c r="A220" s="7"/>
      <c r="B220" s="7"/>
      <c r="C220" s="7"/>
      <c r="D220" s="7"/>
      <c r="E220" s="7" t="s">
        <v>328</v>
      </c>
      <c r="F220" s="7"/>
      <c r="G220" s="7"/>
      <c r="H220" s="7"/>
      <c r="I220" s="7"/>
      <c r="J220" s="7"/>
      <c r="K220" s="7"/>
      <c r="L220" s="9" t="s">
        <v>69</v>
      </c>
      <c r="M220" s="134">
        <v>8.5</v>
      </c>
      <c r="N220" s="135">
        <v>25.6</v>
      </c>
      <c r="O220" s="135">
        <v>37.5</v>
      </c>
      <c r="P220" s="134" t="s">
        <v>137</v>
      </c>
      <c r="Q220" s="130">
        <v>100</v>
      </c>
      <c r="R220" s="134" t="s">
        <v>137</v>
      </c>
      <c r="S220" s="135">
        <v>28.6</v>
      </c>
      <c r="T220" s="130">
        <v>100</v>
      </c>
      <c r="U220" s="135">
        <v>18.8</v>
      </c>
    </row>
    <row r="221" spans="1:21" ht="29.45" customHeight="1" x14ac:dyDescent="0.2">
      <c r="A221" s="7"/>
      <c r="B221" s="7"/>
      <c r="C221" s="7"/>
      <c r="D221" s="7"/>
      <c r="E221" s="316" t="s">
        <v>329</v>
      </c>
      <c r="F221" s="316"/>
      <c r="G221" s="316"/>
      <c r="H221" s="316"/>
      <c r="I221" s="316"/>
      <c r="J221" s="316"/>
      <c r="K221" s="316"/>
      <c r="L221" s="9" t="s">
        <v>145</v>
      </c>
      <c r="M221" s="131">
        <v>59</v>
      </c>
      <c r="N221" s="131">
        <v>39</v>
      </c>
      <c r="O221" s="129">
        <v>8</v>
      </c>
      <c r="P221" s="129">
        <v>4</v>
      </c>
      <c r="Q221" s="129">
        <v>1</v>
      </c>
      <c r="R221" s="129" t="s">
        <v>137</v>
      </c>
      <c r="S221" s="129">
        <v>7</v>
      </c>
      <c r="T221" s="129">
        <v>1</v>
      </c>
      <c r="U221" s="132">
        <v>117</v>
      </c>
    </row>
    <row r="222" spans="1:21" ht="16.5" customHeight="1" x14ac:dyDescent="0.2">
      <c r="A222" s="7"/>
      <c r="B222" s="7"/>
      <c r="C222" s="7"/>
      <c r="D222" s="7" t="s">
        <v>377</v>
      </c>
      <c r="E222" s="7"/>
      <c r="F222" s="7"/>
      <c r="G222" s="7"/>
      <c r="H222" s="7"/>
      <c r="I222" s="7"/>
      <c r="J222" s="7"/>
      <c r="K222" s="7"/>
      <c r="L222" s="9"/>
      <c r="M222" s="10"/>
      <c r="N222" s="10"/>
      <c r="O222" s="10"/>
      <c r="P222" s="10"/>
      <c r="Q222" s="10"/>
      <c r="R222" s="10"/>
      <c r="S222" s="10"/>
      <c r="T222" s="10"/>
      <c r="U222" s="10"/>
    </row>
    <row r="223" spans="1:21" ht="16.5" customHeight="1" x14ac:dyDescent="0.2">
      <c r="A223" s="7"/>
      <c r="B223" s="7"/>
      <c r="C223" s="7"/>
      <c r="D223" s="7"/>
      <c r="E223" s="7" t="s">
        <v>324</v>
      </c>
      <c r="F223" s="7"/>
      <c r="G223" s="7"/>
      <c r="H223" s="7"/>
      <c r="I223" s="7"/>
      <c r="J223" s="7"/>
      <c r="K223" s="7"/>
      <c r="L223" s="9" t="s">
        <v>69</v>
      </c>
      <c r="M223" s="135">
        <v>60.2</v>
      </c>
      <c r="N223" s="135">
        <v>81</v>
      </c>
      <c r="O223" s="135">
        <v>66.7</v>
      </c>
      <c r="P223" s="135">
        <v>65.5</v>
      </c>
      <c r="Q223" s="130">
        <v>100</v>
      </c>
      <c r="R223" s="135">
        <v>50</v>
      </c>
      <c r="S223" s="135">
        <v>14.3</v>
      </c>
      <c r="T223" s="134" t="s">
        <v>137</v>
      </c>
      <c r="U223" s="135">
        <v>67.599999999999994</v>
      </c>
    </row>
    <row r="224" spans="1:21" ht="16.5" customHeight="1" x14ac:dyDescent="0.2">
      <c r="A224" s="7"/>
      <c r="B224" s="7"/>
      <c r="C224" s="7"/>
      <c r="D224" s="7"/>
      <c r="E224" s="7" t="s">
        <v>330</v>
      </c>
      <c r="F224" s="7"/>
      <c r="G224" s="7"/>
      <c r="H224" s="7"/>
      <c r="I224" s="7"/>
      <c r="J224" s="7"/>
      <c r="K224" s="7"/>
      <c r="L224" s="9" t="s">
        <v>69</v>
      </c>
      <c r="M224" s="135">
        <v>39.799999999999997</v>
      </c>
      <c r="N224" s="135">
        <v>19</v>
      </c>
      <c r="O224" s="135">
        <v>33.299999999999997</v>
      </c>
      <c r="P224" s="135">
        <v>34.5</v>
      </c>
      <c r="Q224" s="134" t="s">
        <v>137</v>
      </c>
      <c r="R224" s="135">
        <v>50</v>
      </c>
      <c r="S224" s="135">
        <v>85.7</v>
      </c>
      <c r="T224" s="130">
        <v>100</v>
      </c>
      <c r="U224" s="135">
        <v>32.4</v>
      </c>
    </row>
    <row r="225" spans="1:21" ht="16.5" customHeight="1" x14ac:dyDescent="0.2">
      <c r="A225" s="7"/>
      <c r="B225" s="7"/>
      <c r="C225" s="7"/>
      <c r="D225" s="7"/>
      <c r="E225" s="7" t="s">
        <v>327</v>
      </c>
      <c r="F225" s="7"/>
      <c r="G225" s="7"/>
      <c r="H225" s="7"/>
      <c r="I225" s="7"/>
      <c r="J225" s="7"/>
      <c r="K225" s="7"/>
      <c r="L225" s="9" t="s">
        <v>69</v>
      </c>
      <c r="M225" s="135">
        <v>33</v>
      </c>
      <c r="N225" s="135">
        <v>48.8</v>
      </c>
      <c r="O225" s="135">
        <v>44.4</v>
      </c>
      <c r="P225" s="135">
        <v>20.7</v>
      </c>
      <c r="Q225" s="134" t="s">
        <v>137</v>
      </c>
      <c r="R225" s="135">
        <v>50</v>
      </c>
      <c r="S225" s="134" t="s">
        <v>137</v>
      </c>
      <c r="T225" s="134" t="s">
        <v>137</v>
      </c>
      <c r="U225" s="135">
        <v>37</v>
      </c>
    </row>
    <row r="226" spans="1:21" ht="16.5" customHeight="1" x14ac:dyDescent="0.2">
      <c r="A226" s="7"/>
      <c r="B226" s="7"/>
      <c r="C226" s="7"/>
      <c r="D226" s="7"/>
      <c r="E226" s="7" t="s">
        <v>328</v>
      </c>
      <c r="F226" s="7"/>
      <c r="G226" s="7"/>
      <c r="H226" s="7"/>
      <c r="I226" s="7"/>
      <c r="J226" s="7"/>
      <c r="K226" s="7"/>
      <c r="L226" s="9" t="s">
        <v>69</v>
      </c>
      <c r="M226" s="135">
        <v>20.5</v>
      </c>
      <c r="N226" s="135">
        <v>14.3</v>
      </c>
      <c r="O226" s="135">
        <v>11.1</v>
      </c>
      <c r="P226" s="135">
        <v>10.3</v>
      </c>
      <c r="Q226" s="130">
        <v>100</v>
      </c>
      <c r="R226" s="134" t="s">
        <v>137</v>
      </c>
      <c r="S226" s="135">
        <v>14.3</v>
      </c>
      <c r="T226" s="134" t="s">
        <v>137</v>
      </c>
      <c r="U226" s="135">
        <v>16.399999999999999</v>
      </c>
    </row>
    <row r="227" spans="1:21" ht="29.45" customHeight="1" x14ac:dyDescent="0.2">
      <c r="A227" s="7"/>
      <c r="B227" s="7"/>
      <c r="C227" s="7"/>
      <c r="D227" s="7"/>
      <c r="E227" s="316" t="s">
        <v>329</v>
      </c>
      <c r="F227" s="316"/>
      <c r="G227" s="316"/>
      <c r="H227" s="316"/>
      <c r="I227" s="316"/>
      <c r="J227" s="316"/>
      <c r="K227" s="316"/>
      <c r="L227" s="9" t="s">
        <v>145</v>
      </c>
      <c r="M227" s="131">
        <v>88</v>
      </c>
      <c r="N227" s="131">
        <v>84</v>
      </c>
      <c r="O227" s="131">
        <v>27</v>
      </c>
      <c r="P227" s="131">
        <v>29</v>
      </c>
      <c r="Q227" s="129">
        <v>2</v>
      </c>
      <c r="R227" s="129">
        <v>4</v>
      </c>
      <c r="S227" s="129">
        <v>7</v>
      </c>
      <c r="T227" s="129">
        <v>1</v>
      </c>
      <c r="U227" s="132">
        <v>238</v>
      </c>
    </row>
    <row r="228" spans="1:21" ht="16.5" customHeight="1" x14ac:dyDescent="0.2">
      <c r="A228" s="7"/>
      <c r="B228" s="7"/>
      <c r="C228" s="7"/>
      <c r="D228" s="7" t="s">
        <v>139</v>
      </c>
      <c r="E228" s="7"/>
      <c r="F228" s="7"/>
      <c r="G228" s="7"/>
      <c r="H228" s="7"/>
      <c r="I228" s="7"/>
      <c r="J228" s="7"/>
      <c r="K228" s="7"/>
      <c r="L228" s="9"/>
      <c r="M228" s="10"/>
      <c r="N228" s="10"/>
      <c r="O228" s="10"/>
      <c r="P228" s="10"/>
      <c r="Q228" s="10"/>
      <c r="R228" s="10"/>
      <c r="S228" s="10"/>
      <c r="T228" s="10"/>
      <c r="U228" s="10"/>
    </row>
    <row r="229" spans="1:21" ht="16.5" customHeight="1" x14ac:dyDescent="0.2">
      <c r="A229" s="7"/>
      <c r="B229" s="7"/>
      <c r="C229" s="7"/>
      <c r="D229" s="7"/>
      <c r="E229" s="7" t="s">
        <v>324</v>
      </c>
      <c r="F229" s="7"/>
      <c r="G229" s="7"/>
      <c r="H229" s="7"/>
      <c r="I229" s="7"/>
      <c r="J229" s="7"/>
      <c r="K229" s="7"/>
      <c r="L229" s="9" t="s">
        <v>69</v>
      </c>
      <c r="M229" s="135">
        <v>83.2</v>
      </c>
      <c r="N229" s="135">
        <v>75.599999999999994</v>
      </c>
      <c r="O229" s="135">
        <v>82.6</v>
      </c>
      <c r="P229" s="135">
        <v>89.5</v>
      </c>
      <c r="Q229" s="135">
        <v>82</v>
      </c>
      <c r="R229" s="135">
        <v>85.7</v>
      </c>
      <c r="S229" s="135">
        <v>77.8</v>
      </c>
      <c r="T229" s="135">
        <v>90</v>
      </c>
      <c r="U229" s="135">
        <v>80.5</v>
      </c>
    </row>
    <row r="230" spans="1:21" ht="16.5" customHeight="1" x14ac:dyDescent="0.2">
      <c r="A230" s="7"/>
      <c r="B230" s="7"/>
      <c r="C230" s="7"/>
      <c r="D230" s="7"/>
      <c r="E230" s="7" t="s">
        <v>330</v>
      </c>
      <c r="F230" s="7"/>
      <c r="G230" s="7"/>
      <c r="H230" s="7"/>
      <c r="I230" s="7"/>
      <c r="J230" s="7"/>
      <c r="K230" s="7"/>
      <c r="L230" s="9" t="s">
        <v>69</v>
      </c>
      <c r="M230" s="135">
        <v>16.8</v>
      </c>
      <c r="N230" s="135">
        <v>24.4</v>
      </c>
      <c r="O230" s="135">
        <v>17.399999999999999</v>
      </c>
      <c r="P230" s="135">
        <v>10.5</v>
      </c>
      <c r="Q230" s="135">
        <v>18</v>
      </c>
      <c r="R230" s="135">
        <v>14.3</v>
      </c>
      <c r="S230" s="135">
        <v>22.2</v>
      </c>
      <c r="T230" s="135">
        <v>10</v>
      </c>
      <c r="U230" s="135">
        <v>19.5</v>
      </c>
    </row>
    <row r="231" spans="1:21" ht="16.5" customHeight="1" x14ac:dyDescent="0.2">
      <c r="A231" s="7"/>
      <c r="B231" s="7"/>
      <c r="C231" s="7"/>
      <c r="D231" s="7"/>
      <c r="E231" s="7" t="s">
        <v>327</v>
      </c>
      <c r="F231" s="7"/>
      <c r="G231" s="7"/>
      <c r="H231" s="7"/>
      <c r="I231" s="7"/>
      <c r="J231" s="7"/>
      <c r="K231" s="7"/>
      <c r="L231" s="9" t="s">
        <v>69</v>
      </c>
      <c r="M231" s="135">
        <v>28.3</v>
      </c>
      <c r="N231" s="135">
        <v>35.9</v>
      </c>
      <c r="O231" s="135">
        <v>29.4</v>
      </c>
      <c r="P231" s="135">
        <v>15</v>
      </c>
      <c r="Q231" s="134">
        <v>8.1999999999999993</v>
      </c>
      <c r="R231" s="135">
        <v>50</v>
      </c>
      <c r="S231" s="135">
        <v>31.5</v>
      </c>
      <c r="T231" s="135">
        <v>40</v>
      </c>
      <c r="U231" s="135">
        <v>29.5</v>
      </c>
    </row>
    <row r="232" spans="1:21" ht="16.5" customHeight="1" x14ac:dyDescent="0.2">
      <c r="A232" s="7"/>
      <c r="B232" s="7"/>
      <c r="C232" s="7"/>
      <c r="D232" s="7"/>
      <c r="E232" s="7" t="s">
        <v>328</v>
      </c>
      <c r="F232" s="7"/>
      <c r="G232" s="7"/>
      <c r="H232" s="7"/>
      <c r="I232" s="7"/>
      <c r="J232" s="7"/>
      <c r="K232" s="7"/>
      <c r="L232" s="9" t="s">
        <v>69</v>
      </c>
      <c r="M232" s="135">
        <v>41.2</v>
      </c>
      <c r="N232" s="135">
        <v>29.6</v>
      </c>
      <c r="O232" s="135">
        <v>25.2</v>
      </c>
      <c r="P232" s="135">
        <v>37.299999999999997</v>
      </c>
      <c r="Q232" s="135">
        <v>68.900000000000006</v>
      </c>
      <c r="R232" s="135">
        <v>28.6</v>
      </c>
      <c r="S232" s="135">
        <v>27.8</v>
      </c>
      <c r="T232" s="135">
        <v>30</v>
      </c>
      <c r="U232" s="135">
        <v>34.200000000000003</v>
      </c>
    </row>
    <row r="233" spans="1:21" ht="29.45" customHeight="1" x14ac:dyDescent="0.2">
      <c r="A233" s="7"/>
      <c r="B233" s="7"/>
      <c r="C233" s="7"/>
      <c r="D233" s="7"/>
      <c r="E233" s="316" t="s">
        <v>329</v>
      </c>
      <c r="F233" s="316"/>
      <c r="G233" s="316"/>
      <c r="H233" s="316"/>
      <c r="I233" s="316"/>
      <c r="J233" s="316"/>
      <c r="K233" s="316"/>
      <c r="L233" s="9" t="s">
        <v>145</v>
      </c>
      <c r="M233" s="132">
        <v>374</v>
      </c>
      <c r="N233" s="132">
        <v>557</v>
      </c>
      <c r="O233" s="132">
        <v>218</v>
      </c>
      <c r="P233" s="132">
        <v>153</v>
      </c>
      <c r="Q233" s="131">
        <v>61</v>
      </c>
      <c r="R233" s="131">
        <v>14</v>
      </c>
      <c r="S233" s="131">
        <v>54</v>
      </c>
      <c r="T233" s="131">
        <v>20</v>
      </c>
      <c r="U233" s="136">
        <v>1433</v>
      </c>
    </row>
    <row r="234" spans="1:21" ht="16.5" customHeight="1" x14ac:dyDescent="0.2">
      <c r="A234" s="7"/>
      <c r="B234" s="7"/>
      <c r="C234" s="7"/>
      <c r="D234" s="7" t="s">
        <v>141</v>
      </c>
      <c r="E234" s="7"/>
      <c r="F234" s="7"/>
      <c r="G234" s="7"/>
      <c r="H234" s="7"/>
      <c r="I234" s="7"/>
      <c r="J234" s="7"/>
      <c r="K234" s="7"/>
      <c r="L234" s="9"/>
      <c r="M234" s="10"/>
      <c r="N234" s="10"/>
      <c r="O234" s="10"/>
      <c r="P234" s="10"/>
      <c r="Q234" s="10"/>
      <c r="R234" s="10"/>
      <c r="S234" s="10"/>
      <c r="T234" s="10"/>
      <c r="U234" s="10"/>
    </row>
    <row r="235" spans="1:21" ht="16.5" customHeight="1" x14ac:dyDescent="0.2">
      <c r="A235" s="7"/>
      <c r="B235" s="7"/>
      <c r="C235" s="7"/>
      <c r="D235" s="7"/>
      <c r="E235" s="7" t="s">
        <v>324</v>
      </c>
      <c r="F235" s="7"/>
      <c r="G235" s="7"/>
      <c r="H235" s="7"/>
      <c r="I235" s="7"/>
      <c r="J235" s="7"/>
      <c r="K235" s="7"/>
      <c r="L235" s="9" t="s">
        <v>69</v>
      </c>
      <c r="M235" s="135">
        <v>87.2</v>
      </c>
      <c r="N235" s="135">
        <v>96</v>
      </c>
      <c r="O235" s="135">
        <v>97</v>
      </c>
      <c r="P235" s="135">
        <v>96.3</v>
      </c>
      <c r="Q235" s="135">
        <v>99.7</v>
      </c>
      <c r="R235" s="135">
        <v>84.4</v>
      </c>
      <c r="S235" s="135">
        <v>82.7</v>
      </c>
      <c r="T235" s="135">
        <v>98.4</v>
      </c>
      <c r="U235" s="135">
        <v>94.5</v>
      </c>
    </row>
    <row r="236" spans="1:21" ht="16.5" customHeight="1" x14ac:dyDescent="0.2">
      <c r="A236" s="7"/>
      <c r="B236" s="7"/>
      <c r="C236" s="7"/>
      <c r="D236" s="7"/>
      <c r="E236" s="7" t="s">
        <v>330</v>
      </c>
      <c r="F236" s="7"/>
      <c r="G236" s="7"/>
      <c r="H236" s="7"/>
      <c r="I236" s="7"/>
      <c r="J236" s="7"/>
      <c r="K236" s="7"/>
      <c r="L236" s="9" t="s">
        <v>69</v>
      </c>
      <c r="M236" s="135">
        <v>12.8</v>
      </c>
      <c r="N236" s="134">
        <v>4</v>
      </c>
      <c r="O236" s="134">
        <v>3</v>
      </c>
      <c r="P236" s="134">
        <v>3.7</v>
      </c>
      <c r="Q236" s="134">
        <v>0.3</v>
      </c>
      <c r="R236" s="135">
        <v>15.6</v>
      </c>
      <c r="S236" s="135">
        <v>17.3</v>
      </c>
      <c r="T236" s="134">
        <v>1.6</v>
      </c>
      <c r="U236" s="134">
        <v>5.5</v>
      </c>
    </row>
    <row r="237" spans="1:21" ht="16.5" customHeight="1" x14ac:dyDescent="0.2">
      <c r="A237" s="7"/>
      <c r="B237" s="7"/>
      <c r="C237" s="7"/>
      <c r="D237" s="7"/>
      <c r="E237" s="7" t="s">
        <v>327</v>
      </c>
      <c r="F237" s="7"/>
      <c r="G237" s="7"/>
      <c r="H237" s="7"/>
      <c r="I237" s="7"/>
      <c r="J237" s="7"/>
      <c r="K237" s="7"/>
      <c r="L237" s="9" t="s">
        <v>69</v>
      </c>
      <c r="M237" s="135">
        <v>70.3</v>
      </c>
      <c r="N237" s="135">
        <v>83.2</v>
      </c>
      <c r="O237" s="135">
        <v>73.3</v>
      </c>
      <c r="P237" s="135">
        <v>81.599999999999994</v>
      </c>
      <c r="Q237" s="135">
        <v>84.8</v>
      </c>
      <c r="R237" s="135">
        <v>50</v>
      </c>
      <c r="S237" s="135">
        <v>65.3</v>
      </c>
      <c r="T237" s="135">
        <v>87.3</v>
      </c>
      <c r="U237" s="135">
        <v>79.3</v>
      </c>
    </row>
    <row r="238" spans="1:21" ht="16.5" customHeight="1" x14ac:dyDescent="0.2">
      <c r="A238" s="7"/>
      <c r="B238" s="7"/>
      <c r="C238" s="7"/>
      <c r="D238" s="7"/>
      <c r="E238" s="7" t="s">
        <v>328</v>
      </c>
      <c r="F238" s="7"/>
      <c r="G238" s="7"/>
      <c r="H238" s="7"/>
      <c r="I238" s="7"/>
      <c r="J238" s="7"/>
      <c r="K238" s="7"/>
      <c r="L238" s="9" t="s">
        <v>69</v>
      </c>
      <c r="M238" s="134">
        <v>3</v>
      </c>
      <c r="N238" s="134">
        <v>0.8</v>
      </c>
      <c r="O238" s="134">
        <v>3.6</v>
      </c>
      <c r="P238" s="134">
        <v>3.9</v>
      </c>
      <c r="Q238" s="134">
        <v>0.3</v>
      </c>
      <c r="R238" s="135">
        <v>15.6</v>
      </c>
      <c r="S238" s="134">
        <v>6.7</v>
      </c>
      <c r="T238" s="134">
        <v>3.2</v>
      </c>
      <c r="U238" s="134">
        <v>1.9</v>
      </c>
    </row>
    <row r="239" spans="1:21" ht="29.45" customHeight="1" x14ac:dyDescent="0.2">
      <c r="A239" s="7"/>
      <c r="B239" s="7"/>
      <c r="C239" s="7"/>
      <c r="D239" s="7"/>
      <c r="E239" s="316" t="s">
        <v>329</v>
      </c>
      <c r="F239" s="316"/>
      <c r="G239" s="316"/>
      <c r="H239" s="316"/>
      <c r="I239" s="316"/>
      <c r="J239" s="316"/>
      <c r="K239" s="316"/>
      <c r="L239" s="9" t="s">
        <v>145</v>
      </c>
      <c r="M239" s="136">
        <v>1140</v>
      </c>
      <c r="N239" s="136">
        <v>3289</v>
      </c>
      <c r="O239" s="132">
        <v>701</v>
      </c>
      <c r="P239" s="132">
        <v>539</v>
      </c>
      <c r="Q239" s="132">
        <v>309</v>
      </c>
      <c r="R239" s="131">
        <v>32</v>
      </c>
      <c r="S239" s="131">
        <v>75</v>
      </c>
      <c r="T239" s="131">
        <v>63</v>
      </c>
      <c r="U239" s="136">
        <v>6100</v>
      </c>
    </row>
    <row r="240" spans="1:21" ht="16.5" customHeight="1" x14ac:dyDescent="0.2">
      <c r="A240" s="7"/>
      <c r="B240" s="7"/>
      <c r="C240" s="7"/>
      <c r="D240" s="7" t="s">
        <v>140</v>
      </c>
      <c r="E240" s="7"/>
      <c r="F240" s="7"/>
      <c r="G240" s="7"/>
      <c r="H240" s="7"/>
      <c r="I240" s="7"/>
      <c r="J240" s="7"/>
      <c r="K240" s="7"/>
      <c r="L240" s="9"/>
      <c r="M240" s="10"/>
      <c r="N240" s="10"/>
      <c r="O240" s="10"/>
      <c r="P240" s="10"/>
      <c r="Q240" s="10"/>
      <c r="R240" s="10"/>
      <c r="S240" s="10"/>
      <c r="T240" s="10"/>
      <c r="U240" s="10"/>
    </row>
    <row r="241" spans="1:21" ht="16.5" customHeight="1" x14ac:dyDescent="0.2">
      <c r="A241" s="7"/>
      <c r="B241" s="7"/>
      <c r="C241" s="7"/>
      <c r="D241" s="7"/>
      <c r="E241" s="7" t="s">
        <v>324</v>
      </c>
      <c r="F241" s="7"/>
      <c r="G241" s="7"/>
      <c r="H241" s="7"/>
      <c r="I241" s="7"/>
      <c r="J241" s="7"/>
      <c r="K241" s="7"/>
      <c r="L241" s="9" t="s">
        <v>69</v>
      </c>
      <c r="M241" s="135">
        <v>87</v>
      </c>
      <c r="N241" s="135">
        <v>94.5</v>
      </c>
      <c r="O241" s="135">
        <v>91.7</v>
      </c>
      <c r="P241" s="135">
        <v>97.4</v>
      </c>
      <c r="Q241" s="135">
        <v>99.2</v>
      </c>
      <c r="R241" s="135">
        <v>80.900000000000006</v>
      </c>
      <c r="S241" s="135">
        <v>77.599999999999994</v>
      </c>
      <c r="T241" s="135">
        <v>92.9</v>
      </c>
      <c r="U241" s="135">
        <v>92.8</v>
      </c>
    </row>
    <row r="242" spans="1:21" ht="16.5" customHeight="1" x14ac:dyDescent="0.2">
      <c r="A242" s="7"/>
      <c r="B242" s="7"/>
      <c r="C242" s="7"/>
      <c r="D242" s="7"/>
      <c r="E242" s="7" t="s">
        <v>330</v>
      </c>
      <c r="F242" s="7"/>
      <c r="G242" s="7"/>
      <c r="H242" s="7"/>
      <c r="I242" s="7"/>
      <c r="J242" s="7"/>
      <c r="K242" s="7"/>
      <c r="L242" s="9" t="s">
        <v>69</v>
      </c>
      <c r="M242" s="135">
        <v>13</v>
      </c>
      <c r="N242" s="134">
        <v>5.5</v>
      </c>
      <c r="O242" s="134">
        <v>8.3000000000000007</v>
      </c>
      <c r="P242" s="134">
        <v>2.6</v>
      </c>
      <c r="Q242" s="134">
        <v>0.8</v>
      </c>
      <c r="R242" s="135">
        <v>19.100000000000001</v>
      </c>
      <c r="S242" s="135">
        <v>22.4</v>
      </c>
      <c r="T242" s="134">
        <v>7.1</v>
      </c>
      <c r="U242" s="134">
        <v>7.2</v>
      </c>
    </row>
    <row r="243" spans="1:21" ht="16.5" customHeight="1" x14ac:dyDescent="0.2">
      <c r="A243" s="7"/>
      <c r="B243" s="7"/>
      <c r="C243" s="7"/>
      <c r="D243" s="7"/>
      <c r="E243" s="7" t="s">
        <v>327</v>
      </c>
      <c r="F243" s="7"/>
      <c r="G243" s="7"/>
      <c r="H243" s="7"/>
      <c r="I243" s="7"/>
      <c r="J243" s="7"/>
      <c r="K243" s="7"/>
      <c r="L243" s="9" t="s">
        <v>69</v>
      </c>
      <c r="M243" s="135">
        <v>61.3</v>
      </c>
      <c r="N243" s="135">
        <v>58.6</v>
      </c>
      <c r="O243" s="135">
        <v>56.5</v>
      </c>
      <c r="P243" s="135">
        <v>70.8</v>
      </c>
      <c r="Q243" s="135">
        <v>75</v>
      </c>
      <c r="R243" s="135">
        <v>44.7</v>
      </c>
      <c r="S243" s="135">
        <v>24.1</v>
      </c>
      <c r="T243" s="135">
        <v>60.7</v>
      </c>
      <c r="U243" s="135">
        <v>61.3</v>
      </c>
    </row>
    <row r="244" spans="1:21" ht="16.5" customHeight="1" x14ac:dyDescent="0.2">
      <c r="A244" s="7"/>
      <c r="B244" s="7"/>
      <c r="C244" s="7"/>
      <c r="D244" s="7"/>
      <c r="E244" s="7" t="s">
        <v>328</v>
      </c>
      <c r="F244" s="7"/>
      <c r="G244" s="7"/>
      <c r="H244" s="7"/>
      <c r="I244" s="7"/>
      <c r="J244" s="7"/>
      <c r="K244" s="7"/>
      <c r="L244" s="9" t="s">
        <v>69</v>
      </c>
      <c r="M244" s="134">
        <v>6.8</v>
      </c>
      <c r="N244" s="134">
        <v>7</v>
      </c>
      <c r="O244" s="134">
        <v>7.1</v>
      </c>
      <c r="P244" s="134">
        <v>6.1</v>
      </c>
      <c r="Q244" s="134">
        <v>9.3000000000000007</v>
      </c>
      <c r="R244" s="135">
        <v>12.8</v>
      </c>
      <c r="S244" s="135">
        <v>20.7</v>
      </c>
      <c r="T244" s="134" t="s">
        <v>137</v>
      </c>
      <c r="U244" s="134">
        <v>7.3</v>
      </c>
    </row>
    <row r="245" spans="1:21" ht="29.45" customHeight="1" x14ac:dyDescent="0.2">
      <c r="A245" s="7"/>
      <c r="B245" s="7"/>
      <c r="C245" s="7"/>
      <c r="D245" s="7"/>
      <c r="E245" s="316" t="s">
        <v>329</v>
      </c>
      <c r="F245" s="316"/>
      <c r="G245" s="316"/>
      <c r="H245" s="316"/>
      <c r="I245" s="316"/>
      <c r="J245" s="316"/>
      <c r="K245" s="316"/>
      <c r="L245" s="9" t="s">
        <v>145</v>
      </c>
      <c r="M245" s="132">
        <v>852</v>
      </c>
      <c r="N245" s="136">
        <v>1493</v>
      </c>
      <c r="O245" s="132">
        <v>434</v>
      </c>
      <c r="P245" s="132">
        <v>578</v>
      </c>
      <c r="Q245" s="132">
        <v>236</v>
      </c>
      <c r="R245" s="131">
        <v>47</v>
      </c>
      <c r="S245" s="131">
        <v>58</v>
      </c>
      <c r="T245" s="131">
        <v>28</v>
      </c>
      <c r="U245" s="136">
        <v>3685</v>
      </c>
    </row>
    <row r="246" spans="1:21" ht="16.5" customHeight="1" x14ac:dyDescent="0.2">
      <c r="A246" s="7"/>
      <c r="B246" s="7"/>
      <c r="C246" s="7"/>
      <c r="D246" s="7" t="s">
        <v>142</v>
      </c>
      <c r="E246" s="7"/>
      <c r="F246" s="7"/>
      <c r="G246" s="7"/>
      <c r="H246" s="7"/>
      <c r="I246" s="7"/>
      <c r="J246" s="7"/>
      <c r="K246" s="7"/>
      <c r="L246" s="9"/>
      <c r="M246" s="10"/>
      <c r="N246" s="10"/>
      <c r="O246" s="10"/>
      <c r="P246" s="10"/>
      <c r="Q246" s="10"/>
      <c r="R246" s="10"/>
      <c r="S246" s="10"/>
      <c r="T246" s="10"/>
      <c r="U246" s="10"/>
    </row>
    <row r="247" spans="1:21" ht="16.5" customHeight="1" x14ac:dyDescent="0.2">
      <c r="A247" s="7"/>
      <c r="B247" s="7"/>
      <c r="C247" s="7"/>
      <c r="D247" s="7"/>
      <c r="E247" s="7" t="s">
        <v>324</v>
      </c>
      <c r="F247" s="7"/>
      <c r="G247" s="7"/>
      <c r="H247" s="7"/>
      <c r="I247" s="7"/>
      <c r="J247" s="7"/>
      <c r="K247" s="7"/>
      <c r="L247" s="9" t="s">
        <v>69</v>
      </c>
      <c r="M247" s="135">
        <v>89.1</v>
      </c>
      <c r="N247" s="135">
        <v>82.4</v>
      </c>
      <c r="O247" s="135">
        <v>89.9</v>
      </c>
      <c r="P247" s="135">
        <v>92.5</v>
      </c>
      <c r="Q247" s="135">
        <v>99.3</v>
      </c>
      <c r="R247" s="135">
        <v>68</v>
      </c>
      <c r="S247" s="135">
        <v>82.6</v>
      </c>
      <c r="T247" s="135">
        <v>96.2</v>
      </c>
      <c r="U247" s="135">
        <v>86.8</v>
      </c>
    </row>
    <row r="248" spans="1:21" ht="16.5" customHeight="1" x14ac:dyDescent="0.2">
      <c r="A248" s="7"/>
      <c r="B248" s="7"/>
      <c r="C248" s="7"/>
      <c r="D248" s="7"/>
      <c r="E248" s="7" t="s">
        <v>330</v>
      </c>
      <c r="F248" s="7"/>
      <c r="G248" s="7"/>
      <c r="H248" s="7"/>
      <c r="I248" s="7"/>
      <c r="J248" s="7"/>
      <c r="K248" s="7"/>
      <c r="L248" s="9" t="s">
        <v>69</v>
      </c>
      <c r="M248" s="135">
        <v>10.9</v>
      </c>
      <c r="N248" s="135">
        <v>17.600000000000001</v>
      </c>
      <c r="O248" s="135">
        <v>10.1</v>
      </c>
      <c r="P248" s="134">
        <v>7.5</v>
      </c>
      <c r="Q248" s="134">
        <v>0.7</v>
      </c>
      <c r="R248" s="135">
        <v>32</v>
      </c>
      <c r="S248" s="135">
        <v>17.399999999999999</v>
      </c>
      <c r="T248" s="134">
        <v>3.8</v>
      </c>
      <c r="U248" s="135">
        <v>13.2</v>
      </c>
    </row>
    <row r="249" spans="1:21" ht="16.5" customHeight="1" x14ac:dyDescent="0.2">
      <c r="A249" s="7"/>
      <c r="B249" s="7"/>
      <c r="C249" s="7"/>
      <c r="D249" s="7"/>
      <c r="E249" s="7" t="s">
        <v>327</v>
      </c>
      <c r="F249" s="7"/>
      <c r="G249" s="7"/>
      <c r="H249" s="7"/>
      <c r="I249" s="7"/>
      <c r="J249" s="7"/>
      <c r="K249" s="7"/>
      <c r="L249" s="9" t="s">
        <v>69</v>
      </c>
      <c r="M249" s="135">
        <v>51.8</v>
      </c>
      <c r="N249" s="135">
        <v>43.3</v>
      </c>
      <c r="O249" s="135">
        <v>47</v>
      </c>
      <c r="P249" s="135">
        <v>37.1</v>
      </c>
      <c r="Q249" s="135">
        <v>31.9</v>
      </c>
      <c r="R249" s="135">
        <v>24</v>
      </c>
      <c r="S249" s="135">
        <v>37.200000000000003</v>
      </c>
      <c r="T249" s="135">
        <v>50</v>
      </c>
      <c r="U249" s="135">
        <v>45.2</v>
      </c>
    </row>
    <row r="250" spans="1:21" ht="16.5" customHeight="1" x14ac:dyDescent="0.2">
      <c r="A250" s="7"/>
      <c r="B250" s="7"/>
      <c r="C250" s="7"/>
      <c r="D250" s="7"/>
      <c r="E250" s="7" t="s">
        <v>328</v>
      </c>
      <c r="F250" s="7"/>
      <c r="G250" s="7"/>
      <c r="H250" s="7"/>
      <c r="I250" s="7"/>
      <c r="J250" s="7"/>
      <c r="K250" s="7"/>
      <c r="L250" s="9" t="s">
        <v>69</v>
      </c>
      <c r="M250" s="135">
        <v>14.9</v>
      </c>
      <c r="N250" s="135">
        <v>19.100000000000001</v>
      </c>
      <c r="O250" s="135">
        <v>11.4</v>
      </c>
      <c r="P250" s="135">
        <v>14.3</v>
      </c>
      <c r="Q250" s="135">
        <v>55.1</v>
      </c>
      <c r="R250" s="135">
        <v>24</v>
      </c>
      <c r="S250" s="135">
        <v>18.600000000000001</v>
      </c>
      <c r="T250" s="134" t="s">
        <v>137</v>
      </c>
      <c r="U250" s="135">
        <v>17.7</v>
      </c>
    </row>
    <row r="251" spans="1:21" ht="29.45" customHeight="1" x14ac:dyDescent="0.2">
      <c r="A251" s="7"/>
      <c r="B251" s="7"/>
      <c r="C251" s="7"/>
      <c r="D251" s="7"/>
      <c r="E251" s="316" t="s">
        <v>329</v>
      </c>
      <c r="F251" s="316"/>
      <c r="G251" s="316"/>
      <c r="H251" s="316"/>
      <c r="I251" s="316"/>
      <c r="J251" s="316"/>
      <c r="K251" s="316"/>
      <c r="L251" s="9" t="s">
        <v>145</v>
      </c>
      <c r="M251" s="136">
        <v>1138</v>
      </c>
      <c r="N251" s="136">
        <v>1480</v>
      </c>
      <c r="O251" s="132">
        <v>464</v>
      </c>
      <c r="P251" s="132">
        <v>280</v>
      </c>
      <c r="Q251" s="132">
        <v>138</v>
      </c>
      <c r="R251" s="131">
        <v>25</v>
      </c>
      <c r="S251" s="131">
        <v>86</v>
      </c>
      <c r="T251" s="131">
        <v>26</v>
      </c>
      <c r="U251" s="136">
        <v>3581</v>
      </c>
    </row>
    <row r="252" spans="1:21" ht="29.45" customHeight="1" x14ac:dyDescent="0.2">
      <c r="A252" s="7"/>
      <c r="B252" s="7"/>
      <c r="C252" s="7"/>
      <c r="D252" s="316" t="s">
        <v>348</v>
      </c>
      <c r="E252" s="316"/>
      <c r="F252" s="316"/>
      <c r="G252" s="316"/>
      <c r="H252" s="316"/>
      <c r="I252" s="316"/>
      <c r="J252" s="316"/>
      <c r="K252" s="316"/>
      <c r="L252" s="9" t="s">
        <v>145</v>
      </c>
      <c r="M252" s="136">
        <v>4545</v>
      </c>
      <c r="N252" s="138">
        <v>10911</v>
      </c>
      <c r="O252" s="136">
        <v>2001</v>
      </c>
      <c r="P252" s="136">
        <v>1351</v>
      </c>
      <c r="Q252" s="132">
        <v>791</v>
      </c>
      <c r="R252" s="132">
        <v>232</v>
      </c>
      <c r="S252" s="132">
        <v>461</v>
      </c>
      <c r="T252" s="132">
        <v>150</v>
      </c>
      <c r="U252" s="138">
        <v>20296</v>
      </c>
    </row>
    <row r="253" spans="1:21" ht="16.5" customHeight="1" x14ac:dyDescent="0.2">
      <c r="A253" s="7"/>
      <c r="B253" s="7"/>
      <c r="C253" s="7" t="s">
        <v>65</v>
      </c>
      <c r="D253" s="7"/>
      <c r="E253" s="7"/>
      <c r="F253" s="7"/>
      <c r="G253" s="7"/>
      <c r="H253" s="7"/>
      <c r="I253" s="7"/>
      <c r="J253" s="7"/>
      <c r="K253" s="7"/>
      <c r="L253" s="9"/>
      <c r="M253" s="10"/>
      <c r="N253" s="10"/>
      <c r="O253" s="10"/>
      <c r="P253" s="10"/>
      <c r="Q253" s="10"/>
      <c r="R253" s="10"/>
      <c r="S253" s="10"/>
      <c r="T253" s="10"/>
      <c r="U253" s="10"/>
    </row>
    <row r="254" spans="1:21" ht="16.5" customHeight="1" x14ac:dyDescent="0.2">
      <c r="A254" s="7"/>
      <c r="B254" s="7"/>
      <c r="C254" s="7"/>
      <c r="D254" s="7" t="s">
        <v>132</v>
      </c>
      <c r="E254" s="7"/>
      <c r="F254" s="7"/>
      <c r="G254" s="7"/>
      <c r="H254" s="7"/>
      <c r="I254" s="7"/>
      <c r="J254" s="7"/>
      <c r="K254" s="7"/>
      <c r="L254" s="9"/>
      <c r="M254" s="10"/>
      <c r="N254" s="10"/>
      <c r="O254" s="10"/>
      <c r="P254" s="10"/>
      <c r="Q254" s="10"/>
      <c r="R254" s="10"/>
      <c r="S254" s="10"/>
      <c r="T254" s="10"/>
      <c r="U254" s="10"/>
    </row>
    <row r="255" spans="1:21" ht="16.5" customHeight="1" x14ac:dyDescent="0.2">
      <c r="A255" s="7"/>
      <c r="B255" s="7"/>
      <c r="C255" s="7"/>
      <c r="D255" s="7"/>
      <c r="E255" s="7" t="s">
        <v>324</v>
      </c>
      <c r="F255" s="7"/>
      <c r="G255" s="7"/>
      <c r="H255" s="7"/>
      <c r="I255" s="7"/>
      <c r="J255" s="7"/>
      <c r="K255" s="7"/>
      <c r="L255" s="9" t="s">
        <v>69</v>
      </c>
      <c r="M255" s="135">
        <v>70.7</v>
      </c>
      <c r="N255" s="135">
        <v>55.2</v>
      </c>
      <c r="O255" s="135">
        <v>73.8</v>
      </c>
      <c r="P255" s="135">
        <v>82.5</v>
      </c>
      <c r="Q255" s="135">
        <v>85.6</v>
      </c>
      <c r="R255" s="135">
        <v>79</v>
      </c>
      <c r="S255" s="135">
        <v>54.2</v>
      </c>
      <c r="T255" s="135">
        <v>95</v>
      </c>
      <c r="U255" s="135">
        <v>64.5</v>
      </c>
    </row>
    <row r="256" spans="1:21" ht="16.5" customHeight="1" x14ac:dyDescent="0.2">
      <c r="A256" s="7"/>
      <c r="B256" s="7"/>
      <c r="C256" s="7"/>
      <c r="D256" s="7"/>
      <c r="E256" s="7" t="s">
        <v>330</v>
      </c>
      <c r="F256" s="7"/>
      <c r="G256" s="7"/>
      <c r="H256" s="7"/>
      <c r="I256" s="7"/>
      <c r="J256" s="7"/>
      <c r="K256" s="7"/>
      <c r="L256" s="9" t="s">
        <v>69</v>
      </c>
      <c r="M256" s="135">
        <v>29.3</v>
      </c>
      <c r="N256" s="135">
        <v>44.8</v>
      </c>
      <c r="O256" s="135">
        <v>26.2</v>
      </c>
      <c r="P256" s="135">
        <v>17.5</v>
      </c>
      <c r="Q256" s="135">
        <v>14.4</v>
      </c>
      <c r="R256" s="135">
        <v>21</v>
      </c>
      <c r="S256" s="135">
        <v>45.8</v>
      </c>
      <c r="T256" s="134">
        <v>5</v>
      </c>
      <c r="U256" s="135">
        <v>35.5</v>
      </c>
    </row>
    <row r="257" spans="1:21" ht="16.5" customHeight="1" x14ac:dyDescent="0.2">
      <c r="A257" s="7"/>
      <c r="B257" s="7"/>
      <c r="C257" s="7"/>
      <c r="D257" s="7"/>
      <c r="E257" s="7" t="s">
        <v>327</v>
      </c>
      <c r="F257" s="7"/>
      <c r="G257" s="7"/>
      <c r="H257" s="7"/>
      <c r="I257" s="7"/>
      <c r="J257" s="7"/>
      <c r="K257" s="7"/>
      <c r="L257" s="9" t="s">
        <v>69</v>
      </c>
      <c r="M257" s="135">
        <v>32.1</v>
      </c>
      <c r="N257" s="135">
        <v>27.7</v>
      </c>
      <c r="O257" s="135">
        <v>39</v>
      </c>
      <c r="P257" s="135">
        <v>42.3</v>
      </c>
      <c r="Q257" s="135">
        <v>35.799999999999997</v>
      </c>
      <c r="R257" s="135">
        <v>17.899999999999999</v>
      </c>
      <c r="S257" s="135">
        <v>26.9</v>
      </c>
      <c r="T257" s="135">
        <v>72.900000000000006</v>
      </c>
      <c r="U257" s="135">
        <v>31.6</v>
      </c>
    </row>
    <row r="258" spans="1:21" ht="16.5" customHeight="1" x14ac:dyDescent="0.2">
      <c r="A258" s="7"/>
      <c r="B258" s="7"/>
      <c r="C258" s="7"/>
      <c r="D258" s="7"/>
      <c r="E258" s="7" t="s">
        <v>328</v>
      </c>
      <c r="F258" s="7"/>
      <c r="G258" s="7"/>
      <c r="H258" s="7"/>
      <c r="I258" s="7"/>
      <c r="J258" s="7"/>
      <c r="K258" s="7"/>
      <c r="L258" s="9" t="s">
        <v>69</v>
      </c>
      <c r="M258" s="135">
        <v>24.7</v>
      </c>
      <c r="N258" s="135">
        <v>14</v>
      </c>
      <c r="O258" s="135">
        <v>17.399999999999999</v>
      </c>
      <c r="P258" s="135">
        <v>26</v>
      </c>
      <c r="Q258" s="135">
        <v>25.9</v>
      </c>
      <c r="R258" s="135">
        <v>39.299999999999997</v>
      </c>
      <c r="S258" s="135">
        <v>13.8</v>
      </c>
      <c r="T258" s="134">
        <v>9.5</v>
      </c>
      <c r="U258" s="135">
        <v>18.7</v>
      </c>
    </row>
    <row r="259" spans="1:21" ht="29.45" customHeight="1" x14ac:dyDescent="0.2">
      <c r="A259" s="7"/>
      <c r="B259" s="7"/>
      <c r="C259" s="7"/>
      <c r="D259" s="7"/>
      <c r="E259" s="316" t="s">
        <v>329</v>
      </c>
      <c r="F259" s="316"/>
      <c r="G259" s="316"/>
      <c r="H259" s="316"/>
      <c r="I259" s="316"/>
      <c r="J259" s="316"/>
      <c r="K259" s="316"/>
      <c r="L259" s="9" t="s">
        <v>145</v>
      </c>
      <c r="M259" s="136">
        <v>2371</v>
      </c>
      <c r="N259" s="136">
        <v>5343</v>
      </c>
      <c r="O259" s="136">
        <v>1432</v>
      </c>
      <c r="P259" s="132">
        <v>913</v>
      </c>
      <c r="Q259" s="132">
        <v>274</v>
      </c>
      <c r="R259" s="132">
        <v>229</v>
      </c>
      <c r="S259" s="132">
        <v>361</v>
      </c>
      <c r="T259" s="131">
        <v>91</v>
      </c>
      <c r="U259" s="138">
        <v>10850</v>
      </c>
    </row>
    <row r="260" spans="1:21" ht="16.5" customHeight="1" x14ac:dyDescent="0.2">
      <c r="A260" s="7"/>
      <c r="B260" s="7"/>
      <c r="C260" s="7"/>
      <c r="D260" s="7" t="s">
        <v>133</v>
      </c>
      <c r="E260" s="7"/>
      <c r="F260" s="7"/>
      <c r="G260" s="7"/>
      <c r="H260" s="7"/>
      <c r="I260" s="7"/>
      <c r="J260" s="7"/>
      <c r="K260" s="7"/>
      <c r="L260" s="9"/>
      <c r="M260" s="10"/>
      <c r="N260" s="10"/>
      <c r="O260" s="10"/>
      <c r="P260" s="10"/>
      <c r="Q260" s="10"/>
      <c r="R260" s="10"/>
      <c r="S260" s="10"/>
      <c r="T260" s="10"/>
      <c r="U260" s="10"/>
    </row>
    <row r="261" spans="1:21" ht="16.5" customHeight="1" x14ac:dyDescent="0.2">
      <c r="A261" s="7"/>
      <c r="B261" s="7"/>
      <c r="C261" s="7"/>
      <c r="D261" s="7"/>
      <c r="E261" s="7" t="s">
        <v>324</v>
      </c>
      <c r="F261" s="7"/>
      <c r="G261" s="7"/>
      <c r="H261" s="7"/>
      <c r="I261" s="7"/>
      <c r="J261" s="7"/>
      <c r="K261" s="7"/>
      <c r="L261" s="9" t="s">
        <v>69</v>
      </c>
      <c r="M261" s="135">
        <v>83.9</v>
      </c>
      <c r="N261" s="135">
        <v>76.400000000000006</v>
      </c>
      <c r="O261" s="135">
        <v>88.2</v>
      </c>
      <c r="P261" s="135">
        <v>90.4</v>
      </c>
      <c r="Q261" s="130">
        <v>100</v>
      </c>
      <c r="R261" s="135">
        <v>77</v>
      </c>
      <c r="S261" s="135">
        <v>80.8</v>
      </c>
      <c r="T261" s="135">
        <v>96.5</v>
      </c>
      <c r="U261" s="135">
        <v>80.900000000000006</v>
      </c>
    </row>
    <row r="262" spans="1:21" ht="16.5" customHeight="1" x14ac:dyDescent="0.2">
      <c r="A262" s="7"/>
      <c r="B262" s="7"/>
      <c r="C262" s="7"/>
      <c r="D262" s="7"/>
      <c r="E262" s="7" t="s">
        <v>330</v>
      </c>
      <c r="F262" s="7"/>
      <c r="G262" s="7"/>
      <c r="H262" s="7"/>
      <c r="I262" s="7"/>
      <c r="J262" s="7"/>
      <c r="K262" s="7"/>
      <c r="L262" s="9" t="s">
        <v>69</v>
      </c>
      <c r="M262" s="135">
        <v>16.100000000000001</v>
      </c>
      <c r="N262" s="135">
        <v>23.6</v>
      </c>
      <c r="O262" s="135">
        <v>11.8</v>
      </c>
      <c r="P262" s="134">
        <v>9.6</v>
      </c>
      <c r="Q262" s="134" t="s">
        <v>137</v>
      </c>
      <c r="R262" s="135">
        <v>23</v>
      </c>
      <c r="S262" s="135">
        <v>19.2</v>
      </c>
      <c r="T262" s="134">
        <v>3.5</v>
      </c>
      <c r="U262" s="135">
        <v>19.100000000000001</v>
      </c>
    </row>
    <row r="263" spans="1:21" ht="16.5" customHeight="1" x14ac:dyDescent="0.2">
      <c r="A263" s="7"/>
      <c r="B263" s="7"/>
      <c r="C263" s="7"/>
      <c r="D263" s="7"/>
      <c r="E263" s="7" t="s">
        <v>327</v>
      </c>
      <c r="F263" s="7"/>
      <c r="G263" s="7"/>
      <c r="H263" s="7"/>
      <c r="I263" s="7"/>
      <c r="J263" s="7"/>
      <c r="K263" s="7"/>
      <c r="L263" s="9" t="s">
        <v>69</v>
      </c>
      <c r="M263" s="135">
        <v>74.099999999999994</v>
      </c>
      <c r="N263" s="135">
        <v>65.599999999999994</v>
      </c>
      <c r="O263" s="135">
        <v>70.400000000000006</v>
      </c>
      <c r="P263" s="135">
        <v>78.5</v>
      </c>
      <c r="Q263" s="135">
        <v>98.9</v>
      </c>
      <c r="R263" s="135">
        <v>55.7</v>
      </c>
      <c r="S263" s="135">
        <v>68.400000000000006</v>
      </c>
      <c r="T263" s="135">
        <v>90.8</v>
      </c>
      <c r="U263" s="135">
        <v>69.7</v>
      </c>
    </row>
    <row r="264" spans="1:21" ht="16.5" customHeight="1" x14ac:dyDescent="0.2">
      <c r="A264" s="7"/>
      <c r="B264" s="7"/>
      <c r="C264" s="7"/>
      <c r="D264" s="7"/>
      <c r="E264" s="7" t="s">
        <v>328</v>
      </c>
      <c r="F264" s="7"/>
      <c r="G264" s="7"/>
      <c r="H264" s="7"/>
      <c r="I264" s="7"/>
      <c r="J264" s="7"/>
      <c r="K264" s="7"/>
      <c r="L264" s="9" t="s">
        <v>69</v>
      </c>
      <c r="M264" s="134">
        <v>4.0999999999999996</v>
      </c>
      <c r="N264" s="134">
        <v>3.1</v>
      </c>
      <c r="O264" s="134">
        <v>4.7</v>
      </c>
      <c r="P264" s="134">
        <v>2.2000000000000002</v>
      </c>
      <c r="Q264" s="134" t="s">
        <v>137</v>
      </c>
      <c r="R264" s="135">
        <v>14.8</v>
      </c>
      <c r="S264" s="134">
        <v>5.8</v>
      </c>
      <c r="T264" s="134" t="s">
        <v>137</v>
      </c>
      <c r="U264" s="134">
        <v>3.7</v>
      </c>
    </row>
    <row r="265" spans="1:21" ht="29.45" customHeight="1" x14ac:dyDescent="0.2">
      <c r="A265" s="7"/>
      <c r="B265" s="7"/>
      <c r="C265" s="7"/>
      <c r="D265" s="7"/>
      <c r="E265" s="316" t="s">
        <v>329</v>
      </c>
      <c r="F265" s="316"/>
      <c r="G265" s="316"/>
      <c r="H265" s="316"/>
      <c r="I265" s="316"/>
      <c r="J265" s="316"/>
      <c r="K265" s="316"/>
      <c r="L265" s="9" t="s">
        <v>145</v>
      </c>
      <c r="M265" s="136">
        <v>1964</v>
      </c>
      <c r="N265" s="136">
        <v>3340</v>
      </c>
      <c r="O265" s="132">
        <v>587</v>
      </c>
      <c r="P265" s="132">
        <v>274</v>
      </c>
      <c r="Q265" s="131">
        <v>89</v>
      </c>
      <c r="R265" s="131">
        <v>61</v>
      </c>
      <c r="S265" s="132">
        <v>205</v>
      </c>
      <c r="T265" s="131">
        <v>39</v>
      </c>
      <c r="U265" s="136">
        <v>6468</v>
      </c>
    </row>
    <row r="266" spans="1:21" ht="16.5" customHeight="1" x14ac:dyDescent="0.2">
      <c r="A266" s="7"/>
      <c r="B266" s="7"/>
      <c r="C266" s="7"/>
      <c r="D266" s="7" t="s">
        <v>134</v>
      </c>
      <c r="E266" s="7"/>
      <c r="F266" s="7"/>
      <c r="G266" s="7"/>
      <c r="H266" s="7"/>
      <c r="I266" s="7"/>
      <c r="J266" s="7"/>
      <c r="K266" s="7"/>
      <c r="L266" s="9"/>
      <c r="M266" s="10"/>
      <c r="N266" s="10"/>
      <c r="O266" s="10"/>
      <c r="P266" s="10"/>
      <c r="Q266" s="10"/>
      <c r="R266" s="10"/>
      <c r="S266" s="10"/>
      <c r="T266" s="10"/>
      <c r="U266" s="10"/>
    </row>
    <row r="267" spans="1:21" ht="16.5" customHeight="1" x14ac:dyDescent="0.2">
      <c r="A267" s="7"/>
      <c r="B267" s="7"/>
      <c r="C267" s="7"/>
      <c r="D267" s="7"/>
      <c r="E267" s="7" t="s">
        <v>324</v>
      </c>
      <c r="F267" s="7"/>
      <c r="G267" s="7"/>
      <c r="H267" s="7"/>
      <c r="I267" s="7"/>
      <c r="J267" s="7"/>
      <c r="K267" s="7"/>
      <c r="L267" s="9" t="s">
        <v>69</v>
      </c>
      <c r="M267" s="135">
        <v>64.599999999999994</v>
      </c>
      <c r="N267" s="135">
        <v>64.099999999999994</v>
      </c>
      <c r="O267" s="135">
        <v>83.5</v>
      </c>
      <c r="P267" s="135">
        <v>82.9</v>
      </c>
      <c r="Q267" s="130">
        <v>100</v>
      </c>
      <c r="R267" s="135">
        <v>40</v>
      </c>
      <c r="S267" s="135">
        <v>62.4</v>
      </c>
      <c r="T267" s="135">
        <v>94.4</v>
      </c>
      <c r="U267" s="135">
        <v>69.099999999999994</v>
      </c>
    </row>
    <row r="268" spans="1:21" ht="16.5" customHeight="1" x14ac:dyDescent="0.2">
      <c r="A268" s="7"/>
      <c r="B268" s="7"/>
      <c r="C268" s="7"/>
      <c r="D268" s="7"/>
      <c r="E268" s="7" t="s">
        <v>330</v>
      </c>
      <c r="F268" s="7"/>
      <c r="G268" s="7"/>
      <c r="H268" s="7"/>
      <c r="I268" s="7"/>
      <c r="J268" s="7"/>
      <c r="K268" s="7"/>
      <c r="L268" s="9" t="s">
        <v>69</v>
      </c>
      <c r="M268" s="135">
        <v>35.4</v>
      </c>
      <c r="N268" s="135">
        <v>35.9</v>
      </c>
      <c r="O268" s="135">
        <v>16.5</v>
      </c>
      <c r="P268" s="135">
        <v>17.100000000000001</v>
      </c>
      <c r="Q268" s="134" t="s">
        <v>137</v>
      </c>
      <c r="R268" s="135">
        <v>60</v>
      </c>
      <c r="S268" s="135">
        <v>37.6</v>
      </c>
      <c r="T268" s="134">
        <v>5.6</v>
      </c>
      <c r="U268" s="135">
        <v>30.9</v>
      </c>
    </row>
    <row r="269" spans="1:21" ht="16.5" customHeight="1" x14ac:dyDescent="0.2">
      <c r="A269" s="7"/>
      <c r="B269" s="7"/>
      <c r="C269" s="7"/>
      <c r="D269" s="7"/>
      <c r="E269" s="7" t="s">
        <v>327</v>
      </c>
      <c r="F269" s="7"/>
      <c r="G269" s="7"/>
      <c r="H269" s="7"/>
      <c r="I269" s="7"/>
      <c r="J269" s="7"/>
      <c r="K269" s="7"/>
      <c r="L269" s="9" t="s">
        <v>69</v>
      </c>
      <c r="M269" s="135">
        <v>20.399999999999999</v>
      </c>
      <c r="N269" s="135">
        <v>33.799999999999997</v>
      </c>
      <c r="O269" s="135">
        <v>31.8</v>
      </c>
      <c r="P269" s="135">
        <v>31.3</v>
      </c>
      <c r="Q269" s="134" t="s">
        <v>137</v>
      </c>
      <c r="R269" s="135">
        <v>15</v>
      </c>
      <c r="S269" s="135">
        <v>21</v>
      </c>
      <c r="T269" s="135">
        <v>45.3</v>
      </c>
      <c r="U269" s="135">
        <v>27.8</v>
      </c>
    </row>
    <row r="270" spans="1:21" ht="16.5" customHeight="1" x14ac:dyDescent="0.2">
      <c r="A270" s="7"/>
      <c r="B270" s="7"/>
      <c r="C270" s="7"/>
      <c r="D270" s="7"/>
      <c r="E270" s="7" t="s">
        <v>328</v>
      </c>
      <c r="F270" s="7"/>
      <c r="G270" s="7"/>
      <c r="H270" s="7"/>
      <c r="I270" s="7"/>
      <c r="J270" s="7"/>
      <c r="K270" s="7"/>
      <c r="L270" s="9" t="s">
        <v>69</v>
      </c>
      <c r="M270" s="135">
        <v>33.6</v>
      </c>
      <c r="N270" s="135">
        <v>15.9</v>
      </c>
      <c r="O270" s="135">
        <v>33.799999999999997</v>
      </c>
      <c r="P270" s="135">
        <v>36.700000000000003</v>
      </c>
      <c r="Q270" s="130">
        <v>100</v>
      </c>
      <c r="R270" s="134">
        <v>5</v>
      </c>
      <c r="S270" s="134">
        <v>4</v>
      </c>
      <c r="T270" s="135">
        <v>26.2</v>
      </c>
      <c r="U270" s="135">
        <v>26.5</v>
      </c>
    </row>
    <row r="271" spans="1:21" ht="29.45" customHeight="1" x14ac:dyDescent="0.2">
      <c r="A271" s="7"/>
      <c r="B271" s="7"/>
      <c r="C271" s="7"/>
      <c r="D271" s="7"/>
      <c r="E271" s="316" t="s">
        <v>329</v>
      </c>
      <c r="F271" s="316"/>
      <c r="G271" s="316"/>
      <c r="H271" s="316"/>
      <c r="I271" s="316"/>
      <c r="J271" s="316"/>
      <c r="K271" s="316"/>
      <c r="L271" s="9" t="s">
        <v>145</v>
      </c>
      <c r="M271" s="132">
        <v>412</v>
      </c>
      <c r="N271" s="132">
        <v>487</v>
      </c>
      <c r="O271" s="132">
        <v>141</v>
      </c>
      <c r="P271" s="132">
        <v>136</v>
      </c>
      <c r="Q271" s="131">
        <v>19</v>
      </c>
      <c r="R271" s="131">
        <v>20</v>
      </c>
      <c r="S271" s="131">
        <v>50</v>
      </c>
      <c r="T271" s="131">
        <v>18</v>
      </c>
      <c r="U271" s="136">
        <v>1254</v>
      </c>
    </row>
    <row r="272" spans="1:21" ht="16.5" customHeight="1" x14ac:dyDescent="0.2">
      <c r="A272" s="7"/>
      <c r="B272" s="7"/>
      <c r="C272" s="7"/>
      <c r="D272" s="7" t="s">
        <v>135</v>
      </c>
      <c r="E272" s="7"/>
      <c r="F272" s="7"/>
      <c r="G272" s="7"/>
      <c r="H272" s="7"/>
      <c r="I272" s="7"/>
      <c r="J272" s="7"/>
      <c r="K272" s="7"/>
      <c r="L272" s="9"/>
      <c r="M272" s="10"/>
      <c r="N272" s="10"/>
      <c r="O272" s="10"/>
      <c r="P272" s="10"/>
      <c r="Q272" s="10"/>
      <c r="R272" s="10"/>
      <c r="S272" s="10"/>
      <c r="T272" s="10"/>
      <c r="U272" s="10"/>
    </row>
    <row r="273" spans="1:21" ht="16.5" customHeight="1" x14ac:dyDescent="0.2">
      <c r="A273" s="7"/>
      <c r="B273" s="7"/>
      <c r="C273" s="7"/>
      <c r="D273" s="7"/>
      <c r="E273" s="7" t="s">
        <v>324</v>
      </c>
      <c r="F273" s="7"/>
      <c r="G273" s="7"/>
      <c r="H273" s="7"/>
      <c r="I273" s="7"/>
      <c r="J273" s="7"/>
      <c r="K273" s="7"/>
      <c r="L273" s="9" t="s">
        <v>69</v>
      </c>
      <c r="M273" s="135">
        <v>81.2</v>
      </c>
      <c r="N273" s="135">
        <v>81.099999999999994</v>
      </c>
      <c r="O273" s="135">
        <v>92.3</v>
      </c>
      <c r="P273" s="135">
        <v>88.1</v>
      </c>
      <c r="Q273" s="135">
        <v>96.9</v>
      </c>
      <c r="R273" s="135">
        <v>80</v>
      </c>
      <c r="S273" s="135">
        <v>89.1</v>
      </c>
      <c r="T273" s="135">
        <v>93.5</v>
      </c>
      <c r="U273" s="135">
        <v>84.7</v>
      </c>
    </row>
    <row r="274" spans="1:21" ht="16.5" customHeight="1" x14ac:dyDescent="0.2">
      <c r="A274" s="7"/>
      <c r="B274" s="7"/>
      <c r="C274" s="7"/>
      <c r="D274" s="7"/>
      <c r="E274" s="7" t="s">
        <v>330</v>
      </c>
      <c r="F274" s="7"/>
      <c r="G274" s="7"/>
      <c r="H274" s="7"/>
      <c r="I274" s="7"/>
      <c r="J274" s="7"/>
      <c r="K274" s="7"/>
      <c r="L274" s="9" t="s">
        <v>69</v>
      </c>
      <c r="M274" s="135">
        <v>18.8</v>
      </c>
      <c r="N274" s="135">
        <v>18.899999999999999</v>
      </c>
      <c r="O274" s="134">
        <v>7.7</v>
      </c>
      <c r="P274" s="135">
        <v>11.9</v>
      </c>
      <c r="Q274" s="134">
        <v>3.1</v>
      </c>
      <c r="R274" s="135">
        <v>20</v>
      </c>
      <c r="S274" s="135">
        <v>10.9</v>
      </c>
      <c r="T274" s="134">
        <v>6.5</v>
      </c>
      <c r="U274" s="135">
        <v>15.3</v>
      </c>
    </row>
    <row r="275" spans="1:21" ht="16.5" customHeight="1" x14ac:dyDescent="0.2">
      <c r="A275" s="7"/>
      <c r="B275" s="7"/>
      <c r="C275" s="7"/>
      <c r="D275" s="7"/>
      <c r="E275" s="7" t="s">
        <v>327</v>
      </c>
      <c r="F275" s="7"/>
      <c r="G275" s="7"/>
      <c r="H275" s="7"/>
      <c r="I275" s="7"/>
      <c r="J275" s="7"/>
      <c r="K275" s="7"/>
      <c r="L275" s="9" t="s">
        <v>69</v>
      </c>
      <c r="M275" s="135">
        <v>35</v>
      </c>
      <c r="N275" s="135">
        <v>44.9</v>
      </c>
      <c r="O275" s="135">
        <v>44</v>
      </c>
      <c r="P275" s="135">
        <v>35</v>
      </c>
      <c r="Q275" s="135">
        <v>53.4</v>
      </c>
      <c r="R275" s="135">
        <v>13.3</v>
      </c>
      <c r="S275" s="135">
        <v>29.8</v>
      </c>
      <c r="T275" s="135">
        <v>45.1</v>
      </c>
      <c r="U275" s="135">
        <v>39.700000000000003</v>
      </c>
    </row>
    <row r="276" spans="1:21" ht="16.5" customHeight="1" x14ac:dyDescent="0.2">
      <c r="A276" s="7"/>
      <c r="B276" s="7"/>
      <c r="C276" s="7"/>
      <c r="D276" s="7"/>
      <c r="E276" s="7" t="s">
        <v>328</v>
      </c>
      <c r="F276" s="7"/>
      <c r="G276" s="7"/>
      <c r="H276" s="7"/>
      <c r="I276" s="7"/>
      <c r="J276" s="7"/>
      <c r="K276" s="7"/>
      <c r="L276" s="9" t="s">
        <v>69</v>
      </c>
      <c r="M276" s="135">
        <v>26.2</v>
      </c>
      <c r="N276" s="135">
        <v>18.399999999999999</v>
      </c>
      <c r="O276" s="135">
        <v>25.3</v>
      </c>
      <c r="P276" s="135">
        <v>14.4</v>
      </c>
      <c r="Q276" s="135">
        <v>40.4</v>
      </c>
      <c r="R276" s="135">
        <v>26.7</v>
      </c>
      <c r="S276" s="134">
        <v>6.8</v>
      </c>
      <c r="T276" s="134" t="s">
        <v>137</v>
      </c>
      <c r="U276" s="135">
        <v>20.5</v>
      </c>
    </row>
    <row r="277" spans="1:21" ht="29.45" customHeight="1" x14ac:dyDescent="0.2">
      <c r="A277" s="7"/>
      <c r="B277" s="7"/>
      <c r="C277" s="7"/>
      <c r="D277" s="7"/>
      <c r="E277" s="316" t="s">
        <v>329</v>
      </c>
      <c r="F277" s="316"/>
      <c r="G277" s="316"/>
      <c r="H277" s="316"/>
      <c r="I277" s="316"/>
      <c r="J277" s="316"/>
      <c r="K277" s="316"/>
      <c r="L277" s="9" t="s">
        <v>145</v>
      </c>
      <c r="M277" s="132">
        <v>349</v>
      </c>
      <c r="N277" s="132">
        <v>410</v>
      </c>
      <c r="O277" s="132">
        <v>145</v>
      </c>
      <c r="P277" s="132">
        <v>171</v>
      </c>
      <c r="Q277" s="131">
        <v>32</v>
      </c>
      <c r="R277" s="131">
        <v>15</v>
      </c>
      <c r="S277" s="131">
        <v>77</v>
      </c>
      <c r="T277" s="131">
        <v>16</v>
      </c>
      <c r="U277" s="136">
        <v>1194</v>
      </c>
    </row>
    <row r="278" spans="1:21" ht="16.5" customHeight="1" x14ac:dyDescent="0.2">
      <c r="A278" s="7"/>
      <c r="B278" s="7"/>
      <c r="C278" s="7"/>
      <c r="D278" s="7" t="s">
        <v>136</v>
      </c>
      <c r="E278" s="7"/>
      <c r="F278" s="7"/>
      <c r="G278" s="7"/>
      <c r="H278" s="7"/>
      <c r="I278" s="7"/>
      <c r="J278" s="7"/>
      <c r="K278" s="7"/>
      <c r="L278" s="9"/>
      <c r="M278" s="10"/>
      <c r="N278" s="10"/>
      <c r="O278" s="10"/>
      <c r="P278" s="10"/>
      <c r="Q278" s="10"/>
      <c r="R278" s="10"/>
      <c r="S278" s="10"/>
      <c r="T278" s="10"/>
      <c r="U278" s="10"/>
    </row>
    <row r="279" spans="1:21" ht="16.5" customHeight="1" x14ac:dyDescent="0.2">
      <c r="A279" s="7"/>
      <c r="B279" s="7"/>
      <c r="C279" s="7"/>
      <c r="D279" s="7"/>
      <c r="E279" s="7" t="s">
        <v>324</v>
      </c>
      <c r="F279" s="7"/>
      <c r="G279" s="7"/>
      <c r="H279" s="7"/>
      <c r="I279" s="7"/>
      <c r="J279" s="7"/>
      <c r="K279" s="7"/>
      <c r="L279" s="9" t="s">
        <v>69</v>
      </c>
      <c r="M279" s="135">
        <v>70.5</v>
      </c>
      <c r="N279" s="135">
        <v>61.8</v>
      </c>
      <c r="O279" s="135">
        <v>64.2</v>
      </c>
      <c r="P279" s="130">
        <v>100</v>
      </c>
      <c r="Q279" s="135">
        <v>50.7</v>
      </c>
      <c r="R279" s="134" t="s">
        <v>137</v>
      </c>
      <c r="S279" s="130">
        <v>100</v>
      </c>
      <c r="T279" s="134" t="s">
        <v>137</v>
      </c>
      <c r="U279" s="135">
        <v>67.2</v>
      </c>
    </row>
    <row r="280" spans="1:21" ht="16.5" customHeight="1" x14ac:dyDescent="0.2">
      <c r="A280" s="7"/>
      <c r="B280" s="7"/>
      <c r="C280" s="7"/>
      <c r="D280" s="7"/>
      <c r="E280" s="7" t="s">
        <v>330</v>
      </c>
      <c r="F280" s="7"/>
      <c r="G280" s="7"/>
      <c r="H280" s="7"/>
      <c r="I280" s="7"/>
      <c r="J280" s="7"/>
      <c r="K280" s="7"/>
      <c r="L280" s="9" t="s">
        <v>69</v>
      </c>
      <c r="M280" s="135">
        <v>29.5</v>
      </c>
      <c r="N280" s="135">
        <v>38.200000000000003</v>
      </c>
      <c r="O280" s="135">
        <v>35.799999999999997</v>
      </c>
      <c r="P280" s="134" t="s">
        <v>137</v>
      </c>
      <c r="Q280" s="135">
        <v>49.3</v>
      </c>
      <c r="R280" s="130">
        <v>100</v>
      </c>
      <c r="S280" s="134" t="s">
        <v>137</v>
      </c>
      <c r="T280" s="134" t="s">
        <v>137</v>
      </c>
      <c r="U280" s="135">
        <v>32.799999999999997</v>
      </c>
    </row>
    <row r="281" spans="1:21" ht="16.5" customHeight="1" x14ac:dyDescent="0.2">
      <c r="A281" s="7"/>
      <c r="B281" s="7"/>
      <c r="C281" s="7"/>
      <c r="D281" s="7"/>
      <c r="E281" s="7" t="s">
        <v>327</v>
      </c>
      <c r="F281" s="7"/>
      <c r="G281" s="7"/>
      <c r="H281" s="7"/>
      <c r="I281" s="7"/>
      <c r="J281" s="7"/>
      <c r="K281" s="7"/>
      <c r="L281" s="9" t="s">
        <v>69</v>
      </c>
      <c r="M281" s="135">
        <v>33</v>
      </c>
      <c r="N281" s="135">
        <v>35.4</v>
      </c>
      <c r="O281" s="135">
        <v>27.9</v>
      </c>
      <c r="P281" s="135">
        <v>25</v>
      </c>
      <c r="Q281" s="134" t="s">
        <v>137</v>
      </c>
      <c r="R281" s="134" t="s">
        <v>137</v>
      </c>
      <c r="S281" s="134" t="s">
        <v>137</v>
      </c>
      <c r="T281" s="134" t="s">
        <v>137</v>
      </c>
      <c r="U281" s="135">
        <v>29.5</v>
      </c>
    </row>
    <row r="282" spans="1:21" ht="16.5" customHeight="1" x14ac:dyDescent="0.2">
      <c r="A282" s="7"/>
      <c r="B282" s="7"/>
      <c r="C282" s="7"/>
      <c r="D282" s="7"/>
      <c r="E282" s="7" t="s">
        <v>328</v>
      </c>
      <c r="F282" s="7"/>
      <c r="G282" s="7"/>
      <c r="H282" s="7"/>
      <c r="I282" s="7"/>
      <c r="J282" s="7"/>
      <c r="K282" s="7"/>
      <c r="L282" s="9" t="s">
        <v>69</v>
      </c>
      <c r="M282" s="135">
        <v>34.9</v>
      </c>
      <c r="N282" s="135">
        <v>20.6</v>
      </c>
      <c r="O282" s="135">
        <v>24.2</v>
      </c>
      <c r="P282" s="135">
        <v>25</v>
      </c>
      <c r="Q282" s="135">
        <v>50.7</v>
      </c>
      <c r="R282" s="134" t="s">
        <v>137</v>
      </c>
      <c r="S282" s="135">
        <v>20.7</v>
      </c>
      <c r="T282" s="134" t="s">
        <v>137</v>
      </c>
      <c r="U282" s="135">
        <v>26.7</v>
      </c>
    </row>
    <row r="283" spans="1:21" ht="29.45" customHeight="1" x14ac:dyDescent="0.2">
      <c r="A283" s="7"/>
      <c r="B283" s="7"/>
      <c r="C283" s="7"/>
      <c r="D283" s="7"/>
      <c r="E283" s="316" t="s">
        <v>329</v>
      </c>
      <c r="F283" s="316"/>
      <c r="G283" s="316"/>
      <c r="H283" s="316"/>
      <c r="I283" s="316"/>
      <c r="J283" s="316"/>
      <c r="K283" s="316"/>
      <c r="L283" s="9" t="s">
        <v>145</v>
      </c>
      <c r="M283" s="131">
        <v>38</v>
      </c>
      <c r="N283" s="131">
        <v>34</v>
      </c>
      <c r="O283" s="131">
        <v>25</v>
      </c>
      <c r="P283" s="129">
        <v>4</v>
      </c>
      <c r="Q283" s="129">
        <v>2</v>
      </c>
      <c r="R283" s="129">
        <v>3</v>
      </c>
      <c r="S283" s="129">
        <v>5</v>
      </c>
      <c r="T283" s="129" t="s">
        <v>137</v>
      </c>
      <c r="U283" s="132">
        <v>110</v>
      </c>
    </row>
    <row r="284" spans="1:21" ht="16.5" customHeight="1" x14ac:dyDescent="0.2">
      <c r="A284" s="7"/>
      <c r="B284" s="7"/>
      <c r="C284" s="7"/>
      <c r="D284" s="7" t="s">
        <v>377</v>
      </c>
      <c r="E284" s="7"/>
      <c r="F284" s="7"/>
      <c r="G284" s="7"/>
      <c r="H284" s="7"/>
      <c r="I284" s="7"/>
      <c r="J284" s="7"/>
      <c r="K284" s="7"/>
      <c r="L284" s="9"/>
      <c r="M284" s="10"/>
      <c r="N284" s="10"/>
      <c r="O284" s="10"/>
      <c r="P284" s="10"/>
      <c r="Q284" s="10"/>
      <c r="R284" s="10"/>
      <c r="S284" s="10"/>
      <c r="T284" s="10"/>
      <c r="U284" s="10"/>
    </row>
    <row r="285" spans="1:21" ht="16.5" customHeight="1" x14ac:dyDescent="0.2">
      <c r="A285" s="7"/>
      <c r="B285" s="7"/>
      <c r="C285" s="7"/>
      <c r="D285" s="7"/>
      <c r="E285" s="7" t="s">
        <v>324</v>
      </c>
      <c r="F285" s="7"/>
      <c r="G285" s="7"/>
      <c r="H285" s="7"/>
      <c r="I285" s="7"/>
      <c r="J285" s="7"/>
      <c r="K285" s="7"/>
      <c r="L285" s="9" t="s">
        <v>69</v>
      </c>
      <c r="M285" s="135">
        <v>72</v>
      </c>
      <c r="N285" s="135">
        <v>77.099999999999994</v>
      </c>
      <c r="O285" s="135">
        <v>71.400000000000006</v>
      </c>
      <c r="P285" s="135">
        <v>72.599999999999994</v>
      </c>
      <c r="Q285" s="130">
        <v>100</v>
      </c>
      <c r="R285" s="135">
        <v>66.7</v>
      </c>
      <c r="S285" s="130">
        <v>100</v>
      </c>
      <c r="T285" s="130">
        <v>100</v>
      </c>
      <c r="U285" s="135">
        <v>74.2</v>
      </c>
    </row>
    <row r="286" spans="1:21" ht="16.5" customHeight="1" x14ac:dyDescent="0.2">
      <c r="A286" s="7"/>
      <c r="B286" s="7"/>
      <c r="C286" s="7"/>
      <c r="D286" s="7"/>
      <c r="E286" s="7" t="s">
        <v>330</v>
      </c>
      <c r="F286" s="7"/>
      <c r="G286" s="7"/>
      <c r="H286" s="7"/>
      <c r="I286" s="7"/>
      <c r="J286" s="7"/>
      <c r="K286" s="7"/>
      <c r="L286" s="9" t="s">
        <v>69</v>
      </c>
      <c r="M286" s="135">
        <v>28</v>
      </c>
      <c r="N286" s="135">
        <v>22.9</v>
      </c>
      <c r="O286" s="135">
        <v>28.6</v>
      </c>
      <c r="P286" s="135">
        <v>27.4</v>
      </c>
      <c r="Q286" s="134" t="s">
        <v>137</v>
      </c>
      <c r="R286" s="135">
        <v>33.299999999999997</v>
      </c>
      <c r="S286" s="134" t="s">
        <v>137</v>
      </c>
      <c r="T286" s="134" t="s">
        <v>137</v>
      </c>
      <c r="U286" s="135">
        <v>25.8</v>
      </c>
    </row>
    <row r="287" spans="1:21" ht="16.5" customHeight="1" x14ac:dyDescent="0.2">
      <c r="A287" s="7"/>
      <c r="B287" s="7"/>
      <c r="C287" s="7"/>
      <c r="D287" s="7"/>
      <c r="E287" s="7" t="s">
        <v>327</v>
      </c>
      <c r="F287" s="7"/>
      <c r="G287" s="7"/>
      <c r="H287" s="7"/>
      <c r="I287" s="7"/>
      <c r="J287" s="7"/>
      <c r="K287" s="7"/>
      <c r="L287" s="9" t="s">
        <v>69</v>
      </c>
      <c r="M287" s="135">
        <v>46.5</v>
      </c>
      <c r="N287" s="135">
        <v>39.1</v>
      </c>
      <c r="O287" s="135">
        <v>43</v>
      </c>
      <c r="P287" s="135">
        <v>48.5</v>
      </c>
      <c r="Q287" s="134" t="s">
        <v>137</v>
      </c>
      <c r="R287" s="135">
        <v>66.7</v>
      </c>
      <c r="S287" s="130">
        <v>100</v>
      </c>
      <c r="T287" s="135">
        <v>51.2</v>
      </c>
      <c r="U287" s="135">
        <v>44.5</v>
      </c>
    </row>
    <row r="288" spans="1:21" ht="16.5" customHeight="1" x14ac:dyDescent="0.2">
      <c r="A288" s="7"/>
      <c r="B288" s="7"/>
      <c r="C288" s="7"/>
      <c r="D288" s="7"/>
      <c r="E288" s="7" t="s">
        <v>328</v>
      </c>
      <c r="F288" s="7"/>
      <c r="G288" s="7"/>
      <c r="H288" s="7"/>
      <c r="I288" s="7"/>
      <c r="J288" s="7"/>
      <c r="K288" s="7"/>
      <c r="L288" s="9" t="s">
        <v>69</v>
      </c>
      <c r="M288" s="135">
        <v>18.2</v>
      </c>
      <c r="N288" s="135">
        <v>12</v>
      </c>
      <c r="O288" s="135">
        <v>11.4</v>
      </c>
      <c r="P288" s="135">
        <v>12</v>
      </c>
      <c r="Q288" s="130">
        <v>100</v>
      </c>
      <c r="R288" s="134" t="s">
        <v>137</v>
      </c>
      <c r="S288" s="134" t="s">
        <v>137</v>
      </c>
      <c r="T288" s="135">
        <v>24.4</v>
      </c>
      <c r="U288" s="135">
        <v>14.1</v>
      </c>
    </row>
    <row r="289" spans="1:21" ht="29.45" customHeight="1" x14ac:dyDescent="0.2">
      <c r="A289" s="7"/>
      <c r="B289" s="7"/>
      <c r="C289" s="7"/>
      <c r="D289" s="7"/>
      <c r="E289" s="316" t="s">
        <v>329</v>
      </c>
      <c r="F289" s="316"/>
      <c r="G289" s="316"/>
      <c r="H289" s="316"/>
      <c r="I289" s="316"/>
      <c r="J289" s="316"/>
      <c r="K289" s="316"/>
      <c r="L289" s="9" t="s">
        <v>145</v>
      </c>
      <c r="M289" s="131">
        <v>85</v>
      </c>
      <c r="N289" s="131">
        <v>92</v>
      </c>
      <c r="O289" s="131">
        <v>35</v>
      </c>
      <c r="P289" s="131">
        <v>33</v>
      </c>
      <c r="Q289" s="129">
        <v>1</v>
      </c>
      <c r="R289" s="129">
        <v>3</v>
      </c>
      <c r="S289" s="129">
        <v>1</v>
      </c>
      <c r="T289" s="129">
        <v>4</v>
      </c>
      <c r="U289" s="132">
        <v>245</v>
      </c>
    </row>
    <row r="290" spans="1:21" ht="16.5" customHeight="1" x14ac:dyDescent="0.2">
      <c r="A290" s="7"/>
      <c r="B290" s="7"/>
      <c r="C290" s="7"/>
      <c r="D290" s="7" t="s">
        <v>139</v>
      </c>
      <c r="E290" s="7"/>
      <c r="F290" s="7"/>
      <c r="G290" s="7"/>
      <c r="H290" s="7"/>
      <c r="I290" s="7"/>
      <c r="J290" s="7"/>
      <c r="K290" s="7"/>
      <c r="L290" s="9"/>
      <c r="M290" s="10"/>
      <c r="N290" s="10"/>
      <c r="O290" s="10"/>
      <c r="P290" s="10"/>
      <c r="Q290" s="10"/>
      <c r="R290" s="10"/>
      <c r="S290" s="10"/>
      <c r="T290" s="10"/>
      <c r="U290" s="10"/>
    </row>
    <row r="291" spans="1:21" ht="16.5" customHeight="1" x14ac:dyDescent="0.2">
      <c r="A291" s="7"/>
      <c r="B291" s="7"/>
      <c r="C291" s="7"/>
      <c r="D291" s="7"/>
      <c r="E291" s="7" t="s">
        <v>324</v>
      </c>
      <c r="F291" s="7"/>
      <c r="G291" s="7"/>
      <c r="H291" s="7"/>
      <c r="I291" s="7"/>
      <c r="J291" s="7"/>
      <c r="K291" s="7"/>
      <c r="L291" s="9" t="s">
        <v>69</v>
      </c>
      <c r="M291" s="135">
        <v>81.7</v>
      </c>
      <c r="N291" s="135">
        <v>79.3</v>
      </c>
      <c r="O291" s="135">
        <v>81.599999999999994</v>
      </c>
      <c r="P291" s="135">
        <v>90.1</v>
      </c>
      <c r="Q291" s="130">
        <v>100</v>
      </c>
      <c r="R291" s="135">
        <v>40.1</v>
      </c>
      <c r="S291" s="135">
        <v>91</v>
      </c>
      <c r="T291" s="135">
        <v>91.3</v>
      </c>
      <c r="U291" s="135">
        <v>82.9</v>
      </c>
    </row>
    <row r="292" spans="1:21" ht="16.5" customHeight="1" x14ac:dyDescent="0.2">
      <c r="A292" s="7"/>
      <c r="B292" s="7"/>
      <c r="C292" s="7"/>
      <c r="D292" s="7"/>
      <c r="E292" s="7" t="s">
        <v>330</v>
      </c>
      <c r="F292" s="7"/>
      <c r="G292" s="7"/>
      <c r="H292" s="7"/>
      <c r="I292" s="7"/>
      <c r="J292" s="7"/>
      <c r="K292" s="7"/>
      <c r="L292" s="9" t="s">
        <v>69</v>
      </c>
      <c r="M292" s="135">
        <v>18.3</v>
      </c>
      <c r="N292" s="135">
        <v>20.7</v>
      </c>
      <c r="O292" s="135">
        <v>18.399999999999999</v>
      </c>
      <c r="P292" s="134">
        <v>9.9</v>
      </c>
      <c r="Q292" s="134" t="s">
        <v>137</v>
      </c>
      <c r="R292" s="135">
        <v>59.9</v>
      </c>
      <c r="S292" s="134">
        <v>9</v>
      </c>
      <c r="T292" s="134">
        <v>8.6999999999999993</v>
      </c>
      <c r="U292" s="135">
        <v>17.100000000000001</v>
      </c>
    </row>
    <row r="293" spans="1:21" ht="16.5" customHeight="1" x14ac:dyDescent="0.2">
      <c r="A293" s="7"/>
      <c r="B293" s="7"/>
      <c r="C293" s="7"/>
      <c r="D293" s="7"/>
      <c r="E293" s="7" t="s">
        <v>327</v>
      </c>
      <c r="F293" s="7"/>
      <c r="G293" s="7"/>
      <c r="H293" s="7"/>
      <c r="I293" s="7"/>
      <c r="J293" s="7"/>
      <c r="K293" s="7"/>
      <c r="L293" s="9" t="s">
        <v>69</v>
      </c>
      <c r="M293" s="135">
        <v>24.3</v>
      </c>
      <c r="N293" s="135">
        <v>42</v>
      </c>
      <c r="O293" s="135">
        <v>24.3</v>
      </c>
      <c r="P293" s="135">
        <v>19.5</v>
      </c>
      <c r="Q293" s="135">
        <v>16.8</v>
      </c>
      <c r="R293" s="135">
        <v>10.1</v>
      </c>
      <c r="S293" s="135">
        <v>29.6</v>
      </c>
      <c r="T293" s="135">
        <v>26.7</v>
      </c>
      <c r="U293" s="135">
        <v>29.3</v>
      </c>
    </row>
    <row r="294" spans="1:21" ht="16.5" customHeight="1" x14ac:dyDescent="0.2">
      <c r="A294" s="7"/>
      <c r="B294" s="7"/>
      <c r="C294" s="7"/>
      <c r="D294" s="7"/>
      <c r="E294" s="7" t="s">
        <v>328</v>
      </c>
      <c r="F294" s="7"/>
      <c r="G294" s="7"/>
      <c r="H294" s="7"/>
      <c r="I294" s="7"/>
      <c r="J294" s="7"/>
      <c r="K294" s="7"/>
      <c r="L294" s="9" t="s">
        <v>69</v>
      </c>
      <c r="M294" s="135">
        <v>42.3</v>
      </c>
      <c r="N294" s="135">
        <v>25.6</v>
      </c>
      <c r="O294" s="135">
        <v>34.799999999999997</v>
      </c>
      <c r="P294" s="135">
        <v>37.200000000000003</v>
      </c>
      <c r="Q294" s="135">
        <v>63.7</v>
      </c>
      <c r="R294" s="135">
        <v>10</v>
      </c>
      <c r="S294" s="134">
        <v>7.5</v>
      </c>
      <c r="T294" s="135">
        <v>38.700000000000003</v>
      </c>
      <c r="U294" s="135">
        <v>34</v>
      </c>
    </row>
    <row r="295" spans="1:21" ht="29.45" customHeight="1" x14ac:dyDescent="0.2">
      <c r="A295" s="7"/>
      <c r="B295" s="7"/>
      <c r="C295" s="7"/>
      <c r="D295" s="7"/>
      <c r="E295" s="316" t="s">
        <v>329</v>
      </c>
      <c r="F295" s="316"/>
      <c r="G295" s="316"/>
      <c r="H295" s="316"/>
      <c r="I295" s="316"/>
      <c r="J295" s="316"/>
      <c r="K295" s="316"/>
      <c r="L295" s="9" t="s">
        <v>145</v>
      </c>
      <c r="M295" s="132">
        <v>442</v>
      </c>
      <c r="N295" s="132">
        <v>531</v>
      </c>
      <c r="O295" s="132">
        <v>243</v>
      </c>
      <c r="P295" s="132">
        <v>224</v>
      </c>
      <c r="Q295" s="131">
        <v>62</v>
      </c>
      <c r="R295" s="131">
        <v>10</v>
      </c>
      <c r="S295" s="131">
        <v>70</v>
      </c>
      <c r="T295" s="131">
        <v>24</v>
      </c>
      <c r="U295" s="136">
        <v>1577</v>
      </c>
    </row>
    <row r="296" spans="1:21" ht="16.5" customHeight="1" x14ac:dyDescent="0.2">
      <c r="A296" s="7"/>
      <c r="B296" s="7"/>
      <c r="C296" s="7"/>
      <c r="D296" s="7" t="s">
        <v>141</v>
      </c>
      <c r="E296" s="7"/>
      <c r="F296" s="7"/>
      <c r="G296" s="7"/>
      <c r="H296" s="7"/>
      <c r="I296" s="7"/>
      <c r="J296" s="7"/>
      <c r="K296" s="7"/>
      <c r="L296" s="9"/>
      <c r="M296" s="10"/>
      <c r="N296" s="10"/>
      <c r="O296" s="10"/>
      <c r="P296" s="10"/>
      <c r="Q296" s="10"/>
      <c r="R296" s="10"/>
      <c r="S296" s="10"/>
      <c r="T296" s="10"/>
      <c r="U296" s="10"/>
    </row>
    <row r="297" spans="1:21" ht="16.5" customHeight="1" x14ac:dyDescent="0.2">
      <c r="A297" s="7"/>
      <c r="B297" s="7"/>
      <c r="C297" s="7"/>
      <c r="D297" s="7"/>
      <c r="E297" s="7" t="s">
        <v>324</v>
      </c>
      <c r="F297" s="7"/>
      <c r="G297" s="7"/>
      <c r="H297" s="7"/>
      <c r="I297" s="7"/>
      <c r="J297" s="7"/>
      <c r="K297" s="7"/>
      <c r="L297" s="9" t="s">
        <v>69</v>
      </c>
      <c r="M297" s="135">
        <v>88.2</v>
      </c>
      <c r="N297" s="135">
        <v>96.1</v>
      </c>
      <c r="O297" s="135">
        <v>97.4</v>
      </c>
      <c r="P297" s="135">
        <v>95.2</v>
      </c>
      <c r="Q297" s="135">
        <v>99.7</v>
      </c>
      <c r="R297" s="135">
        <v>80.599999999999994</v>
      </c>
      <c r="S297" s="135">
        <v>76.2</v>
      </c>
      <c r="T297" s="135">
        <v>98.7</v>
      </c>
      <c r="U297" s="135">
        <v>94.6</v>
      </c>
    </row>
    <row r="298" spans="1:21" ht="16.5" customHeight="1" x14ac:dyDescent="0.2">
      <c r="A298" s="7"/>
      <c r="B298" s="7"/>
      <c r="C298" s="7"/>
      <c r="D298" s="7"/>
      <c r="E298" s="7" t="s">
        <v>330</v>
      </c>
      <c r="F298" s="7"/>
      <c r="G298" s="7"/>
      <c r="H298" s="7"/>
      <c r="I298" s="7"/>
      <c r="J298" s="7"/>
      <c r="K298" s="7"/>
      <c r="L298" s="9" t="s">
        <v>69</v>
      </c>
      <c r="M298" s="135">
        <v>11.8</v>
      </c>
      <c r="N298" s="134">
        <v>3.9</v>
      </c>
      <c r="O298" s="134">
        <v>2.6</v>
      </c>
      <c r="P298" s="134">
        <v>4.8</v>
      </c>
      <c r="Q298" s="134">
        <v>0.3</v>
      </c>
      <c r="R298" s="135">
        <v>19.399999999999999</v>
      </c>
      <c r="S298" s="135">
        <v>23.8</v>
      </c>
      <c r="T298" s="134">
        <v>1.3</v>
      </c>
      <c r="U298" s="134">
        <v>5.4</v>
      </c>
    </row>
    <row r="299" spans="1:21" ht="16.5" customHeight="1" x14ac:dyDescent="0.2">
      <c r="A299" s="7"/>
      <c r="B299" s="7"/>
      <c r="C299" s="7"/>
      <c r="D299" s="7"/>
      <c r="E299" s="7" t="s">
        <v>327</v>
      </c>
      <c r="F299" s="7"/>
      <c r="G299" s="7"/>
      <c r="H299" s="7"/>
      <c r="I299" s="7"/>
      <c r="J299" s="7"/>
      <c r="K299" s="7"/>
      <c r="L299" s="9" t="s">
        <v>69</v>
      </c>
      <c r="M299" s="135">
        <v>72.3</v>
      </c>
      <c r="N299" s="135">
        <v>85</v>
      </c>
      <c r="O299" s="135">
        <v>78.900000000000006</v>
      </c>
      <c r="P299" s="135">
        <v>81.7</v>
      </c>
      <c r="Q299" s="135">
        <v>85.4</v>
      </c>
      <c r="R299" s="135">
        <v>58.5</v>
      </c>
      <c r="S299" s="135">
        <v>51.5</v>
      </c>
      <c r="T299" s="135">
        <v>86.4</v>
      </c>
      <c r="U299" s="135">
        <v>81.099999999999994</v>
      </c>
    </row>
    <row r="300" spans="1:21" ht="16.5" customHeight="1" x14ac:dyDescent="0.2">
      <c r="A300" s="7"/>
      <c r="B300" s="7"/>
      <c r="C300" s="7"/>
      <c r="D300" s="7"/>
      <c r="E300" s="7" t="s">
        <v>328</v>
      </c>
      <c r="F300" s="7"/>
      <c r="G300" s="7"/>
      <c r="H300" s="7"/>
      <c r="I300" s="7"/>
      <c r="J300" s="7"/>
      <c r="K300" s="7"/>
      <c r="L300" s="9" t="s">
        <v>69</v>
      </c>
      <c r="M300" s="134">
        <v>2.7</v>
      </c>
      <c r="N300" s="134">
        <v>0.6</v>
      </c>
      <c r="O300" s="134">
        <v>1.6</v>
      </c>
      <c r="P300" s="134">
        <v>2.4</v>
      </c>
      <c r="Q300" s="134" t="s">
        <v>137</v>
      </c>
      <c r="R300" s="135">
        <v>16.600000000000001</v>
      </c>
      <c r="S300" s="134">
        <v>3.2</v>
      </c>
      <c r="T300" s="134">
        <v>2.2000000000000002</v>
      </c>
      <c r="U300" s="134">
        <v>1.4</v>
      </c>
    </row>
    <row r="301" spans="1:21" ht="29.45" customHeight="1" x14ac:dyDescent="0.2">
      <c r="A301" s="7"/>
      <c r="B301" s="7"/>
      <c r="C301" s="7"/>
      <c r="D301" s="7"/>
      <c r="E301" s="316" t="s">
        <v>329</v>
      </c>
      <c r="F301" s="316"/>
      <c r="G301" s="316"/>
      <c r="H301" s="316"/>
      <c r="I301" s="316"/>
      <c r="J301" s="316"/>
      <c r="K301" s="316"/>
      <c r="L301" s="9" t="s">
        <v>145</v>
      </c>
      <c r="M301" s="136">
        <v>1082</v>
      </c>
      <c r="N301" s="136">
        <v>2876</v>
      </c>
      <c r="O301" s="132">
        <v>759</v>
      </c>
      <c r="P301" s="132">
        <v>503</v>
      </c>
      <c r="Q301" s="132">
        <v>302</v>
      </c>
      <c r="R301" s="131">
        <v>36</v>
      </c>
      <c r="S301" s="132">
        <v>101</v>
      </c>
      <c r="T301" s="131">
        <v>96</v>
      </c>
      <c r="U301" s="136">
        <v>5677</v>
      </c>
    </row>
    <row r="302" spans="1:21" ht="16.5" customHeight="1" x14ac:dyDescent="0.2">
      <c r="A302" s="7"/>
      <c r="B302" s="7"/>
      <c r="C302" s="7"/>
      <c r="D302" s="7" t="s">
        <v>140</v>
      </c>
      <c r="E302" s="7"/>
      <c r="F302" s="7"/>
      <c r="G302" s="7"/>
      <c r="H302" s="7"/>
      <c r="I302" s="7"/>
      <c r="J302" s="7"/>
      <c r="K302" s="7"/>
      <c r="L302" s="9"/>
      <c r="M302" s="10"/>
      <c r="N302" s="10"/>
      <c r="O302" s="10"/>
      <c r="P302" s="10"/>
      <c r="Q302" s="10"/>
      <c r="R302" s="10"/>
      <c r="S302" s="10"/>
      <c r="T302" s="10"/>
      <c r="U302" s="10"/>
    </row>
    <row r="303" spans="1:21" ht="16.5" customHeight="1" x14ac:dyDescent="0.2">
      <c r="A303" s="7"/>
      <c r="B303" s="7"/>
      <c r="C303" s="7"/>
      <c r="D303" s="7"/>
      <c r="E303" s="7" t="s">
        <v>324</v>
      </c>
      <c r="F303" s="7"/>
      <c r="G303" s="7"/>
      <c r="H303" s="7"/>
      <c r="I303" s="7"/>
      <c r="J303" s="7"/>
      <c r="K303" s="7"/>
      <c r="L303" s="9" t="s">
        <v>69</v>
      </c>
      <c r="M303" s="135">
        <v>87.3</v>
      </c>
      <c r="N303" s="135">
        <v>95</v>
      </c>
      <c r="O303" s="135">
        <v>93</v>
      </c>
      <c r="P303" s="135">
        <v>96.2</v>
      </c>
      <c r="Q303" s="135">
        <v>99.5</v>
      </c>
      <c r="R303" s="135">
        <v>69.599999999999994</v>
      </c>
      <c r="S303" s="135">
        <v>89.9</v>
      </c>
      <c r="T303" s="130">
        <v>100</v>
      </c>
      <c r="U303" s="135">
        <v>93.1</v>
      </c>
    </row>
    <row r="304" spans="1:21" ht="16.5" customHeight="1" x14ac:dyDescent="0.2">
      <c r="A304" s="7"/>
      <c r="B304" s="7"/>
      <c r="C304" s="7"/>
      <c r="D304" s="7"/>
      <c r="E304" s="7" t="s">
        <v>330</v>
      </c>
      <c r="F304" s="7"/>
      <c r="G304" s="7"/>
      <c r="H304" s="7"/>
      <c r="I304" s="7"/>
      <c r="J304" s="7"/>
      <c r="K304" s="7"/>
      <c r="L304" s="9" t="s">
        <v>69</v>
      </c>
      <c r="M304" s="135">
        <v>12.7</v>
      </c>
      <c r="N304" s="134">
        <v>5</v>
      </c>
      <c r="O304" s="134">
        <v>7</v>
      </c>
      <c r="P304" s="134">
        <v>3.8</v>
      </c>
      <c r="Q304" s="134">
        <v>0.5</v>
      </c>
      <c r="R304" s="135">
        <v>30.4</v>
      </c>
      <c r="S304" s="135">
        <v>10.1</v>
      </c>
      <c r="T304" s="134" t="s">
        <v>137</v>
      </c>
      <c r="U304" s="134">
        <v>6.9</v>
      </c>
    </row>
    <row r="305" spans="1:21" ht="16.5" customHeight="1" x14ac:dyDescent="0.2">
      <c r="A305" s="7"/>
      <c r="B305" s="7"/>
      <c r="C305" s="7"/>
      <c r="D305" s="7"/>
      <c r="E305" s="7" t="s">
        <v>327</v>
      </c>
      <c r="F305" s="7"/>
      <c r="G305" s="7"/>
      <c r="H305" s="7"/>
      <c r="I305" s="7"/>
      <c r="J305" s="7"/>
      <c r="K305" s="7"/>
      <c r="L305" s="9" t="s">
        <v>69</v>
      </c>
      <c r="M305" s="135">
        <v>63</v>
      </c>
      <c r="N305" s="135">
        <v>65.7</v>
      </c>
      <c r="O305" s="135">
        <v>56.4</v>
      </c>
      <c r="P305" s="135">
        <v>69.3</v>
      </c>
      <c r="Q305" s="135">
        <v>80.900000000000006</v>
      </c>
      <c r="R305" s="135">
        <v>50</v>
      </c>
      <c r="S305" s="135">
        <v>27.7</v>
      </c>
      <c r="T305" s="135">
        <v>64.900000000000006</v>
      </c>
      <c r="U305" s="135">
        <v>64.3</v>
      </c>
    </row>
    <row r="306" spans="1:21" ht="16.5" customHeight="1" x14ac:dyDescent="0.2">
      <c r="A306" s="7"/>
      <c r="B306" s="7"/>
      <c r="C306" s="7"/>
      <c r="D306" s="7"/>
      <c r="E306" s="7" t="s">
        <v>328</v>
      </c>
      <c r="F306" s="7"/>
      <c r="G306" s="7"/>
      <c r="H306" s="7"/>
      <c r="I306" s="7"/>
      <c r="J306" s="7"/>
      <c r="K306" s="7"/>
      <c r="L306" s="9" t="s">
        <v>69</v>
      </c>
      <c r="M306" s="134">
        <v>9.6</v>
      </c>
      <c r="N306" s="134">
        <v>6.3</v>
      </c>
      <c r="O306" s="134">
        <v>7.2</v>
      </c>
      <c r="P306" s="134">
        <v>6</v>
      </c>
      <c r="Q306" s="134">
        <v>4.9000000000000004</v>
      </c>
      <c r="R306" s="134">
        <v>2.2000000000000002</v>
      </c>
      <c r="S306" s="135">
        <v>18.8</v>
      </c>
      <c r="T306" s="135">
        <v>11.9</v>
      </c>
      <c r="U306" s="134">
        <v>7.4</v>
      </c>
    </row>
    <row r="307" spans="1:21" ht="29.45" customHeight="1" x14ac:dyDescent="0.2">
      <c r="A307" s="7"/>
      <c r="B307" s="7"/>
      <c r="C307" s="7"/>
      <c r="D307" s="7"/>
      <c r="E307" s="316" t="s">
        <v>329</v>
      </c>
      <c r="F307" s="316"/>
      <c r="G307" s="316"/>
      <c r="H307" s="316"/>
      <c r="I307" s="316"/>
      <c r="J307" s="316"/>
      <c r="K307" s="316"/>
      <c r="L307" s="9" t="s">
        <v>145</v>
      </c>
      <c r="M307" s="132">
        <v>897</v>
      </c>
      <c r="N307" s="136">
        <v>1386</v>
      </c>
      <c r="O307" s="132">
        <v>524</v>
      </c>
      <c r="P307" s="132">
        <v>640</v>
      </c>
      <c r="Q307" s="132">
        <v>205</v>
      </c>
      <c r="R307" s="131">
        <v>46</v>
      </c>
      <c r="S307" s="131">
        <v>81</v>
      </c>
      <c r="T307" s="131">
        <v>28</v>
      </c>
      <c r="U307" s="136">
        <v>3758</v>
      </c>
    </row>
    <row r="308" spans="1:21" ht="16.5" customHeight="1" x14ac:dyDescent="0.2">
      <c r="A308" s="7"/>
      <c r="B308" s="7"/>
      <c r="C308" s="7"/>
      <c r="D308" s="7" t="s">
        <v>142</v>
      </c>
      <c r="E308" s="7"/>
      <c r="F308" s="7"/>
      <c r="G308" s="7"/>
      <c r="H308" s="7"/>
      <c r="I308" s="7"/>
      <c r="J308" s="7"/>
      <c r="K308" s="7"/>
      <c r="L308" s="9"/>
      <c r="M308" s="10"/>
      <c r="N308" s="10"/>
      <c r="O308" s="10"/>
      <c r="P308" s="10"/>
      <c r="Q308" s="10"/>
      <c r="R308" s="10"/>
      <c r="S308" s="10"/>
      <c r="T308" s="10"/>
      <c r="U308" s="10"/>
    </row>
    <row r="309" spans="1:21" ht="16.5" customHeight="1" x14ac:dyDescent="0.2">
      <c r="A309" s="7"/>
      <c r="B309" s="7"/>
      <c r="C309" s="7"/>
      <c r="D309" s="7"/>
      <c r="E309" s="7" t="s">
        <v>324</v>
      </c>
      <c r="F309" s="7"/>
      <c r="G309" s="7"/>
      <c r="H309" s="7"/>
      <c r="I309" s="7"/>
      <c r="J309" s="7"/>
      <c r="K309" s="7"/>
      <c r="L309" s="9" t="s">
        <v>69</v>
      </c>
      <c r="M309" s="135">
        <v>89.7</v>
      </c>
      <c r="N309" s="135">
        <v>80.900000000000006</v>
      </c>
      <c r="O309" s="135">
        <v>94.1</v>
      </c>
      <c r="P309" s="135">
        <v>94.7</v>
      </c>
      <c r="Q309" s="135">
        <v>98</v>
      </c>
      <c r="R309" s="135">
        <v>55.3</v>
      </c>
      <c r="S309" s="135">
        <v>90.1</v>
      </c>
      <c r="T309" s="135">
        <v>96.7</v>
      </c>
      <c r="U309" s="135">
        <v>87.8</v>
      </c>
    </row>
    <row r="310" spans="1:21" ht="16.5" customHeight="1" x14ac:dyDescent="0.2">
      <c r="A310" s="7"/>
      <c r="B310" s="7"/>
      <c r="C310" s="7"/>
      <c r="D310" s="7"/>
      <c r="E310" s="7" t="s">
        <v>330</v>
      </c>
      <c r="F310" s="7"/>
      <c r="G310" s="7"/>
      <c r="H310" s="7"/>
      <c r="I310" s="7"/>
      <c r="J310" s="7"/>
      <c r="K310" s="7"/>
      <c r="L310" s="9" t="s">
        <v>69</v>
      </c>
      <c r="M310" s="135">
        <v>10.3</v>
      </c>
      <c r="N310" s="135">
        <v>19.100000000000001</v>
      </c>
      <c r="O310" s="134">
        <v>5.9</v>
      </c>
      <c r="P310" s="134">
        <v>5.3</v>
      </c>
      <c r="Q310" s="134">
        <v>2</v>
      </c>
      <c r="R310" s="135">
        <v>44.7</v>
      </c>
      <c r="S310" s="134">
        <v>9.9</v>
      </c>
      <c r="T310" s="134">
        <v>3.3</v>
      </c>
      <c r="U310" s="135">
        <v>12.2</v>
      </c>
    </row>
    <row r="311" spans="1:21" ht="16.5" customHeight="1" x14ac:dyDescent="0.2">
      <c r="A311" s="7"/>
      <c r="B311" s="7"/>
      <c r="C311" s="7"/>
      <c r="D311" s="7"/>
      <c r="E311" s="7" t="s">
        <v>327</v>
      </c>
      <c r="F311" s="7"/>
      <c r="G311" s="7"/>
      <c r="H311" s="7"/>
      <c r="I311" s="7"/>
      <c r="J311" s="7"/>
      <c r="K311" s="7"/>
      <c r="L311" s="9" t="s">
        <v>69</v>
      </c>
      <c r="M311" s="135">
        <v>47.6</v>
      </c>
      <c r="N311" s="135">
        <v>49.8</v>
      </c>
      <c r="O311" s="135">
        <v>48.2</v>
      </c>
      <c r="P311" s="135">
        <v>45</v>
      </c>
      <c r="Q311" s="135">
        <v>46.6</v>
      </c>
      <c r="R311" s="135">
        <v>34.200000000000003</v>
      </c>
      <c r="S311" s="135">
        <v>18.5</v>
      </c>
      <c r="T311" s="135">
        <v>57.9</v>
      </c>
      <c r="U311" s="135">
        <v>47.2</v>
      </c>
    </row>
    <row r="312" spans="1:21" ht="16.5" customHeight="1" x14ac:dyDescent="0.2">
      <c r="A312" s="7"/>
      <c r="B312" s="7"/>
      <c r="C312" s="7"/>
      <c r="D312" s="7"/>
      <c r="E312" s="7" t="s">
        <v>328</v>
      </c>
      <c r="F312" s="7"/>
      <c r="G312" s="7"/>
      <c r="H312" s="7"/>
      <c r="I312" s="7"/>
      <c r="J312" s="7"/>
      <c r="K312" s="7"/>
      <c r="L312" s="9" t="s">
        <v>69</v>
      </c>
      <c r="M312" s="135">
        <v>21.8</v>
      </c>
      <c r="N312" s="135">
        <v>11.7</v>
      </c>
      <c r="O312" s="135">
        <v>15.6</v>
      </c>
      <c r="P312" s="135">
        <v>15.5</v>
      </c>
      <c r="Q312" s="135">
        <v>35.4</v>
      </c>
      <c r="R312" s="134">
        <v>2.6</v>
      </c>
      <c r="S312" s="135">
        <v>20.8</v>
      </c>
      <c r="T312" s="135">
        <v>13.1</v>
      </c>
      <c r="U312" s="135">
        <v>17</v>
      </c>
    </row>
    <row r="313" spans="1:21" ht="29.45" customHeight="1" x14ac:dyDescent="0.2">
      <c r="A313" s="7"/>
      <c r="B313" s="7"/>
      <c r="C313" s="7"/>
      <c r="D313" s="7"/>
      <c r="E313" s="316" t="s">
        <v>329</v>
      </c>
      <c r="F313" s="316"/>
      <c r="G313" s="316"/>
      <c r="H313" s="316"/>
      <c r="I313" s="316"/>
      <c r="J313" s="316"/>
      <c r="K313" s="316"/>
      <c r="L313" s="9" t="s">
        <v>145</v>
      </c>
      <c r="M313" s="136">
        <v>1051</v>
      </c>
      <c r="N313" s="136">
        <v>1218</v>
      </c>
      <c r="O313" s="132">
        <v>487</v>
      </c>
      <c r="P313" s="132">
        <v>382</v>
      </c>
      <c r="Q313" s="132">
        <v>152</v>
      </c>
      <c r="R313" s="131">
        <v>38</v>
      </c>
      <c r="S313" s="132">
        <v>108</v>
      </c>
      <c r="T313" s="131">
        <v>42</v>
      </c>
      <c r="U313" s="136">
        <v>3411</v>
      </c>
    </row>
    <row r="314" spans="1:21" ht="29.45" customHeight="1" x14ac:dyDescent="0.2">
      <c r="A314" s="14"/>
      <c r="B314" s="14"/>
      <c r="C314" s="14"/>
      <c r="D314" s="317" t="s">
        <v>348</v>
      </c>
      <c r="E314" s="317"/>
      <c r="F314" s="317"/>
      <c r="G314" s="317"/>
      <c r="H314" s="317"/>
      <c r="I314" s="317"/>
      <c r="J314" s="317"/>
      <c r="K314" s="317"/>
      <c r="L314" s="15" t="s">
        <v>145</v>
      </c>
      <c r="M314" s="137">
        <v>4879</v>
      </c>
      <c r="N314" s="139">
        <v>10381</v>
      </c>
      <c r="O314" s="137">
        <v>2110</v>
      </c>
      <c r="P314" s="137">
        <v>1460</v>
      </c>
      <c r="Q314" s="133">
        <v>883</v>
      </c>
      <c r="R314" s="133">
        <v>249</v>
      </c>
      <c r="S314" s="133">
        <v>536</v>
      </c>
      <c r="T314" s="133">
        <v>182</v>
      </c>
      <c r="U314" s="139">
        <v>20508</v>
      </c>
    </row>
    <row r="315" spans="1:21" ht="4.5" customHeight="1" x14ac:dyDescent="0.2">
      <c r="A315" s="23"/>
      <c r="B315" s="23"/>
      <c r="C315" s="2"/>
      <c r="D315" s="2"/>
      <c r="E315" s="2"/>
      <c r="F315" s="2"/>
      <c r="G315" s="2"/>
      <c r="H315" s="2"/>
      <c r="I315" s="2"/>
      <c r="J315" s="2"/>
      <c r="K315" s="2"/>
      <c r="L315" s="2"/>
      <c r="M315" s="2"/>
      <c r="N315" s="2"/>
      <c r="O315" s="2"/>
      <c r="P315" s="2"/>
      <c r="Q315" s="2"/>
      <c r="R315" s="2"/>
      <c r="S315" s="2"/>
      <c r="T315" s="2"/>
      <c r="U315" s="2"/>
    </row>
    <row r="316" spans="1:21" ht="16.5" customHeight="1" x14ac:dyDescent="0.2">
      <c r="A316" s="23"/>
      <c r="B316" s="23"/>
      <c r="C316" s="309" t="s">
        <v>378</v>
      </c>
      <c r="D316" s="309"/>
      <c r="E316" s="309"/>
      <c r="F316" s="309"/>
      <c r="G316" s="309"/>
      <c r="H316" s="309"/>
      <c r="I316" s="309"/>
      <c r="J316" s="309"/>
      <c r="K316" s="309"/>
      <c r="L316" s="309"/>
      <c r="M316" s="309"/>
      <c r="N316" s="309"/>
      <c r="O316" s="309"/>
      <c r="P316" s="309"/>
      <c r="Q316" s="309"/>
      <c r="R316" s="309"/>
      <c r="S316" s="309"/>
      <c r="T316" s="309"/>
      <c r="U316" s="309"/>
    </row>
    <row r="317" spans="1:21" ht="4.5" customHeight="1" x14ac:dyDescent="0.2">
      <c r="A317" s="23"/>
      <c r="B317" s="23"/>
      <c r="C317" s="2"/>
      <c r="D317" s="2"/>
      <c r="E317" s="2"/>
      <c r="F317" s="2"/>
      <c r="G317" s="2"/>
      <c r="H317" s="2"/>
      <c r="I317" s="2"/>
      <c r="J317" s="2"/>
      <c r="K317" s="2"/>
      <c r="L317" s="2"/>
      <c r="M317" s="2"/>
      <c r="N317" s="2"/>
      <c r="O317" s="2"/>
      <c r="P317" s="2"/>
      <c r="Q317" s="2"/>
      <c r="R317" s="2"/>
      <c r="S317" s="2"/>
      <c r="T317" s="2"/>
      <c r="U317" s="2"/>
    </row>
    <row r="318" spans="1:21" ht="16.5" customHeight="1" x14ac:dyDescent="0.2">
      <c r="A318" s="74"/>
      <c r="B318" s="74"/>
      <c r="C318" s="309" t="s">
        <v>248</v>
      </c>
      <c r="D318" s="309"/>
      <c r="E318" s="309"/>
      <c r="F318" s="309"/>
      <c r="G318" s="309"/>
      <c r="H318" s="309"/>
      <c r="I318" s="309"/>
      <c r="J318" s="309"/>
      <c r="K318" s="309"/>
      <c r="L318" s="309"/>
      <c r="M318" s="309"/>
      <c r="N318" s="309"/>
      <c r="O318" s="309"/>
      <c r="P318" s="309"/>
      <c r="Q318" s="309"/>
      <c r="R318" s="309"/>
      <c r="S318" s="309"/>
      <c r="T318" s="309"/>
      <c r="U318" s="309"/>
    </row>
    <row r="319" spans="1:21" ht="16.5" customHeight="1" x14ac:dyDescent="0.2">
      <c r="A319" s="47"/>
      <c r="B319" s="47"/>
      <c r="C319" s="309" t="s">
        <v>185</v>
      </c>
      <c r="D319" s="309"/>
      <c r="E319" s="309"/>
      <c r="F319" s="309"/>
      <c r="G319" s="309"/>
      <c r="H319" s="309"/>
      <c r="I319" s="309"/>
      <c r="J319" s="309"/>
      <c r="K319" s="309"/>
      <c r="L319" s="309"/>
      <c r="M319" s="309"/>
      <c r="N319" s="309"/>
      <c r="O319" s="309"/>
      <c r="P319" s="309"/>
      <c r="Q319" s="309"/>
      <c r="R319" s="309"/>
      <c r="S319" s="309"/>
      <c r="T319" s="309"/>
      <c r="U319" s="309"/>
    </row>
    <row r="320" spans="1:21" ht="4.5" customHeight="1" x14ac:dyDescent="0.2">
      <c r="A320" s="23"/>
      <c r="B320" s="23"/>
      <c r="C320" s="2"/>
      <c r="D320" s="2"/>
      <c r="E320" s="2"/>
      <c r="F320" s="2"/>
      <c r="G320" s="2"/>
      <c r="H320" s="2"/>
      <c r="I320" s="2"/>
      <c r="J320" s="2"/>
      <c r="K320" s="2"/>
      <c r="L320" s="2"/>
      <c r="M320" s="2"/>
      <c r="N320" s="2"/>
      <c r="O320" s="2"/>
      <c r="P320" s="2"/>
      <c r="Q320" s="2"/>
      <c r="R320" s="2"/>
      <c r="S320" s="2"/>
      <c r="T320" s="2"/>
      <c r="U320" s="2"/>
    </row>
    <row r="321" spans="1:21" ht="29.45" customHeight="1" x14ac:dyDescent="0.2">
      <c r="A321" s="23" t="s">
        <v>71</v>
      </c>
      <c r="B321" s="23"/>
      <c r="C321" s="309" t="s">
        <v>151</v>
      </c>
      <c r="D321" s="309"/>
      <c r="E321" s="309"/>
      <c r="F321" s="309"/>
      <c r="G321" s="309"/>
      <c r="H321" s="309"/>
      <c r="I321" s="309"/>
      <c r="J321" s="309"/>
      <c r="K321" s="309"/>
      <c r="L321" s="309"/>
      <c r="M321" s="309"/>
      <c r="N321" s="309"/>
      <c r="O321" s="309"/>
      <c r="P321" s="309"/>
      <c r="Q321" s="309"/>
      <c r="R321" s="309"/>
      <c r="S321" s="309"/>
      <c r="T321" s="309"/>
      <c r="U321" s="309"/>
    </row>
    <row r="322" spans="1:21" ht="42.4" customHeight="1" x14ac:dyDescent="0.2">
      <c r="A322" s="23" t="s">
        <v>72</v>
      </c>
      <c r="B322" s="23"/>
      <c r="C322" s="309" t="s">
        <v>206</v>
      </c>
      <c r="D322" s="309"/>
      <c r="E322" s="309"/>
      <c r="F322" s="309"/>
      <c r="G322" s="309"/>
      <c r="H322" s="309"/>
      <c r="I322" s="309"/>
      <c r="J322" s="309"/>
      <c r="K322" s="309"/>
      <c r="L322" s="309"/>
      <c r="M322" s="309"/>
      <c r="N322" s="309"/>
      <c r="O322" s="309"/>
      <c r="P322" s="309"/>
      <c r="Q322" s="309"/>
      <c r="R322" s="309"/>
      <c r="S322" s="309"/>
      <c r="T322" s="309"/>
      <c r="U322" s="309"/>
    </row>
    <row r="323" spans="1:21" ht="29.45" customHeight="1" x14ac:dyDescent="0.2">
      <c r="A323" s="23" t="s">
        <v>73</v>
      </c>
      <c r="B323" s="23"/>
      <c r="C323" s="309" t="s">
        <v>349</v>
      </c>
      <c r="D323" s="309"/>
      <c r="E323" s="309"/>
      <c r="F323" s="309"/>
      <c r="G323" s="309"/>
      <c r="H323" s="309"/>
      <c r="I323" s="309"/>
      <c r="J323" s="309"/>
      <c r="K323" s="309"/>
      <c r="L323" s="309"/>
      <c r="M323" s="309"/>
      <c r="N323" s="309"/>
      <c r="O323" s="309"/>
      <c r="P323" s="309"/>
      <c r="Q323" s="309"/>
      <c r="R323" s="309"/>
      <c r="S323" s="309"/>
      <c r="T323" s="309"/>
      <c r="U323" s="309"/>
    </row>
    <row r="324" spans="1:21" ht="81" customHeight="1" x14ac:dyDescent="0.2">
      <c r="A324" s="23" t="s">
        <v>74</v>
      </c>
      <c r="B324" s="23"/>
      <c r="C324" s="309" t="s">
        <v>335</v>
      </c>
      <c r="D324" s="309"/>
      <c r="E324" s="309"/>
      <c r="F324" s="309"/>
      <c r="G324" s="309"/>
      <c r="H324" s="309"/>
      <c r="I324" s="309"/>
      <c r="J324" s="309"/>
      <c r="K324" s="309"/>
      <c r="L324" s="309"/>
      <c r="M324" s="309"/>
      <c r="N324" s="309"/>
      <c r="O324" s="309"/>
      <c r="P324" s="309"/>
      <c r="Q324" s="309"/>
      <c r="R324" s="309"/>
      <c r="S324" s="309"/>
      <c r="T324" s="309"/>
      <c r="U324" s="309"/>
    </row>
    <row r="325" spans="1:21" ht="29.45" customHeight="1" x14ac:dyDescent="0.2">
      <c r="A325" s="23" t="s">
        <v>75</v>
      </c>
      <c r="B325" s="23"/>
      <c r="C325" s="309" t="s">
        <v>350</v>
      </c>
      <c r="D325" s="309"/>
      <c r="E325" s="309"/>
      <c r="F325" s="309"/>
      <c r="G325" s="309"/>
      <c r="H325" s="309"/>
      <c r="I325" s="309"/>
      <c r="J325" s="309"/>
      <c r="K325" s="309"/>
      <c r="L325" s="309"/>
      <c r="M325" s="309"/>
      <c r="N325" s="309"/>
      <c r="O325" s="309"/>
      <c r="P325" s="309"/>
      <c r="Q325" s="309"/>
      <c r="R325" s="309"/>
      <c r="S325" s="309"/>
      <c r="T325" s="309"/>
      <c r="U325" s="309"/>
    </row>
    <row r="326" spans="1:21" ht="29.45" customHeight="1" x14ac:dyDescent="0.2">
      <c r="A326" s="23" t="s">
        <v>76</v>
      </c>
      <c r="B326" s="23"/>
      <c r="C326" s="309" t="s">
        <v>158</v>
      </c>
      <c r="D326" s="309"/>
      <c r="E326" s="309"/>
      <c r="F326" s="309"/>
      <c r="G326" s="309"/>
      <c r="H326" s="309"/>
      <c r="I326" s="309"/>
      <c r="J326" s="309"/>
      <c r="K326" s="309"/>
      <c r="L326" s="309"/>
      <c r="M326" s="309"/>
      <c r="N326" s="309"/>
      <c r="O326" s="309"/>
      <c r="P326" s="309"/>
      <c r="Q326" s="309"/>
      <c r="R326" s="309"/>
      <c r="S326" s="309"/>
      <c r="T326" s="309"/>
      <c r="U326" s="309"/>
    </row>
    <row r="327" spans="1:21" ht="29.45" customHeight="1" x14ac:dyDescent="0.2">
      <c r="A327" s="23" t="s">
        <v>77</v>
      </c>
      <c r="B327" s="23"/>
      <c r="C327" s="309" t="s">
        <v>351</v>
      </c>
      <c r="D327" s="309"/>
      <c r="E327" s="309"/>
      <c r="F327" s="309"/>
      <c r="G327" s="309"/>
      <c r="H327" s="309"/>
      <c r="I327" s="309"/>
      <c r="J327" s="309"/>
      <c r="K327" s="309"/>
      <c r="L327" s="309"/>
      <c r="M327" s="309"/>
      <c r="N327" s="309"/>
      <c r="O327" s="309"/>
      <c r="P327" s="309"/>
      <c r="Q327" s="309"/>
      <c r="R327" s="309"/>
      <c r="S327" s="309"/>
      <c r="T327" s="309"/>
      <c r="U327" s="309"/>
    </row>
    <row r="328" spans="1:21" ht="4.5" customHeight="1" x14ac:dyDescent="0.2"/>
    <row r="329" spans="1:21" ht="16.5" customHeight="1" x14ac:dyDescent="0.2">
      <c r="A329" s="24" t="s">
        <v>90</v>
      </c>
      <c r="B329" s="23"/>
      <c r="C329" s="23"/>
      <c r="D329" s="23"/>
      <c r="E329" s="309" t="s">
        <v>379</v>
      </c>
      <c r="F329" s="309"/>
      <c r="G329" s="309"/>
      <c r="H329" s="309"/>
      <c r="I329" s="309"/>
      <c r="J329" s="309"/>
      <c r="K329" s="309"/>
      <c r="L329" s="309"/>
      <c r="M329" s="309"/>
      <c r="N329" s="309"/>
      <c r="O329" s="309"/>
      <c r="P329" s="309"/>
      <c r="Q329" s="309"/>
      <c r="R329" s="309"/>
      <c r="S329" s="309"/>
      <c r="T329" s="309"/>
      <c r="U329" s="309"/>
    </row>
  </sheetData>
  <mergeCells count="67">
    <mergeCell ref="E11:K11"/>
    <mergeCell ref="E17:K17"/>
    <mergeCell ref="E23:K23"/>
    <mergeCell ref="E29:K29"/>
    <mergeCell ref="E35:K35"/>
    <mergeCell ref="E41:K41"/>
    <mergeCell ref="E47:K47"/>
    <mergeCell ref="E53:K53"/>
    <mergeCell ref="E59:K59"/>
    <mergeCell ref="E65:K65"/>
    <mergeCell ref="D66:K66"/>
    <mergeCell ref="E73:K73"/>
    <mergeCell ref="E79:K79"/>
    <mergeCell ref="E85:K85"/>
    <mergeCell ref="E91:K91"/>
    <mergeCell ref="E97:K97"/>
    <mergeCell ref="E103:K103"/>
    <mergeCell ref="E109:K109"/>
    <mergeCell ref="E115:K115"/>
    <mergeCell ref="E121:K121"/>
    <mergeCell ref="E127:K127"/>
    <mergeCell ref="D128:K128"/>
    <mergeCell ref="E135:K135"/>
    <mergeCell ref="E141:K141"/>
    <mergeCell ref="E147:K147"/>
    <mergeCell ref="E153:K153"/>
    <mergeCell ref="E159:K159"/>
    <mergeCell ref="E165:K165"/>
    <mergeCell ref="E171:K171"/>
    <mergeCell ref="E177:K177"/>
    <mergeCell ref="E183:K183"/>
    <mergeCell ref="E189:K189"/>
    <mergeCell ref="D190:K190"/>
    <mergeCell ref="E197:K197"/>
    <mergeCell ref="E203:K203"/>
    <mergeCell ref="E245:K245"/>
    <mergeCell ref="E251:K251"/>
    <mergeCell ref="D252:K252"/>
    <mergeCell ref="E259:K259"/>
    <mergeCell ref="E209:K209"/>
    <mergeCell ref="E215:K215"/>
    <mergeCell ref="E221:K221"/>
    <mergeCell ref="E227:K227"/>
    <mergeCell ref="E233:K233"/>
    <mergeCell ref="K1:U1"/>
    <mergeCell ref="C316:U316"/>
    <mergeCell ref="C318:U318"/>
    <mergeCell ref="C319:U319"/>
    <mergeCell ref="C321:U321"/>
    <mergeCell ref="E295:K295"/>
    <mergeCell ref="E301:K301"/>
    <mergeCell ref="E307:K307"/>
    <mergeCell ref="E313:K313"/>
    <mergeCell ref="D314:K314"/>
    <mergeCell ref="E265:K265"/>
    <mergeCell ref="E271:K271"/>
    <mergeCell ref="E277:K277"/>
    <mergeCell ref="E283:K283"/>
    <mergeCell ref="E289:K289"/>
    <mergeCell ref="E239:K239"/>
    <mergeCell ref="C327:U327"/>
    <mergeCell ref="E329:U329"/>
    <mergeCell ref="C322:U322"/>
    <mergeCell ref="C323:U323"/>
    <mergeCell ref="C324:U324"/>
    <mergeCell ref="C325:U325"/>
    <mergeCell ref="C326:U326"/>
  </mergeCells>
  <pageMargins left="0.7" right="0.7" top="0.75" bottom="0.75" header="0.3" footer="0.3"/>
  <pageSetup paperSize="9" fitToHeight="0" orientation="landscape" horizontalDpi="300" verticalDpi="300"/>
  <headerFooter scaleWithDoc="0" alignWithMargins="0">
    <oddHeader>&amp;C&amp;"Arial"&amp;8TABLE 19A.14</oddHeader>
    <oddFooter>&amp;L&amp;"Arial"&amp;8REPORT ON
GOVERNMENT
SERVICES 2022&amp;R&amp;"Arial"&amp;8HOMELESSNESS
SERVICES
PAGE &amp;B&amp;P&amp;B</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51"/>
  <sheetViews>
    <sheetView showGridLines="0" workbookViewId="0"/>
  </sheetViews>
  <sheetFormatPr defaultColWidth="11.42578125" defaultRowHeight="12.75" x14ac:dyDescent="0.2"/>
  <cols>
    <col min="1" max="10" width="1.85546875" customWidth="1"/>
    <col min="11" max="11" width="12.7109375" customWidth="1"/>
    <col min="12" max="12" width="5.42578125" customWidth="1"/>
    <col min="13" max="20" width="7.5703125" customWidth="1"/>
    <col min="21" max="21" width="8.5703125" customWidth="1"/>
  </cols>
  <sheetData>
    <row r="1" spans="1:21" ht="33.950000000000003" customHeight="1" x14ac:dyDescent="0.2">
      <c r="A1" s="8" t="s">
        <v>380</v>
      </c>
      <c r="B1" s="8"/>
      <c r="C1" s="8"/>
      <c r="D1" s="8"/>
      <c r="E1" s="8"/>
      <c r="F1" s="8"/>
      <c r="G1" s="8"/>
      <c r="H1" s="8"/>
      <c r="I1" s="8"/>
      <c r="J1" s="8"/>
      <c r="K1" s="314" t="s">
        <v>381</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382</v>
      </c>
      <c r="N2" s="13" t="s">
        <v>383</v>
      </c>
      <c r="O2" s="13" t="s">
        <v>384</v>
      </c>
      <c r="P2" s="13" t="s">
        <v>385</v>
      </c>
      <c r="Q2" s="13" t="s">
        <v>386</v>
      </c>
      <c r="R2" s="13" t="s">
        <v>387</v>
      </c>
      <c r="S2" s="13" t="s">
        <v>388</v>
      </c>
      <c r="T2" s="13" t="s">
        <v>389</v>
      </c>
      <c r="U2" s="13" t="s">
        <v>390</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42.4" customHeight="1" x14ac:dyDescent="0.2">
      <c r="A4" s="7"/>
      <c r="B4" s="316" t="s">
        <v>391</v>
      </c>
      <c r="C4" s="316"/>
      <c r="D4" s="316"/>
      <c r="E4" s="316"/>
      <c r="F4" s="316"/>
      <c r="G4" s="316"/>
      <c r="H4" s="316"/>
      <c r="I4" s="316"/>
      <c r="J4" s="316"/>
      <c r="K4" s="316"/>
      <c r="L4" s="9" t="s">
        <v>145</v>
      </c>
      <c r="M4" s="143">
        <v>12310</v>
      </c>
      <c r="N4" s="143">
        <v>19670</v>
      </c>
      <c r="O4" s="142">
        <v>7371</v>
      </c>
      <c r="P4" s="142">
        <v>3547</v>
      </c>
      <c r="Q4" s="140" t="s">
        <v>137</v>
      </c>
      <c r="R4" s="141">
        <v>689</v>
      </c>
      <c r="S4" s="141">
        <v>300</v>
      </c>
      <c r="T4" s="142">
        <v>2453</v>
      </c>
      <c r="U4" s="143">
        <v>46340</v>
      </c>
    </row>
    <row r="5" spans="1:21" ht="29.45" customHeight="1" x14ac:dyDescent="0.2">
      <c r="A5" s="7"/>
      <c r="B5" s="316" t="s">
        <v>392</v>
      </c>
      <c r="C5" s="316"/>
      <c r="D5" s="316"/>
      <c r="E5" s="316"/>
      <c r="F5" s="316"/>
      <c r="G5" s="316"/>
      <c r="H5" s="316"/>
      <c r="I5" s="316"/>
      <c r="J5" s="316"/>
      <c r="K5" s="316"/>
      <c r="L5" s="9" t="s">
        <v>145</v>
      </c>
      <c r="M5" s="143">
        <v>51314</v>
      </c>
      <c r="N5" s="143">
        <v>95619</v>
      </c>
      <c r="O5" s="143">
        <v>42961</v>
      </c>
      <c r="P5" s="143">
        <v>14174</v>
      </c>
      <c r="Q5" s="143">
        <v>13190</v>
      </c>
      <c r="R5" s="142">
        <v>5326</v>
      </c>
      <c r="S5" s="142">
        <v>1670</v>
      </c>
      <c r="T5" s="142">
        <v>7360</v>
      </c>
      <c r="U5" s="144">
        <v>231614</v>
      </c>
    </row>
    <row r="6" spans="1:21" ht="29.45" customHeight="1" x14ac:dyDescent="0.2">
      <c r="A6" s="7"/>
      <c r="B6" s="316" t="s">
        <v>393</v>
      </c>
      <c r="C6" s="316"/>
      <c r="D6" s="316"/>
      <c r="E6" s="316"/>
      <c r="F6" s="316"/>
      <c r="G6" s="316"/>
      <c r="H6" s="316"/>
      <c r="I6" s="316"/>
      <c r="J6" s="316"/>
      <c r="K6" s="316"/>
      <c r="L6" s="9" t="s">
        <v>145</v>
      </c>
      <c r="M6" s="143">
        <v>39004</v>
      </c>
      <c r="N6" s="143">
        <v>75949</v>
      </c>
      <c r="O6" s="143">
        <v>35590</v>
      </c>
      <c r="P6" s="143">
        <v>10627</v>
      </c>
      <c r="Q6" s="143">
        <v>13190</v>
      </c>
      <c r="R6" s="142">
        <v>4637</v>
      </c>
      <c r="S6" s="142">
        <v>1370</v>
      </c>
      <c r="T6" s="142">
        <v>4907</v>
      </c>
      <c r="U6" s="144">
        <v>185274</v>
      </c>
    </row>
    <row r="7" spans="1:21" ht="16.5" customHeight="1" x14ac:dyDescent="0.2">
      <c r="A7" s="7"/>
      <c r="B7" s="7"/>
      <c r="C7" s="7" t="s">
        <v>394</v>
      </c>
      <c r="D7" s="7"/>
      <c r="E7" s="7"/>
      <c r="F7" s="7"/>
      <c r="G7" s="7"/>
      <c r="H7" s="7"/>
      <c r="I7" s="7"/>
      <c r="J7" s="7"/>
      <c r="K7" s="7"/>
      <c r="L7" s="9" t="s">
        <v>69</v>
      </c>
      <c r="M7" s="146">
        <v>12.1</v>
      </c>
      <c r="N7" s="145">
        <v>9</v>
      </c>
      <c r="O7" s="145">
        <v>4.5999999999999996</v>
      </c>
      <c r="P7" s="145">
        <v>7.7</v>
      </c>
      <c r="Q7" s="145">
        <v>6.5</v>
      </c>
      <c r="R7" s="146">
        <v>11.4</v>
      </c>
      <c r="S7" s="145">
        <v>6.9</v>
      </c>
      <c r="T7" s="145">
        <v>8.5</v>
      </c>
      <c r="U7" s="145">
        <v>8.6</v>
      </c>
    </row>
    <row r="8" spans="1:21" ht="16.5" customHeight="1" x14ac:dyDescent="0.2">
      <c r="A8" s="7"/>
      <c r="B8" s="7"/>
      <c r="C8" s="7" t="s">
        <v>395</v>
      </c>
      <c r="D8" s="7"/>
      <c r="E8" s="7"/>
      <c r="F8" s="7"/>
      <c r="G8" s="7"/>
      <c r="H8" s="7"/>
      <c r="I8" s="7"/>
      <c r="J8" s="7"/>
      <c r="K8" s="7"/>
      <c r="L8" s="9" t="s">
        <v>69</v>
      </c>
      <c r="M8" s="146">
        <v>27.7</v>
      </c>
      <c r="N8" s="146">
        <v>22.7</v>
      </c>
      <c r="O8" s="146">
        <v>14.4</v>
      </c>
      <c r="P8" s="146">
        <v>28.1</v>
      </c>
      <c r="Q8" s="146">
        <v>15.4</v>
      </c>
      <c r="R8" s="146">
        <v>31.3</v>
      </c>
      <c r="S8" s="146">
        <v>25.1</v>
      </c>
      <c r="T8" s="146">
        <v>42.7</v>
      </c>
      <c r="U8" s="146">
        <v>22.7</v>
      </c>
    </row>
    <row r="9" spans="1:21" ht="29.45" customHeight="1" x14ac:dyDescent="0.2">
      <c r="A9" s="7"/>
      <c r="B9" s="7"/>
      <c r="C9" s="316" t="s">
        <v>396</v>
      </c>
      <c r="D9" s="316"/>
      <c r="E9" s="316"/>
      <c r="F9" s="316"/>
      <c r="G9" s="316"/>
      <c r="H9" s="316"/>
      <c r="I9" s="316"/>
      <c r="J9" s="316"/>
      <c r="K9" s="316"/>
      <c r="L9" s="9" t="s">
        <v>69</v>
      </c>
      <c r="M9" s="146">
        <v>20.8</v>
      </c>
      <c r="N9" s="146">
        <v>14.8</v>
      </c>
      <c r="O9" s="146">
        <v>26.5</v>
      </c>
      <c r="P9" s="146">
        <v>23.4</v>
      </c>
      <c r="Q9" s="146">
        <v>20.6</v>
      </c>
      <c r="R9" s="146">
        <v>18.600000000000001</v>
      </c>
      <c r="S9" s="146">
        <v>24.7</v>
      </c>
      <c r="T9" s="146">
        <v>21</v>
      </c>
      <c r="U9" s="146">
        <v>19.600000000000001</v>
      </c>
    </row>
    <row r="10" spans="1:21" ht="16.5" customHeight="1" x14ac:dyDescent="0.2">
      <c r="A10" s="7"/>
      <c r="B10" s="7"/>
      <c r="C10" s="7" t="s">
        <v>397</v>
      </c>
      <c r="D10" s="7"/>
      <c r="E10" s="7"/>
      <c r="F10" s="7"/>
      <c r="G10" s="7"/>
      <c r="H10" s="7"/>
      <c r="I10" s="7"/>
      <c r="J10" s="7"/>
      <c r="K10" s="7"/>
      <c r="L10" s="9" t="s">
        <v>69</v>
      </c>
      <c r="M10" s="146">
        <v>39.4</v>
      </c>
      <c r="N10" s="146">
        <v>53.5</v>
      </c>
      <c r="O10" s="146">
        <v>54.5</v>
      </c>
      <c r="P10" s="146">
        <v>40.799999999999997</v>
      </c>
      <c r="Q10" s="146">
        <v>57.5</v>
      </c>
      <c r="R10" s="146">
        <v>38.700000000000003</v>
      </c>
      <c r="S10" s="146">
        <v>43.4</v>
      </c>
      <c r="T10" s="146">
        <v>27.8</v>
      </c>
      <c r="U10" s="146">
        <v>49.2</v>
      </c>
    </row>
    <row r="11" spans="1:21" ht="16.5" customHeight="1" x14ac:dyDescent="0.2">
      <c r="A11" s="7" t="s">
        <v>62</v>
      </c>
      <c r="B11" s="7"/>
      <c r="C11" s="7"/>
      <c r="D11" s="7"/>
      <c r="E11" s="7"/>
      <c r="F11" s="7"/>
      <c r="G11" s="7"/>
      <c r="H11" s="7"/>
      <c r="I11" s="7"/>
      <c r="J11" s="7"/>
      <c r="K11" s="7"/>
      <c r="L11" s="9"/>
      <c r="M11" s="10"/>
      <c r="N11" s="10"/>
      <c r="O11" s="10"/>
      <c r="P11" s="10"/>
      <c r="Q11" s="10"/>
      <c r="R11" s="10"/>
      <c r="S11" s="10"/>
      <c r="T11" s="10"/>
      <c r="U11" s="10"/>
    </row>
    <row r="12" spans="1:21" ht="42.4" customHeight="1" x14ac:dyDescent="0.2">
      <c r="A12" s="7"/>
      <c r="B12" s="316" t="s">
        <v>391</v>
      </c>
      <c r="C12" s="316"/>
      <c r="D12" s="316"/>
      <c r="E12" s="316"/>
      <c r="F12" s="316"/>
      <c r="G12" s="316"/>
      <c r="H12" s="316"/>
      <c r="I12" s="316"/>
      <c r="J12" s="316"/>
      <c r="K12" s="316"/>
      <c r="L12" s="9" t="s">
        <v>145</v>
      </c>
      <c r="M12" s="143">
        <v>11279</v>
      </c>
      <c r="N12" s="143">
        <v>22470</v>
      </c>
      <c r="O12" s="142">
        <v>9466</v>
      </c>
      <c r="P12" s="142">
        <v>3361</v>
      </c>
      <c r="Q12" s="140" t="s">
        <v>137</v>
      </c>
      <c r="R12" s="141">
        <v>740</v>
      </c>
      <c r="S12" s="141">
        <v>378</v>
      </c>
      <c r="T12" s="142">
        <v>1910</v>
      </c>
      <c r="U12" s="143">
        <v>49604</v>
      </c>
    </row>
    <row r="13" spans="1:21" ht="29.45" customHeight="1" x14ac:dyDescent="0.2">
      <c r="A13" s="7"/>
      <c r="B13" s="316" t="s">
        <v>392</v>
      </c>
      <c r="C13" s="316"/>
      <c r="D13" s="316"/>
      <c r="E13" s="316"/>
      <c r="F13" s="316"/>
      <c r="G13" s="316"/>
      <c r="H13" s="316"/>
      <c r="I13" s="316"/>
      <c r="J13" s="316"/>
      <c r="K13" s="316"/>
      <c r="L13" s="9" t="s">
        <v>145</v>
      </c>
      <c r="M13" s="143">
        <v>48791</v>
      </c>
      <c r="N13" s="143">
        <v>93555</v>
      </c>
      <c r="O13" s="143">
        <v>45826</v>
      </c>
      <c r="P13" s="143">
        <v>14246</v>
      </c>
      <c r="Q13" s="143">
        <v>11612</v>
      </c>
      <c r="R13" s="142">
        <v>5124</v>
      </c>
      <c r="S13" s="142">
        <v>1927</v>
      </c>
      <c r="T13" s="142">
        <v>7055</v>
      </c>
      <c r="U13" s="144">
        <v>228136</v>
      </c>
    </row>
    <row r="14" spans="1:21" ht="29.45" customHeight="1" x14ac:dyDescent="0.2">
      <c r="A14" s="7"/>
      <c r="B14" s="316" t="s">
        <v>393</v>
      </c>
      <c r="C14" s="316"/>
      <c r="D14" s="316"/>
      <c r="E14" s="316"/>
      <c r="F14" s="316"/>
      <c r="G14" s="316"/>
      <c r="H14" s="316"/>
      <c r="I14" s="316"/>
      <c r="J14" s="316"/>
      <c r="K14" s="316"/>
      <c r="L14" s="9" t="s">
        <v>145</v>
      </c>
      <c r="M14" s="143">
        <v>37512</v>
      </c>
      <c r="N14" s="143">
        <v>71085</v>
      </c>
      <c r="O14" s="143">
        <v>36360</v>
      </c>
      <c r="P14" s="143">
        <v>10885</v>
      </c>
      <c r="Q14" s="143">
        <v>11612</v>
      </c>
      <c r="R14" s="142">
        <v>4384</v>
      </c>
      <c r="S14" s="142">
        <v>1549</v>
      </c>
      <c r="T14" s="142">
        <v>5145</v>
      </c>
      <c r="U14" s="144">
        <v>178532</v>
      </c>
    </row>
    <row r="15" spans="1:21" ht="16.5" customHeight="1" x14ac:dyDescent="0.2">
      <c r="A15" s="7"/>
      <c r="B15" s="7"/>
      <c r="C15" s="7" t="s">
        <v>394</v>
      </c>
      <c r="D15" s="7"/>
      <c r="E15" s="7"/>
      <c r="F15" s="7"/>
      <c r="G15" s="7"/>
      <c r="H15" s="7"/>
      <c r="I15" s="7"/>
      <c r="J15" s="7"/>
      <c r="K15" s="7"/>
      <c r="L15" s="9" t="s">
        <v>69</v>
      </c>
      <c r="M15" s="146">
        <v>11.6</v>
      </c>
      <c r="N15" s="145">
        <v>8.4</v>
      </c>
      <c r="O15" s="145">
        <v>3.9</v>
      </c>
      <c r="P15" s="145">
        <v>8.4</v>
      </c>
      <c r="Q15" s="145">
        <v>6.4</v>
      </c>
      <c r="R15" s="146">
        <v>10.1</v>
      </c>
      <c r="S15" s="145">
        <v>7.1</v>
      </c>
      <c r="T15" s="145">
        <v>9.9</v>
      </c>
      <c r="U15" s="145">
        <v>8.1</v>
      </c>
    </row>
    <row r="16" spans="1:21" ht="16.5" customHeight="1" x14ac:dyDescent="0.2">
      <c r="A16" s="7"/>
      <c r="B16" s="7"/>
      <c r="C16" s="7" t="s">
        <v>395</v>
      </c>
      <c r="D16" s="7"/>
      <c r="E16" s="7"/>
      <c r="F16" s="7"/>
      <c r="G16" s="7"/>
      <c r="H16" s="7"/>
      <c r="I16" s="7"/>
      <c r="J16" s="7"/>
      <c r="K16" s="7"/>
      <c r="L16" s="9" t="s">
        <v>69</v>
      </c>
      <c r="M16" s="146">
        <v>27.3</v>
      </c>
      <c r="N16" s="146">
        <v>20.9</v>
      </c>
      <c r="O16" s="146">
        <v>13.7</v>
      </c>
      <c r="P16" s="146">
        <v>27.9</v>
      </c>
      <c r="Q16" s="146">
        <v>12.5</v>
      </c>
      <c r="R16" s="146">
        <v>30.4</v>
      </c>
      <c r="S16" s="146">
        <v>24.1</v>
      </c>
      <c r="T16" s="146">
        <v>44.3</v>
      </c>
      <c r="U16" s="146">
        <v>21.6</v>
      </c>
    </row>
    <row r="17" spans="1:21" ht="29.45" customHeight="1" x14ac:dyDescent="0.2">
      <c r="A17" s="7"/>
      <c r="B17" s="7"/>
      <c r="C17" s="316" t="s">
        <v>396</v>
      </c>
      <c r="D17" s="316"/>
      <c r="E17" s="316"/>
      <c r="F17" s="316"/>
      <c r="G17" s="316"/>
      <c r="H17" s="316"/>
      <c r="I17" s="316"/>
      <c r="J17" s="316"/>
      <c r="K17" s="316"/>
      <c r="L17" s="9" t="s">
        <v>69</v>
      </c>
      <c r="M17" s="146">
        <v>21</v>
      </c>
      <c r="N17" s="146">
        <v>15.6</v>
      </c>
      <c r="O17" s="146">
        <v>24.6</v>
      </c>
      <c r="P17" s="146">
        <v>22.2</v>
      </c>
      <c r="Q17" s="146">
        <v>21.1</v>
      </c>
      <c r="R17" s="146">
        <v>19.3</v>
      </c>
      <c r="S17" s="146">
        <v>20.7</v>
      </c>
      <c r="T17" s="146">
        <v>21.7</v>
      </c>
      <c r="U17" s="146">
        <v>19.600000000000001</v>
      </c>
    </row>
    <row r="18" spans="1:21" ht="16.5" customHeight="1" x14ac:dyDescent="0.2">
      <c r="A18" s="7"/>
      <c r="B18" s="7"/>
      <c r="C18" s="7" t="s">
        <v>397</v>
      </c>
      <c r="D18" s="7"/>
      <c r="E18" s="7"/>
      <c r="F18" s="7"/>
      <c r="G18" s="7"/>
      <c r="H18" s="7"/>
      <c r="I18" s="7"/>
      <c r="J18" s="7"/>
      <c r="K18" s="7"/>
      <c r="L18" s="9" t="s">
        <v>69</v>
      </c>
      <c r="M18" s="146">
        <v>40.1</v>
      </c>
      <c r="N18" s="146">
        <v>55.1</v>
      </c>
      <c r="O18" s="146">
        <v>57.9</v>
      </c>
      <c r="P18" s="146">
        <v>41.4</v>
      </c>
      <c r="Q18" s="146">
        <v>60</v>
      </c>
      <c r="R18" s="146">
        <v>40.200000000000003</v>
      </c>
      <c r="S18" s="146">
        <v>48</v>
      </c>
      <c r="T18" s="146">
        <v>24.2</v>
      </c>
      <c r="U18" s="146">
        <v>50.7</v>
      </c>
    </row>
    <row r="19" spans="1:21" ht="16.5" customHeight="1" x14ac:dyDescent="0.2">
      <c r="A19" s="7" t="s">
        <v>63</v>
      </c>
      <c r="B19" s="7"/>
      <c r="C19" s="7"/>
      <c r="D19" s="7"/>
      <c r="E19" s="7"/>
      <c r="F19" s="7"/>
      <c r="G19" s="7"/>
      <c r="H19" s="7"/>
      <c r="I19" s="7"/>
      <c r="J19" s="7"/>
      <c r="K19" s="7"/>
      <c r="L19" s="9"/>
      <c r="M19" s="10"/>
      <c r="N19" s="10"/>
      <c r="O19" s="10"/>
      <c r="P19" s="10"/>
      <c r="Q19" s="10"/>
      <c r="R19" s="10"/>
      <c r="S19" s="10"/>
      <c r="T19" s="10"/>
      <c r="U19" s="10"/>
    </row>
    <row r="20" spans="1:21" ht="42.4" customHeight="1" x14ac:dyDescent="0.2">
      <c r="A20" s="7"/>
      <c r="B20" s="316" t="s">
        <v>391</v>
      </c>
      <c r="C20" s="316"/>
      <c r="D20" s="316"/>
      <c r="E20" s="316"/>
      <c r="F20" s="316"/>
      <c r="G20" s="316"/>
      <c r="H20" s="316"/>
      <c r="I20" s="316"/>
      <c r="J20" s="316"/>
      <c r="K20" s="316"/>
      <c r="L20" s="9" t="s">
        <v>145</v>
      </c>
      <c r="M20" s="143">
        <v>12125</v>
      </c>
      <c r="N20" s="143">
        <v>21691</v>
      </c>
      <c r="O20" s="142">
        <v>9769</v>
      </c>
      <c r="P20" s="142">
        <v>3927</v>
      </c>
      <c r="Q20" s="140" t="s">
        <v>137</v>
      </c>
      <c r="R20" s="142">
        <v>1016</v>
      </c>
      <c r="S20" s="141">
        <v>385</v>
      </c>
      <c r="T20" s="142">
        <v>2114</v>
      </c>
      <c r="U20" s="143">
        <v>51027</v>
      </c>
    </row>
    <row r="21" spans="1:21" ht="29.45" customHeight="1" x14ac:dyDescent="0.2">
      <c r="A21" s="7"/>
      <c r="B21" s="316" t="s">
        <v>392</v>
      </c>
      <c r="C21" s="316"/>
      <c r="D21" s="316"/>
      <c r="E21" s="316"/>
      <c r="F21" s="316"/>
      <c r="G21" s="316"/>
      <c r="H21" s="316"/>
      <c r="I21" s="316"/>
      <c r="J21" s="316"/>
      <c r="K21" s="316"/>
      <c r="L21" s="9" t="s">
        <v>145</v>
      </c>
      <c r="M21" s="143">
        <v>52680</v>
      </c>
      <c r="N21" s="143">
        <v>91234</v>
      </c>
      <c r="O21" s="143">
        <v>46015</v>
      </c>
      <c r="P21" s="143">
        <v>15276</v>
      </c>
      <c r="Q21" s="143">
        <v>11992</v>
      </c>
      <c r="R21" s="142">
        <v>5255</v>
      </c>
      <c r="S21" s="142">
        <v>2035</v>
      </c>
      <c r="T21" s="142">
        <v>6996</v>
      </c>
      <c r="U21" s="144">
        <v>231483</v>
      </c>
    </row>
    <row r="22" spans="1:21" ht="29.45" customHeight="1" x14ac:dyDescent="0.2">
      <c r="A22" s="7"/>
      <c r="B22" s="316" t="s">
        <v>393</v>
      </c>
      <c r="C22" s="316"/>
      <c r="D22" s="316"/>
      <c r="E22" s="316"/>
      <c r="F22" s="316"/>
      <c r="G22" s="316"/>
      <c r="H22" s="316"/>
      <c r="I22" s="316"/>
      <c r="J22" s="316"/>
      <c r="K22" s="316"/>
      <c r="L22" s="9" t="s">
        <v>145</v>
      </c>
      <c r="M22" s="143">
        <v>40555</v>
      </c>
      <c r="N22" s="143">
        <v>69543</v>
      </c>
      <c r="O22" s="143">
        <v>36246</v>
      </c>
      <c r="P22" s="143">
        <v>11349</v>
      </c>
      <c r="Q22" s="143">
        <v>11992</v>
      </c>
      <c r="R22" s="142">
        <v>4239</v>
      </c>
      <c r="S22" s="142">
        <v>1650</v>
      </c>
      <c r="T22" s="142">
        <v>4882</v>
      </c>
      <c r="U22" s="144">
        <v>180456</v>
      </c>
    </row>
    <row r="23" spans="1:21" ht="16.5" customHeight="1" x14ac:dyDescent="0.2">
      <c r="A23" s="7"/>
      <c r="B23" s="7"/>
      <c r="C23" s="7" t="s">
        <v>394</v>
      </c>
      <c r="D23" s="7"/>
      <c r="E23" s="7"/>
      <c r="F23" s="7"/>
      <c r="G23" s="7"/>
      <c r="H23" s="7"/>
      <c r="I23" s="7"/>
      <c r="J23" s="7"/>
      <c r="K23" s="7"/>
      <c r="L23" s="9" t="s">
        <v>69</v>
      </c>
      <c r="M23" s="146">
        <v>11.6</v>
      </c>
      <c r="N23" s="145">
        <v>7.2</v>
      </c>
      <c r="O23" s="145">
        <v>3.9</v>
      </c>
      <c r="P23" s="146">
        <v>10.3</v>
      </c>
      <c r="Q23" s="145">
        <v>7</v>
      </c>
      <c r="R23" s="146">
        <v>10.6</v>
      </c>
      <c r="S23" s="145">
        <v>8.1</v>
      </c>
      <c r="T23" s="146">
        <v>11.5</v>
      </c>
      <c r="U23" s="145">
        <v>7.9</v>
      </c>
    </row>
    <row r="24" spans="1:21" ht="16.5" customHeight="1" x14ac:dyDescent="0.2">
      <c r="A24" s="7"/>
      <c r="B24" s="7"/>
      <c r="C24" s="7" t="s">
        <v>395</v>
      </c>
      <c r="D24" s="7"/>
      <c r="E24" s="7"/>
      <c r="F24" s="7"/>
      <c r="G24" s="7"/>
      <c r="H24" s="7"/>
      <c r="I24" s="7"/>
      <c r="J24" s="7"/>
      <c r="K24" s="7"/>
      <c r="L24" s="9" t="s">
        <v>69</v>
      </c>
      <c r="M24" s="146">
        <v>25.9</v>
      </c>
      <c r="N24" s="146">
        <v>21.1</v>
      </c>
      <c r="O24" s="146">
        <v>13.9</v>
      </c>
      <c r="P24" s="146">
        <v>27</v>
      </c>
      <c r="Q24" s="146">
        <v>12.5</v>
      </c>
      <c r="R24" s="146">
        <v>28.6</v>
      </c>
      <c r="S24" s="146">
        <v>24.1</v>
      </c>
      <c r="T24" s="146">
        <v>40</v>
      </c>
      <c r="U24" s="146">
        <v>21.3</v>
      </c>
    </row>
    <row r="25" spans="1:21" ht="29.45" customHeight="1" x14ac:dyDescent="0.2">
      <c r="A25" s="7"/>
      <c r="B25" s="7"/>
      <c r="C25" s="316" t="s">
        <v>396</v>
      </c>
      <c r="D25" s="316"/>
      <c r="E25" s="316"/>
      <c r="F25" s="316"/>
      <c r="G25" s="316"/>
      <c r="H25" s="316"/>
      <c r="I25" s="316"/>
      <c r="J25" s="316"/>
      <c r="K25" s="316"/>
      <c r="L25" s="9" t="s">
        <v>69</v>
      </c>
      <c r="M25" s="146">
        <v>21.7</v>
      </c>
      <c r="N25" s="146">
        <v>16.2</v>
      </c>
      <c r="O25" s="146">
        <v>26.1</v>
      </c>
      <c r="P25" s="146">
        <v>20.2</v>
      </c>
      <c r="Q25" s="146">
        <v>17.399999999999999</v>
      </c>
      <c r="R25" s="146">
        <v>20.3</v>
      </c>
      <c r="S25" s="146">
        <v>23.5</v>
      </c>
      <c r="T25" s="146">
        <v>22.4</v>
      </c>
      <c r="U25" s="146">
        <v>20.100000000000001</v>
      </c>
    </row>
    <row r="26" spans="1:21" ht="16.5" customHeight="1" x14ac:dyDescent="0.2">
      <c r="A26" s="7"/>
      <c r="B26" s="7"/>
      <c r="C26" s="7" t="s">
        <v>397</v>
      </c>
      <c r="D26" s="7"/>
      <c r="E26" s="7"/>
      <c r="F26" s="7"/>
      <c r="G26" s="7"/>
      <c r="H26" s="7"/>
      <c r="I26" s="7"/>
      <c r="J26" s="7"/>
      <c r="K26" s="7"/>
      <c r="L26" s="9" t="s">
        <v>69</v>
      </c>
      <c r="M26" s="146">
        <v>40.700000000000003</v>
      </c>
      <c r="N26" s="146">
        <v>55.5</v>
      </c>
      <c r="O26" s="146">
        <v>56.1</v>
      </c>
      <c r="P26" s="146">
        <v>42.4</v>
      </c>
      <c r="Q26" s="146">
        <v>63.1</v>
      </c>
      <c r="R26" s="146">
        <v>40.5</v>
      </c>
      <c r="S26" s="146">
        <v>44.3</v>
      </c>
      <c r="T26" s="146">
        <v>26</v>
      </c>
      <c r="U26" s="146">
        <v>50.7</v>
      </c>
    </row>
    <row r="27" spans="1:21" ht="16.5" customHeight="1" x14ac:dyDescent="0.2">
      <c r="A27" s="7" t="s">
        <v>64</v>
      </c>
      <c r="B27" s="7"/>
      <c r="C27" s="7"/>
      <c r="D27" s="7"/>
      <c r="E27" s="7"/>
      <c r="F27" s="7"/>
      <c r="G27" s="7"/>
      <c r="H27" s="7"/>
      <c r="I27" s="7"/>
      <c r="J27" s="7"/>
      <c r="K27" s="7"/>
      <c r="L27" s="9"/>
      <c r="M27" s="10"/>
      <c r="N27" s="10"/>
      <c r="O27" s="10"/>
      <c r="P27" s="10"/>
      <c r="Q27" s="10"/>
      <c r="R27" s="10"/>
      <c r="S27" s="10"/>
      <c r="T27" s="10"/>
      <c r="U27" s="10"/>
    </row>
    <row r="28" spans="1:21" ht="42.4" customHeight="1" x14ac:dyDescent="0.2">
      <c r="A28" s="7"/>
      <c r="B28" s="316" t="s">
        <v>391</v>
      </c>
      <c r="C28" s="316"/>
      <c r="D28" s="316"/>
      <c r="E28" s="316"/>
      <c r="F28" s="316"/>
      <c r="G28" s="316"/>
      <c r="H28" s="316"/>
      <c r="I28" s="316"/>
      <c r="J28" s="316"/>
      <c r="K28" s="316"/>
      <c r="L28" s="9" t="s">
        <v>145</v>
      </c>
      <c r="M28" s="143">
        <v>11004</v>
      </c>
      <c r="N28" s="143">
        <v>20750</v>
      </c>
      <c r="O28" s="142">
        <v>9178</v>
      </c>
      <c r="P28" s="142">
        <v>4112</v>
      </c>
      <c r="Q28" s="140" t="s">
        <v>137</v>
      </c>
      <c r="R28" s="142">
        <v>1383</v>
      </c>
      <c r="S28" s="141">
        <v>514</v>
      </c>
      <c r="T28" s="142">
        <v>2303</v>
      </c>
      <c r="U28" s="143">
        <v>49244</v>
      </c>
    </row>
    <row r="29" spans="1:21" ht="29.45" customHeight="1" x14ac:dyDescent="0.2">
      <c r="A29" s="7"/>
      <c r="B29" s="316" t="s">
        <v>392</v>
      </c>
      <c r="C29" s="316"/>
      <c r="D29" s="316"/>
      <c r="E29" s="316"/>
      <c r="F29" s="316"/>
      <c r="G29" s="316"/>
      <c r="H29" s="316"/>
      <c r="I29" s="316"/>
      <c r="J29" s="316"/>
      <c r="K29" s="316"/>
      <c r="L29" s="9" t="s">
        <v>145</v>
      </c>
      <c r="M29" s="143">
        <v>50252</v>
      </c>
      <c r="N29" s="143">
        <v>90612</v>
      </c>
      <c r="O29" s="143">
        <v>44558</v>
      </c>
      <c r="P29" s="143">
        <v>15623</v>
      </c>
      <c r="Q29" s="143">
        <v>11113</v>
      </c>
      <c r="R29" s="142">
        <v>5259</v>
      </c>
      <c r="S29" s="142">
        <v>2109</v>
      </c>
      <c r="T29" s="142">
        <v>7918</v>
      </c>
      <c r="U29" s="144">
        <v>227444</v>
      </c>
    </row>
    <row r="30" spans="1:21" ht="29.45" customHeight="1" x14ac:dyDescent="0.2">
      <c r="A30" s="7"/>
      <c r="B30" s="316" t="s">
        <v>393</v>
      </c>
      <c r="C30" s="316"/>
      <c r="D30" s="316"/>
      <c r="E30" s="316"/>
      <c r="F30" s="316"/>
      <c r="G30" s="316"/>
      <c r="H30" s="316"/>
      <c r="I30" s="316"/>
      <c r="J30" s="316"/>
      <c r="K30" s="316"/>
      <c r="L30" s="9" t="s">
        <v>145</v>
      </c>
      <c r="M30" s="143">
        <v>39248</v>
      </c>
      <c r="N30" s="143">
        <v>69862</v>
      </c>
      <c r="O30" s="143">
        <v>35380</v>
      </c>
      <c r="P30" s="143">
        <v>11511</v>
      </c>
      <c r="Q30" s="143">
        <v>11113</v>
      </c>
      <c r="R30" s="142">
        <v>3876</v>
      </c>
      <c r="S30" s="142">
        <v>1595</v>
      </c>
      <c r="T30" s="142">
        <v>5615</v>
      </c>
      <c r="U30" s="144">
        <v>178200</v>
      </c>
    </row>
    <row r="31" spans="1:21" ht="16.5" customHeight="1" x14ac:dyDescent="0.2">
      <c r="A31" s="7"/>
      <c r="B31" s="7"/>
      <c r="C31" s="7" t="s">
        <v>394</v>
      </c>
      <c r="D31" s="7"/>
      <c r="E31" s="7"/>
      <c r="F31" s="7"/>
      <c r="G31" s="7"/>
      <c r="H31" s="7"/>
      <c r="I31" s="7"/>
      <c r="J31" s="7"/>
      <c r="K31" s="7"/>
      <c r="L31" s="9" t="s">
        <v>69</v>
      </c>
      <c r="M31" s="146">
        <v>11.9</v>
      </c>
      <c r="N31" s="145">
        <v>7.4</v>
      </c>
      <c r="O31" s="145">
        <v>3.5</v>
      </c>
      <c r="P31" s="146">
        <v>11.4</v>
      </c>
      <c r="Q31" s="145">
        <v>7.3</v>
      </c>
      <c r="R31" s="145">
        <v>9.8000000000000007</v>
      </c>
      <c r="S31" s="145">
        <v>6.6</v>
      </c>
      <c r="T31" s="145">
        <v>9.9</v>
      </c>
      <c r="U31" s="145">
        <v>8</v>
      </c>
    </row>
    <row r="32" spans="1:21" ht="16.5" customHeight="1" x14ac:dyDescent="0.2">
      <c r="A32" s="7"/>
      <c r="B32" s="7"/>
      <c r="C32" s="7" t="s">
        <v>395</v>
      </c>
      <c r="D32" s="7"/>
      <c r="E32" s="7"/>
      <c r="F32" s="7"/>
      <c r="G32" s="7"/>
      <c r="H32" s="7"/>
      <c r="I32" s="7"/>
      <c r="J32" s="7"/>
      <c r="K32" s="7"/>
      <c r="L32" s="9" t="s">
        <v>69</v>
      </c>
      <c r="M32" s="146">
        <v>27.4</v>
      </c>
      <c r="N32" s="146">
        <v>19.5</v>
      </c>
      <c r="O32" s="146">
        <v>15.6</v>
      </c>
      <c r="P32" s="146">
        <v>28.7</v>
      </c>
      <c r="Q32" s="146">
        <v>12.4</v>
      </c>
      <c r="R32" s="146">
        <v>28.2</v>
      </c>
      <c r="S32" s="146">
        <v>27.7</v>
      </c>
      <c r="T32" s="146">
        <v>46.4</v>
      </c>
      <c r="U32" s="146">
        <v>21.8</v>
      </c>
    </row>
    <row r="33" spans="1:21" ht="29.45" customHeight="1" x14ac:dyDescent="0.2">
      <c r="A33" s="7"/>
      <c r="B33" s="7"/>
      <c r="C33" s="316" t="s">
        <v>396</v>
      </c>
      <c r="D33" s="316"/>
      <c r="E33" s="316"/>
      <c r="F33" s="316"/>
      <c r="G33" s="316"/>
      <c r="H33" s="316"/>
      <c r="I33" s="316"/>
      <c r="J33" s="316"/>
      <c r="K33" s="316"/>
      <c r="L33" s="9" t="s">
        <v>69</v>
      </c>
      <c r="M33" s="146">
        <v>21.3</v>
      </c>
      <c r="N33" s="146">
        <v>16.5</v>
      </c>
      <c r="O33" s="146">
        <v>27.6</v>
      </c>
      <c r="P33" s="146">
        <v>21.8</v>
      </c>
      <c r="Q33" s="146">
        <v>18</v>
      </c>
      <c r="R33" s="146">
        <v>22.6</v>
      </c>
      <c r="S33" s="146">
        <v>19.600000000000001</v>
      </c>
      <c r="T33" s="146">
        <v>17.5</v>
      </c>
      <c r="U33" s="146">
        <v>20.399999999999999</v>
      </c>
    </row>
    <row r="34" spans="1:21" ht="16.5" customHeight="1" x14ac:dyDescent="0.2">
      <c r="A34" s="7"/>
      <c r="B34" s="7"/>
      <c r="C34" s="7" t="s">
        <v>397</v>
      </c>
      <c r="D34" s="7"/>
      <c r="E34" s="7"/>
      <c r="F34" s="7"/>
      <c r="G34" s="7"/>
      <c r="H34" s="7"/>
      <c r="I34" s="7"/>
      <c r="J34" s="7"/>
      <c r="K34" s="7"/>
      <c r="L34" s="9" t="s">
        <v>69</v>
      </c>
      <c r="M34" s="146">
        <v>39.4</v>
      </c>
      <c r="N34" s="146">
        <v>56.5</v>
      </c>
      <c r="O34" s="146">
        <v>53.3</v>
      </c>
      <c r="P34" s="146">
        <v>38</v>
      </c>
      <c r="Q34" s="146">
        <v>62.4</v>
      </c>
      <c r="R34" s="146">
        <v>39.4</v>
      </c>
      <c r="S34" s="146">
        <v>46.1</v>
      </c>
      <c r="T34" s="146">
        <v>26.3</v>
      </c>
      <c r="U34" s="146">
        <v>49.8</v>
      </c>
    </row>
    <row r="35" spans="1:21" ht="16.5" customHeight="1" x14ac:dyDescent="0.2">
      <c r="A35" s="7" t="s">
        <v>65</v>
      </c>
      <c r="B35" s="7"/>
      <c r="C35" s="7"/>
      <c r="D35" s="7"/>
      <c r="E35" s="7"/>
      <c r="F35" s="7"/>
      <c r="G35" s="7"/>
      <c r="H35" s="7"/>
      <c r="I35" s="7"/>
      <c r="J35" s="7"/>
      <c r="K35" s="7"/>
      <c r="L35" s="9"/>
      <c r="M35" s="10"/>
      <c r="N35" s="10"/>
      <c r="O35" s="10"/>
      <c r="P35" s="10"/>
      <c r="Q35" s="10"/>
      <c r="R35" s="10"/>
      <c r="S35" s="10"/>
      <c r="T35" s="10"/>
      <c r="U35" s="10"/>
    </row>
    <row r="36" spans="1:21" ht="42.4" customHeight="1" x14ac:dyDescent="0.2">
      <c r="A36" s="7"/>
      <c r="B36" s="316" t="s">
        <v>391</v>
      </c>
      <c r="C36" s="316"/>
      <c r="D36" s="316"/>
      <c r="E36" s="316"/>
      <c r="F36" s="316"/>
      <c r="G36" s="316"/>
      <c r="H36" s="316"/>
      <c r="I36" s="316"/>
      <c r="J36" s="316"/>
      <c r="K36" s="316"/>
      <c r="L36" s="9" t="s">
        <v>145</v>
      </c>
      <c r="M36" s="143">
        <v>11112</v>
      </c>
      <c r="N36" s="143">
        <v>22429</v>
      </c>
      <c r="O36" s="142">
        <v>9249</v>
      </c>
      <c r="P36" s="142">
        <v>4497</v>
      </c>
      <c r="Q36" s="140" t="s">
        <v>137</v>
      </c>
      <c r="R36" s="142">
        <v>2442</v>
      </c>
      <c r="S36" s="141">
        <v>478</v>
      </c>
      <c r="T36" s="142">
        <v>2490</v>
      </c>
      <c r="U36" s="143">
        <v>52697</v>
      </c>
    </row>
    <row r="37" spans="1:21" ht="29.45" customHeight="1" x14ac:dyDescent="0.2">
      <c r="A37" s="7"/>
      <c r="B37" s="316" t="s">
        <v>392</v>
      </c>
      <c r="C37" s="316"/>
      <c r="D37" s="316"/>
      <c r="E37" s="316"/>
      <c r="F37" s="316"/>
      <c r="G37" s="316"/>
      <c r="H37" s="316"/>
      <c r="I37" s="316"/>
      <c r="J37" s="316"/>
      <c r="K37" s="316"/>
      <c r="L37" s="9" t="s">
        <v>145</v>
      </c>
      <c r="M37" s="143">
        <v>48488</v>
      </c>
      <c r="N37" s="143">
        <v>81855</v>
      </c>
      <c r="O37" s="143">
        <v>43899</v>
      </c>
      <c r="P37" s="143">
        <v>14852</v>
      </c>
      <c r="Q37" s="143">
        <v>10953</v>
      </c>
      <c r="R37" s="142">
        <v>6494</v>
      </c>
      <c r="S37" s="142">
        <v>2865</v>
      </c>
      <c r="T37" s="142">
        <v>7354</v>
      </c>
      <c r="U37" s="144">
        <v>216760</v>
      </c>
    </row>
    <row r="38" spans="1:21" ht="29.45" customHeight="1" x14ac:dyDescent="0.2">
      <c r="A38" s="7"/>
      <c r="B38" s="316" t="s">
        <v>393</v>
      </c>
      <c r="C38" s="316"/>
      <c r="D38" s="316"/>
      <c r="E38" s="316"/>
      <c r="F38" s="316"/>
      <c r="G38" s="316"/>
      <c r="H38" s="316"/>
      <c r="I38" s="316"/>
      <c r="J38" s="316"/>
      <c r="K38" s="316"/>
      <c r="L38" s="9" t="s">
        <v>145</v>
      </c>
      <c r="M38" s="143">
        <v>37376</v>
      </c>
      <c r="N38" s="143">
        <v>59426</v>
      </c>
      <c r="O38" s="143">
        <v>34650</v>
      </c>
      <c r="P38" s="143">
        <v>10355</v>
      </c>
      <c r="Q38" s="143">
        <v>10953</v>
      </c>
      <c r="R38" s="142">
        <v>4052</v>
      </c>
      <c r="S38" s="142">
        <v>2387</v>
      </c>
      <c r="T38" s="142">
        <v>4865</v>
      </c>
      <c r="U38" s="144">
        <v>164063</v>
      </c>
    </row>
    <row r="39" spans="1:21" ht="16.5" customHeight="1" x14ac:dyDescent="0.2">
      <c r="A39" s="7"/>
      <c r="B39" s="7"/>
      <c r="C39" s="7" t="s">
        <v>394</v>
      </c>
      <c r="D39" s="7"/>
      <c r="E39" s="7"/>
      <c r="F39" s="7"/>
      <c r="G39" s="7"/>
      <c r="H39" s="7"/>
      <c r="I39" s="7"/>
      <c r="J39" s="7"/>
      <c r="K39" s="7"/>
      <c r="L39" s="9" t="s">
        <v>69</v>
      </c>
      <c r="M39" s="146">
        <v>12</v>
      </c>
      <c r="N39" s="145">
        <v>9.1999999999999993</v>
      </c>
      <c r="O39" s="145">
        <v>4.7</v>
      </c>
      <c r="P39" s="146">
        <v>13.4</v>
      </c>
      <c r="Q39" s="146">
        <v>11.2</v>
      </c>
      <c r="R39" s="146">
        <v>11.8</v>
      </c>
      <c r="S39" s="145">
        <v>6.8</v>
      </c>
      <c r="T39" s="145">
        <v>9.3000000000000007</v>
      </c>
      <c r="U39" s="145">
        <v>9.3000000000000007</v>
      </c>
    </row>
    <row r="40" spans="1:21" ht="16.5" customHeight="1" x14ac:dyDescent="0.2">
      <c r="A40" s="7"/>
      <c r="B40" s="7"/>
      <c r="C40" s="7" t="s">
        <v>395</v>
      </c>
      <c r="D40" s="7"/>
      <c r="E40" s="7"/>
      <c r="F40" s="7"/>
      <c r="G40" s="7"/>
      <c r="H40" s="7"/>
      <c r="I40" s="7"/>
      <c r="J40" s="7"/>
      <c r="K40" s="7"/>
      <c r="L40" s="9" t="s">
        <v>69</v>
      </c>
      <c r="M40" s="146">
        <v>26.2</v>
      </c>
      <c r="N40" s="146">
        <v>19.399999999999999</v>
      </c>
      <c r="O40" s="146">
        <v>15.9</v>
      </c>
      <c r="P40" s="146">
        <v>30.9</v>
      </c>
      <c r="Q40" s="146">
        <v>13.7</v>
      </c>
      <c r="R40" s="146">
        <v>26.3</v>
      </c>
      <c r="S40" s="146">
        <v>32.200000000000003</v>
      </c>
      <c r="T40" s="146">
        <v>41.7</v>
      </c>
      <c r="U40" s="146">
        <v>21.6</v>
      </c>
    </row>
    <row r="41" spans="1:21" ht="29.45" customHeight="1" x14ac:dyDescent="0.2">
      <c r="A41" s="7"/>
      <c r="B41" s="7"/>
      <c r="C41" s="316" t="s">
        <v>396</v>
      </c>
      <c r="D41" s="316"/>
      <c r="E41" s="316"/>
      <c r="F41" s="316"/>
      <c r="G41" s="316"/>
      <c r="H41" s="316"/>
      <c r="I41" s="316"/>
      <c r="J41" s="316"/>
      <c r="K41" s="316"/>
      <c r="L41" s="9" t="s">
        <v>69</v>
      </c>
      <c r="M41" s="146">
        <v>22.8</v>
      </c>
      <c r="N41" s="146">
        <v>17.2</v>
      </c>
      <c r="O41" s="146">
        <v>29.1</v>
      </c>
      <c r="P41" s="146">
        <v>24.3</v>
      </c>
      <c r="Q41" s="146">
        <v>18.2</v>
      </c>
      <c r="R41" s="146">
        <v>26.1</v>
      </c>
      <c r="S41" s="146">
        <v>27.8</v>
      </c>
      <c r="T41" s="146">
        <v>16.899999999999999</v>
      </c>
      <c r="U41" s="146">
        <v>21.9</v>
      </c>
    </row>
    <row r="42" spans="1:21" ht="16.5" customHeight="1" x14ac:dyDescent="0.2">
      <c r="A42" s="14"/>
      <c r="B42" s="14"/>
      <c r="C42" s="14" t="s">
        <v>397</v>
      </c>
      <c r="D42" s="14"/>
      <c r="E42" s="14"/>
      <c r="F42" s="14"/>
      <c r="G42" s="14"/>
      <c r="H42" s="14"/>
      <c r="I42" s="14"/>
      <c r="J42" s="14"/>
      <c r="K42" s="14"/>
      <c r="L42" s="15" t="s">
        <v>69</v>
      </c>
      <c r="M42" s="147">
        <v>39</v>
      </c>
      <c r="N42" s="147">
        <v>54.3</v>
      </c>
      <c r="O42" s="147">
        <v>50.3</v>
      </c>
      <c r="P42" s="147">
        <v>31.4</v>
      </c>
      <c r="Q42" s="147">
        <v>56.8</v>
      </c>
      <c r="R42" s="147">
        <v>35.799999999999997</v>
      </c>
      <c r="S42" s="147">
        <v>33.200000000000003</v>
      </c>
      <c r="T42" s="147">
        <v>32.200000000000003</v>
      </c>
      <c r="U42" s="147">
        <v>47.3</v>
      </c>
    </row>
    <row r="43" spans="1:21" ht="4.5" customHeight="1" x14ac:dyDescent="0.2">
      <c r="A43" s="23"/>
      <c r="B43" s="23"/>
      <c r="C43" s="2"/>
      <c r="D43" s="2"/>
      <c r="E43" s="2"/>
      <c r="F43" s="2"/>
      <c r="G43" s="2"/>
      <c r="H43" s="2"/>
      <c r="I43" s="2"/>
      <c r="J43" s="2"/>
      <c r="K43" s="2"/>
      <c r="L43" s="2"/>
      <c r="M43" s="2"/>
      <c r="N43" s="2"/>
      <c r="O43" s="2"/>
      <c r="P43" s="2"/>
      <c r="Q43" s="2"/>
      <c r="R43" s="2"/>
      <c r="S43" s="2"/>
      <c r="T43" s="2"/>
      <c r="U43" s="2"/>
    </row>
    <row r="44" spans="1:21" ht="16.5" customHeight="1" x14ac:dyDescent="0.2">
      <c r="A44" s="23"/>
      <c r="B44" s="23"/>
      <c r="C44" s="309" t="s">
        <v>398</v>
      </c>
      <c r="D44" s="309"/>
      <c r="E44" s="309"/>
      <c r="F44" s="309"/>
      <c r="G44" s="309"/>
      <c r="H44" s="309"/>
      <c r="I44" s="309"/>
      <c r="J44" s="309"/>
      <c r="K44" s="309"/>
      <c r="L44" s="309"/>
      <c r="M44" s="309"/>
      <c r="N44" s="309"/>
      <c r="O44" s="309"/>
      <c r="P44" s="309"/>
      <c r="Q44" s="309"/>
      <c r="R44" s="309"/>
      <c r="S44" s="309"/>
      <c r="T44" s="309"/>
      <c r="U44" s="309"/>
    </row>
    <row r="45" spans="1:21" ht="4.5" customHeight="1" x14ac:dyDescent="0.2">
      <c r="A45" s="23"/>
      <c r="B45" s="23"/>
      <c r="C45" s="2"/>
      <c r="D45" s="2"/>
      <c r="E45" s="2"/>
      <c r="F45" s="2"/>
      <c r="G45" s="2"/>
      <c r="H45" s="2"/>
      <c r="I45" s="2"/>
      <c r="J45" s="2"/>
      <c r="K45" s="2"/>
      <c r="L45" s="2"/>
      <c r="M45" s="2"/>
      <c r="N45" s="2"/>
      <c r="O45" s="2"/>
      <c r="P45" s="2"/>
      <c r="Q45" s="2"/>
      <c r="R45" s="2"/>
      <c r="S45" s="2"/>
      <c r="T45" s="2"/>
      <c r="U45" s="2"/>
    </row>
    <row r="46" spans="1:21" ht="29.45" customHeight="1" x14ac:dyDescent="0.2">
      <c r="A46" s="23" t="s">
        <v>71</v>
      </c>
      <c r="B46" s="23"/>
      <c r="C46" s="309" t="s">
        <v>151</v>
      </c>
      <c r="D46" s="309"/>
      <c r="E46" s="309"/>
      <c r="F46" s="309"/>
      <c r="G46" s="309"/>
      <c r="H46" s="309"/>
      <c r="I46" s="309"/>
      <c r="J46" s="309"/>
      <c r="K46" s="309"/>
      <c r="L46" s="309"/>
      <c r="M46" s="309"/>
      <c r="N46" s="309"/>
      <c r="O46" s="309"/>
      <c r="P46" s="309"/>
      <c r="Q46" s="309"/>
      <c r="R46" s="309"/>
      <c r="S46" s="309"/>
      <c r="T46" s="309"/>
      <c r="U46" s="309"/>
    </row>
    <row r="47" spans="1:21" ht="16.5" customHeight="1" x14ac:dyDescent="0.2">
      <c r="A47" s="23" t="s">
        <v>72</v>
      </c>
      <c r="B47" s="23"/>
      <c r="C47" s="309" t="s">
        <v>292</v>
      </c>
      <c r="D47" s="309"/>
      <c r="E47" s="309"/>
      <c r="F47" s="309"/>
      <c r="G47" s="309"/>
      <c r="H47" s="309"/>
      <c r="I47" s="309"/>
      <c r="J47" s="309"/>
      <c r="K47" s="309"/>
      <c r="L47" s="309"/>
      <c r="M47" s="309"/>
      <c r="N47" s="309"/>
      <c r="O47" s="309"/>
      <c r="P47" s="309"/>
      <c r="Q47" s="309"/>
      <c r="R47" s="309"/>
      <c r="S47" s="309"/>
      <c r="T47" s="309"/>
      <c r="U47" s="309"/>
    </row>
    <row r="48" spans="1:21" ht="42.4" customHeight="1" x14ac:dyDescent="0.2">
      <c r="A48" s="23" t="s">
        <v>73</v>
      </c>
      <c r="B48" s="23"/>
      <c r="C48" s="309" t="s">
        <v>399</v>
      </c>
      <c r="D48" s="309"/>
      <c r="E48" s="309"/>
      <c r="F48" s="309"/>
      <c r="G48" s="309"/>
      <c r="H48" s="309"/>
      <c r="I48" s="309"/>
      <c r="J48" s="309"/>
      <c r="K48" s="309"/>
      <c r="L48" s="309"/>
      <c r="M48" s="309"/>
      <c r="N48" s="309"/>
      <c r="O48" s="309"/>
      <c r="P48" s="309"/>
      <c r="Q48" s="309"/>
      <c r="R48" s="309"/>
      <c r="S48" s="309"/>
      <c r="T48" s="309"/>
      <c r="U48" s="309"/>
    </row>
    <row r="49" spans="1:21" ht="29.45" customHeight="1" x14ac:dyDescent="0.2">
      <c r="A49" s="23" t="s">
        <v>74</v>
      </c>
      <c r="B49" s="23"/>
      <c r="C49" s="309" t="s">
        <v>400</v>
      </c>
      <c r="D49" s="309"/>
      <c r="E49" s="309"/>
      <c r="F49" s="309"/>
      <c r="G49" s="309"/>
      <c r="H49" s="309"/>
      <c r="I49" s="309"/>
      <c r="J49" s="309"/>
      <c r="K49" s="309"/>
      <c r="L49" s="309"/>
      <c r="M49" s="309"/>
      <c r="N49" s="309"/>
      <c r="O49" s="309"/>
      <c r="P49" s="309"/>
      <c r="Q49" s="309"/>
      <c r="R49" s="309"/>
      <c r="S49" s="309"/>
      <c r="T49" s="309"/>
      <c r="U49" s="309"/>
    </row>
    <row r="50" spans="1:21" ht="4.5" customHeight="1" x14ac:dyDescent="0.2"/>
    <row r="51" spans="1:21" ht="16.5" customHeight="1" x14ac:dyDescent="0.2">
      <c r="A51" s="24" t="s">
        <v>90</v>
      </c>
      <c r="B51" s="23"/>
      <c r="C51" s="23"/>
      <c r="D51" s="23"/>
      <c r="E51" s="309" t="s">
        <v>401</v>
      </c>
      <c r="F51" s="309"/>
      <c r="G51" s="309"/>
      <c r="H51" s="309"/>
      <c r="I51" s="309"/>
      <c r="J51" s="309"/>
      <c r="K51" s="309"/>
      <c r="L51" s="309"/>
      <c r="M51" s="309"/>
      <c r="N51" s="309"/>
      <c r="O51" s="309"/>
      <c r="P51" s="309"/>
      <c r="Q51" s="309"/>
      <c r="R51" s="309"/>
      <c r="S51" s="309"/>
      <c r="T51" s="309"/>
      <c r="U51" s="309"/>
    </row>
  </sheetData>
  <mergeCells count="27">
    <mergeCell ref="B4:K4"/>
    <mergeCell ref="B5:K5"/>
    <mergeCell ref="B6:K6"/>
    <mergeCell ref="C9:K9"/>
    <mergeCell ref="B12:K12"/>
    <mergeCell ref="B30:K30"/>
    <mergeCell ref="B13:K13"/>
    <mergeCell ref="B14:K14"/>
    <mergeCell ref="C17:K17"/>
    <mergeCell ref="B20:K20"/>
    <mergeCell ref="B21:K21"/>
    <mergeCell ref="C49:U49"/>
    <mergeCell ref="E51:U51"/>
    <mergeCell ref="K1:U1"/>
    <mergeCell ref="C44:U44"/>
    <mergeCell ref="C46:U46"/>
    <mergeCell ref="C47:U47"/>
    <mergeCell ref="C48:U48"/>
    <mergeCell ref="C33:K33"/>
    <mergeCell ref="B36:K36"/>
    <mergeCell ref="B37:K37"/>
    <mergeCell ref="B38:K38"/>
    <mergeCell ref="C41:K41"/>
    <mergeCell ref="B22:K22"/>
    <mergeCell ref="C25:K25"/>
    <mergeCell ref="B28:K28"/>
    <mergeCell ref="B29:K29"/>
  </mergeCells>
  <pageMargins left="0.7" right="0.7" top="0.75" bottom="0.75" header="0.3" footer="0.3"/>
  <pageSetup paperSize="9" fitToHeight="0" orientation="landscape" horizontalDpi="300" verticalDpi="300"/>
  <headerFooter scaleWithDoc="0" alignWithMargins="0">
    <oddHeader>&amp;C&amp;"Arial"&amp;8TABLE 19A.15</oddHeader>
    <oddFooter>&amp;L&amp;"Arial"&amp;8REPORT ON
GOVERNMENT
SERVICES 2022&amp;R&amp;"Arial"&amp;8HOMELESSNESS
SERVICES
PAGE &amp;B&amp;P&amp;B</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39"/>
  <sheetViews>
    <sheetView showGridLines="0" workbookViewId="0"/>
  </sheetViews>
  <sheetFormatPr defaultColWidth="11.42578125" defaultRowHeight="12.75" x14ac:dyDescent="0.2"/>
  <cols>
    <col min="1" max="10" width="1.85546875" customWidth="1"/>
    <col min="11" max="11" width="11.28515625" customWidth="1"/>
    <col min="12" max="12" width="9.140625" customWidth="1"/>
    <col min="13" max="20" width="8" customWidth="1"/>
    <col min="21" max="21" width="8.140625" customWidth="1"/>
  </cols>
  <sheetData>
    <row r="1" spans="1:21" ht="17.45" customHeight="1" x14ac:dyDescent="0.2">
      <c r="A1" s="8" t="s">
        <v>402</v>
      </c>
      <c r="B1" s="8"/>
      <c r="C1" s="8"/>
      <c r="D1" s="8"/>
      <c r="E1" s="8"/>
      <c r="F1" s="8"/>
      <c r="G1" s="8"/>
      <c r="H1" s="8"/>
      <c r="I1" s="8"/>
      <c r="J1" s="8"/>
      <c r="K1" s="314" t="s">
        <v>403</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404</v>
      </c>
      <c r="N2" s="13" t="s">
        <v>405</v>
      </c>
      <c r="O2" s="13" t="s">
        <v>406</v>
      </c>
      <c r="P2" s="13" t="s">
        <v>407</v>
      </c>
      <c r="Q2" s="13" t="s">
        <v>408</v>
      </c>
      <c r="R2" s="13" t="s">
        <v>409</v>
      </c>
      <c r="S2" s="13" t="s">
        <v>410</v>
      </c>
      <c r="T2" s="13" t="s">
        <v>411</v>
      </c>
      <c r="U2" s="13" t="s">
        <v>412</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413</v>
      </c>
      <c r="C4" s="7"/>
      <c r="D4" s="7"/>
      <c r="E4" s="7"/>
      <c r="F4" s="7"/>
      <c r="G4" s="7"/>
      <c r="H4" s="7"/>
      <c r="I4" s="7"/>
      <c r="J4" s="7"/>
      <c r="K4" s="7"/>
      <c r="L4" s="9" t="s">
        <v>61</v>
      </c>
      <c r="M4" s="152">
        <v>264</v>
      </c>
      <c r="N4" s="152">
        <v>509.4</v>
      </c>
      <c r="O4" s="152">
        <v>164</v>
      </c>
      <c r="P4" s="149">
        <v>90.3</v>
      </c>
      <c r="Q4" s="149">
        <v>83.4</v>
      </c>
      <c r="R4" s="149">
        <v>34.5</v>
      </c>
      <c r="S4" s="149">
        <v>26.7</v>
      </c>
      <c r="T4" s="149">
        <v>48.1</v>
      </c>
      <c r="U4" s="151">
        <v>1220.3</v>
      </c>
    </row>
    <row r="5" spans="1:21" ht="16.5" customHeight="1" x14ac:dyDescent="0.2">
      <c r="A5" s="7"/>
      <c r="B5" s="7" t="s">
        <v>146</v>
      </c>
      <c r="C5" s="7"/>
      <c r="D5" s="7"/>
      <c r="E5" s="7"/>
      <c r="F5" s="7"/>
      <c r="G5" s="7"/>
      <c r="H5" s="7"/>
      <c r="I5" s="7"/>
      <c r="J5" s="7"/>
      <c r="K5" s="7"/>
      <c r="L5" s="9" t="s">
        <v>147</v>
      </c>
      <c r="M5" s="148">
        <v>7454</v>
      </c>
      <c r="N5" s="153">
        <v>10118</v>
      </c>
      <c r="O5" s="148">
        <v>3908</v>
      </c>
      <c r="P5" s="148">
        <v>1813</v>
      </c>
      <c r="Q5" s="148">
        <v>1936</v>
      </c>
      <c r="R5" s="150">
        <v>823</v>
      </c>
      <c r="S5" s="150">
        <v>674</v>
      </c>
      <c r="T5" s="148">
        <v>1019</v>
      </c>
      <c r="U5" s="153">
        <v>27745</v>
      </c>
    </row>
    <row r="6" spans="1:21" ht="16.5" customHeight="1" x14ac:dyDescent="0.2">
      <c r="A6" s="7"/>
      <c r="B6" s="7" t="s">
        <v>414</v>
      </c>
      <c r="C6" s="7"/>
      <c r="D6" s="7"/>
      <c r="E6" s="7"/>
      <c r="F6" s="7"/>
      <c r="G6" s="7"/>
      <c r="H6" s="7"/>
      <c r="I6" s="7"/>
      <c r="J6" s="7"/>
      <c r="K6" s="7"/>
      <c r="L6" s="9" t="s">
        <v>415</v>
      </c>
      <c r="M6" s="154">
        <v>35.409999999999997</v>
      </c>
      <c r="N6" s="154">
        <v>50.34</v>
      </c>
      <c r="O6" s="154">
        <v>41.96</v>
      </c>
      <c r="P6" s="154">
        <v>49.83</v>
      </c>
      <c r="Q6" s="154">
        <v>43.05</v>
      </c>
      <c r="R6" s="154">
        <v>41.92</v>
      </c>
      <c r="S6" s="154">
        <v>39.67</v>
      </c>
      <c r="T6" s="154">
        <v>47.16</v>
      </c>
      <c r="U6" s="154">
        <v>43.98</v>
      </c>
    </row>
    <row r="7" spans="1:21" ht="16.5" customHeight="1" x14ac:dyDescent="0.2">
      <c r="A7" s="7" t="s">
        <v>62</v>
      </c>
      <c r="B7" s="7"/>
      <c r="C7" s="7"/>
      <c r="D7" s="7"/>
      <c r="E7" s="7"/>
      <c r="F7" s="7"/>
      <c r="G7" s="7"/>
      <c r="H7" s="7"/>
      <c r="I7" s="7"/>
      <c r="J7" s="7"/>
      <c r="K7" s="7"/>
      <c r="L7" s="9"/>
      <c r="M7" s="10"/>
      <c r="N7" s="10"/>
      <c r="O7" s="10"/>
      <c r="P7" s="10"/>
      <c r="Q7" s="10"/>
      <c r="R7" s="10"/>
      <c r="S7" s="10"/>
      <c r="T7" s="10"/>
      <c r="U7" s="10"/>
    </row>
    <row r="8" spans="1:21" ht="16.5" customHeight="1" x14ac:dyDescent="0.2">
      <c r="A8" s="7"/>
      <c r="B8" s="7" t="s">
        <v>413</v>
      </c>
      <c r="C8" s="7"/>
      <c r="D8" s="7"/>
      <c r="E8" s="7"/>
      <c r="F8" s="7"/>
      <c r="G8" s="7"/>
      <c r="H8" s="7"/>
      <c r="I8" s="7"/>
      <c r="J8" s="7"/>
      <c r="K8" s="7"/>
      <c r="L8" s="9" t="s">
        <v>61</v>
      </c>
      <c r="M8" s="152">
        <v>262.7</v>
      </c>
      <c r="N8" s="152">
        <v>388.8</v>
      </c>
      <c r="O8" s="152">
        <v>162.5</v>
      </c>
      <c r="P8" s="149">
        <v>84.4</v>
      </c>
      <c r="Q8" s="149">
        <v>72.3</v>
      </c>
      <c r="R8" s="149">
        <v>34.9</v>
      </c>
      <c r="S8" s="149">
        <v>26.1</v>
      </c>
      <c r="T8" s="149">
        <v>40.299999999999997</v>
      </c>
      <c r="U8" s="151">
        <v>1072</v>
      </c>
    </row>
    <row r="9" spans="1:21" ht="16.5" customHeight="1" x14ac:dyDescent="0.2">
      <c r="A9" s="7"/>
      <c r="B9" s="7" t="s">
        <v>146</v>
      </c>
      <c r="C9" s="7"/>
      <c r="D9" s="7"/>
      <c r="E9" s="7"/>
      <c r="F9" s="7"/>
      <c r="G9" s="7"/>
      <c r="H9" s="7"/>
      <c r="I9" s="7"/>
      <c r="J9" s="7"/>
      <c r="K9" s="7"/>
      <c r="L9" s="9" t="s">
        <v>147</v>
      </c>
      <c r="M9" s="148">
        <v>7122</v>
      </c>
      <c r="N9" s="148">
        <v>9575</v>
      </c>
      <c r="O9" s="148">
        <v>3546</v>
      </c>
      <c r="P9" s="148">
        <v>1617</v>
      </c>
      <c r="Q9" s="148">
        <v>1906</v>
      </c>
      <c r="R9" s="150">
        <v>776</v>
      </c>
      <c r="S9" s="150">
        <v>625</v>
      </c>
      <c r="T9" s="150">
        <v>964</v>
      </c>
      <c r="U9" s="153">
        <v>26132</v>
      </c>
    </row>
    <row r="10" spans="1:21" ht="16.5" customHeight="1" x14ac:dyDescent="0.2">
      <c r="A10" s="7"/>
      <c r="B10" s="7" t="s">
        <v>414</v>
      </c>
      <c r="C10" s="7"/>
      <c r="D10" s="7"/>
      <c r="E10" s="7"/>
      <c r="F10" s="7"/>
      <c r="G10" s="7"/>
      <c r="H10" s="7"/>
      <c r="I10" s="7"/>
      <c r="J10" s="7"/>
      <c r="K10" s="7"/>
      <c r="L10" s="9" t="s">
        <v>415</v>
      </c>
      <c r="M10" s="154">
        <v>36.89</v>
      </c>
      <c r="N10" s="154">
        <v>40.61</v>
      </c>
      <c r="O10" s="154">
        <v>45.83</v>
      </c>
      <c r="P10" s="154">
        <v>52.2</v>
      </c>
      <c r="Q10" s="154">
        <v>37.94</v>
      </c>
      <c r="R10" s="154">
        <v>44.92</v>
      </c>
      <c r="S10" s="154">
        <v>41.69</v>
      </c>
      <c r="T10" s="154">
        <v>41.78</v>
      </c>
      <c r="U10" s="154">
        <v>41.02</v>
      </c>
    </row>
    <row r="11" spans="1:21" ht="16.5" customHeight="1" x14ac:dyDescent="0.2">
      <c r="A11" s="7" t="s">
        <v>63</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413</v>
      </c>
      <c r="C12" s="7"/>
      <c r="D12" s="7"/>
      <c r="E12" s="7"/>
      <c r="F12" s="7"/>
      <c r="G12" s="7"/>
      <c r="H12" s="7"/>
      <c r="I12" s="7"/>
      <c r="J12" s="7"/>
      <c r="K12" s="7"/>
      <c r="L12" s="9" t="s">
        <v>61</v>
      </c>
      <c r="M12" s="152">
        <v>248.6</v>
      </c>
      <c r="N12" s="152">
        <v>355.1</v>
      </c>
      <c r="O12" s="152">
        <v>149.1</v>
      </c>
      <c r="P12" s="149">
        <v>80.2</v>
      </c>
      <c r="Q12" s="149">
        <v>71.7</v>
      </c>
      <c r="R12" s="149">
        <v>32.700000000000003</v>
      </c>
      <c r="S12" s="149">
        <v>25.1</v>
      </c>
      <c r="T12" s="149">
        <v>38.700000000000003</v>
      </c>
      <c r="U12" s="151">
        <v>1001.3</v>
      </c>
    </row>
    <row r="13" spans="1:21" ht="16.5" customHeight="1" x14ac:dyDescent="0.2">
      <c r="A13" s="7"/>
      <c r="B13" s="7" t="s">
        <v>146</v>
      </c>
      <c r="C13" s="7"/>
      <c r="D13" s="7"/>
      <c r="E13" s="7"/>
      <c r="F13" s="7"/>
      <c r="G13" s="7"/>
      <c r="H13" s="7"/>
      <c r="I13" s="7"/>
      <c r="J13" s="7"/>
      <c r="K13" s="7"/>
      <c r="L13" s="9" t="s">
        <v>147</v>
      </c>
      <c r="M13" s="148">
        <v>7163</v>
      </c>
      <c r="N13" s="148">
        <v>9375</v>
      </c>
      <c r="O13" s="148">
        <v>3527</v>
      </c>
      <c r="P13" s="148">
        <v>1690</v>
      </c>
      <c r="Q13" s="148">
        <v>1981</v>
      </c>
      <c r="R13" s="150">
        <v>761</v>
      </c>
      <c r="S13" s="150">
        <v>569</v>
      </c>
      <c r="T13" s="150">
        <v>967</v>
      </c>
      <c r="U13" s="153">
        <v>26033</v>
      </c>
    </row>
    <row r="14" spans="1:21" ht="16.5" customHeight="1" x14ac:dyDescent="0.2">
      <c r="A14" s="7"/>
      <c r="B14" s="7" t="s">
        <v>414</v>
      </c>
      <c r="C14" s="7"/>
      <c r="D14" s="7"/>
      <c r="E14" s="7"/>
      <c r="F14" s="7"/>
      <c r="G14" s="7"/>
      <c r="H14" s="7"/>
      <c r="I14" s="7"/>
      <c r="J14" s="7"/>
      <c r="K14" s="7"/>
      <c r="L14" s="9" t="s">
        <v>415</v>
      </c>
      <c r="M14" s="154">
        <v>34.71</v>
      </c>
      <c r="N14" s="154">
        <v>37.880000000000003</v>
      </c>
      <c r="O14" s="154">
        <v>42.29</v>
      </c>
      <c r="P14" s="154">
        <v>47.46</v>
      </c>
      <c r="Q14" s="154">
        <v>36.19</v>
      </c>
      <c r="R14" s="154">
        <v>43.01</v>
      </c>
      <c r="S14" s="154">
        <v>44.15</v>
      </c>
      <c r="T14" s="154">
        <v>40.020000000000003</v>
      </c>
      <c r="U14" s="154">
        <v>38.46</v>
      </c>
    </row>
    <row r="15" spans="1:21" ht="16.5" customHeight="1" x14ac:dyDescent="0.2">
      <c r="A15" s="7" t="s">
        <v>64</v>
      </c>
      <c r="B15" s="7"/>
      <c r="C15" s="7"/>
      <c r="D15" s="7"/>
      <c r="E15" s="7"/>
      <c r="F15" s="7"/>
      <c r="G15" s="7"/>
      <c r="H15" s="7"/>
      <c r="I15" s="7"/>
      <c r="J15" s="7"/>
      <c r="K15" s="7"/>
      <c r="L15" s="9"/>
      <c r="M15" s="10"/>
      <c r="N15" s="10"/>
      <c r="O15" s="10"/>
      <c r="P15" s="10"/>
      <c r="Q15" s="10"/>
      <c r="R15" s="10"/>
      <c r="S15" s="10"/>
      <c r="T15" s="10"/>
      <c r="U15" s="10"/>
    </row>
    <row r="16" spans="1:21" ht="16.5" customHeight="1" x14ac:dyDescent="0.2">
      <c r="A16" s="7"/>
      <c r="B16" s="7" t="s">
        <v>413</v>
      </c>
      <c r="C16" s="7"/>
      <c r="D16" s="7"/>
      <c r="E16" s="7"/>
      <c r="F16" s="7"/>
      <c r="G16" s="7"/>
      <c r="H16" s="7"/>
      <c r="I16" s="7"/>
      <c r="J16" s="7"/>
      <c r="K16" s="7"/>
      <c r="L16" s="9" t="s">
        <v>61</v>
      </c>
      <c r="M16" s="152">
        <v>234.5</v>
      </c>
      <c r="N16" s="152">
        <v>329.9</v>
      </c>
      <c r="O16" s="152">
        <v>141.9</v>
      </c>
      <c r="P16" s="149">
        <v>81.099999999999994</v>
      </c>
      <c r="Q16" s="149">
        <v>72.099999999999994</v>
      </c>
      <c r="R16" s="149">
        <v>32.1</v>
      </c>
      <c r="S16" s="149">
        <v>22.9</v>
      </c>
      <c r="T16" s="149">
        <v>39.700000000000003</v>
      </c>
      <c r="U16" s="152">
        <v>954.1</v>
      </c>
    </row>
    <row r="17" spans="1:21" ht="16.5" customHeight="1" x14ac:dyDescent="0.2">
      <c r="A17" s="7"/>
      <c r="B17" s="7" t="s">
        <v>146</v>
      </c>
      <c r="C17" s="7"/>
      <c r="D17" s="7"/>
      <c r="E17" s="7"/>
      <c r="F17" s="7"/>
      <c r="G17" s="7"/>
      <c r="H17" s="7"/>
      <c r="I17" s="7"/>
      <c r="J17" s="7"/>
      <c r="K17" s="7"/>
      <c r="L17" s="9" t="s">
        <v>147</v>
      </c>
      <c r="M17" s="148">
        <v>6806</v>
      </c>
      <c r="N17" s="148">
        <v>8901</v>
      </c>
      <c r="O17" s="148">
        <v>3204</v>
      </c>
      <c r="P17" s="148">
        <v>1563</v>
      </c>
      <c r="Q17" s="148">
        <v>1987</v>
      </c>
      <c r="R17" s="150">
        <v>709</v>
      </c>
      <c r="S17" s="150">
        <v>566</v>
      </c>
      <c r="T17" s="150">
        <v>932</v>
      </c>
      <c r="U17" s="153">
        <v>24668</v>
      </c>
    </row>
    <row r="18" spans="1:21" ht="16.5" customHeight="1" x14ac:dyDescent="0.2">
      <c r="A18" s="7"/>
      <c r="B18" s="7" t="s">
        <v>414</v>
      </c>
      <c r="C18" s="7"/>
      <c r="D18" s="7"/>
      <c r="E18" s="7"/>
      <c r="F18" s="7"/>
      <c r="G18" s="7"/>
      <c r="H18" s="7"/>
      <c r="I18" s="7"/>
      <c r="J18" s="7"/>
      <c r="K18" s="7"/>
      <c r="L18" s="9" t="s">
        <v>415</v>
      </c>
      <c r="M18" s="154">
        <v>34.450000000000003</v>
      </c>
      <c r="N18" s="154">
        <v>37.06</v>
      </c>
      <c r="O18" s="154">
        <v>44.3</v>
      </c>
      <c r="P18" s="154">
        <v>51.87</v>
      </c>
      <c r="Q18" s="154">
        <v>36.26</v>
      </c>
      <c r="R18" s="154">
        <v>45.21</v>
      </c>
      <c r="S18" s="154">
        <v>40.47</v>
      </c>
      <c r="T18" s="154">
        <v>42.58</v>
      </c>
      <c r="U18" s="154">
        <v>38.68</v>
      </c>
    </row>
    <row r="19" spans="1:21" ht="16.5" customHeight="1" x14ac:dyDescent="0.2">
      <c r="A19" s="7" t="s">
        <v>65</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413</v>
      </c>
      <c r="C20" s="7"/>
      <c r="D20" s="7"/>
      <c r="E20" s="7"/>
      <c r="F20" s="7"/>
      <c r="G20" s="7"/>
      <c r="H20" s="7"/>
      <c r="I20" s="7"/>
      <c r="J20" s="7"/>
      <c r="K20" s="7"/>
      <c r="L20" s="9" t="s">
        <v>61</v>
      </c>
      <c r="M20" s="152">
        <v>219.3</v>
      </c>
      <c r="N20" s="152">
        <v>294</v>
      </c>
      <c r="O20" s="152">
        <v>136.30000000000001</v>
      </c>
      <c r="P20" s="149">
        <v>80.599999999999994</v>
      </c>
      <c r="Q20" s="149">
        <v>70.900000000000006</v>
      </c>
      <c r="R20" s="149">
        <v>27.4</v>
      </c>
      <c r="S20" s="149">
        <v>22.2</v>
      </c>
      <c r="T20" s="149">
        <v>37.1</v>
      </c>
      <c r="U20" s="152">
        <v>887.8</v>
      </c>
    </row>
    <row r="21" spans="1:21" ht="16.5" customHeight="1" x14ac:dyDescent="0.2">
      <c r="A21" s="7"/>
      <c r="B21" s="7" t="s">
        <v>146</v>
      </c>
      <c r="C21" s="7"/>
      <c r="D21" s="7"/>
      <c r="E21" s="7"/>
      <c r="F21" s="7"/>
      <c r="G21" s="7"/>
      <c r="H21" s="7"/>
      <c r="I21" s="7"/>
      <c r="J21" s="7"/>
      <c r="K21" s="7"/>
      <c r="L21" s="9" t="s">
        <v>147</v>
      </c>
      <c r="M21" s="148">
        <v>6571</v>
      </c>
      <c r="N21" s="148">
        <v>7813</v>
      </c>
      <c r="O21" s="148">
        <v>3151</v>
      </c>
      <c r="P21" s="148">
        <v>1564</v>
      </c>
      <c r="Q21" s="148">
        <v>2029</v>
      </c>
      <c r="R21" s="150">
        <v>770</v>
      </c>
      <c r="S21" s="150">
        <v>669</v>
      </c>
      <c r="T21" s="150">
        <v>859</v>
      </c>
      <c r="U21" s="153">
        <v>23425</v>
      </c>
    </row>
    <row r="22" spans="1:21" ht="16.5" customHeight="1" x14ac:dyDescent="0.2">
      <c r="A22" s="14"/>
      <c r="B22" s="14" t="s">
        <v>414</v>
      </c>
      <c r="C22" s="14"/>
      <c r="D22" s="14"/>
      <c r="E22" s="14"/>
      <c r="F22" s="14"/>
      <c r="G22" s="14"/>
      <c r="H22" s="14"/>
      <c r="I22" s="14"/>
      <c r="J22" s="14"/>
      <c r="K22" s="14"/>
      <c r="L22" s="15" t="s">
        <v>415</v>
      </c>
      <c r="M22" s="155">
        <v>33.369999999999997</v>
      </c>
      <c r="N22" s="155">
        <v>37.630000000000003</v>
      </c>
      <c r="O22" s="155">
        <v>43.26</v>
      </c>
      <c r="P22" s="155">
        <v>51.54</v>
      </c>
      <c r="Q22" s="155">
        <v>34.94</v>
      </c>
      <c r="R22" s="155">
        <v>35.520000000000003</v>
      </c>
      <c r="S22" s="155">
        <v>33.159999999999997</v>
      </c>
      <c r="T22" s="155">
        <v>43.18</v>
      </c>
      <c r="U22" s="155">
        <v>37.9</v>
      </c>
    </row>
    <row r="23" spans="1:21" ht="4.5" customHeight="1" x14ac:dyDescent="0.2">
      <c r="A23" s="23"/>
      <c r="B23" s="23"/>
      <c r="C23" s="2"/>
      <c r="D23" s="2"/>
      <c r="E23" s="2"/>
      <c r="F23" s="2"/>
      <c r="G23" s="2"/>
      <c r="H23" s="2"/>
      <c r="I23" s="2"/>
      <c r="J23" s="2"/>
      <c r="K23" s="2"/>
      <c r="L23" s="2"/>
      <c r="M23" s="2"/>
      <c r="N23" s="2"/>
      <c r="O23" s="2"/>
      <c r="P23" s="2"/>
      <c r="Q23" s="2"/>
      <c r="R23" s="2"/>
      <c r="S23" s="2"/>
      <c r="T23" s="2"/>
      <c r="U23" s="2"/>
    </row>
    <row r="24" spans="1:21" ht="16.5" customHeight="1" x14ac:dyDescent="0.2">
      <c r="A24" s="23"/>
      <c r="B24" s="23"/>
      <c r="C24" s="309" t="s">
        <v>416</v>
      </c>
      <c r="D24" s="309"/>
      <c r="E24" s="309"/>
      <c r="F24" s="309"/>
      <c r="G24" s="309"/>
      <c r="H24" s="309"/>
      <c r="I24" s="309"/>
      <c r="J24" s="309"/>
      <c r="K24" s="309"/>
      <c r="L24" s="309"/>
      <c r="M24" s="309"/>
      <c r="N24" s="309"/>
      <c r="O24" s="309"/>
      <c r="P24" s="309"/>
      <c r="Q24" s="309"/>
      <c r="R24" s="309"/>
      <c r="S24" s="309"/>
      <c r="T24" s="309"/>
      <c r="U24" s="309"/>
    </row>
    <row r="25" spans="1:21" ht="4.5" customHeight="1" x14ac:dyDescent="0.2">
      <c r="A25" s="23"/>
      <c r="B25" s="23"/>
      <c r="C25" s="2"/>
      <c r="D25" s="2"/>
      <c r="E25" s="2"/>
      <c r="F25" s="2"/>
      <c r="G25" s="2"/>
      <c r="H25" s="2"/>
      <c r="I25" s="2"/>
      <c r="J25" s="2"/>
      <c r="K25" s="2"/>
      <c r="L25" s="2"/>
      <c r="M25" s="2"/>
      <c r="N25" s="2"/>
      <c r="O25" s="2"/>
      <c r="P25" s="2"/>
      <c r="Q25" s="2"/>
      <c r="R25" s="2"/>
      <c r="S25" s="2"/>
      <c r="T25" s="2"/>
      <c r="U25" s="2"/>
    </row>
    <row r="26" spans="1:21" ht="16.5" customHeight="1" x14ac:dyDescent="0.2">
      <c r="A26" s="74"/>
      <c r="B26" s="74"/>
      <c r="C26" s="309" t="s">
        <v>248</v>
      </c>
      <c r="D26" s="309"/>
      <c r="E26" s="309"/>
      <c r="F26" s="309"/>
      <c r="G26" s="309"/>
      <c r="H26" s="309"/>
      <c r="I26" s="309"/>
      <c r="J26" s="309"/>
      <c r="K26" s="309"/>
      <c r="L26" s="309"/>
      <c r="M26" s="309"/>
      <c r="N26" s="309"/>
      <c r="O26" s="309"/>
      <c r="P26" s="309"/>
      <c r="Q26" s="309"/>
      <c r="R26" s="309"/>
      <c r="S26" s="309"/>
      <c r="T26" s="309"/>
      <c r="U26" s="309"/>
    </row>
    <row r="27" spans="1:21" ht="16.5" customHeight="1" x14ac:dyDescent="0.2">
      <c r="A27" s="47"/>
      <c r="B27" s="47"/>
      <c r="C27" s="309" t="s">
        <v>185</v>
      </c>
      <c r="D27" s="309"/>
      <c r="E27" s="309"/>
      <c r="F27" s="309"/>
      <c r="G27" s="309"/>
      <c r="H27" s="309"/>
      <c r="I27" s="309"/>
      <c r="J27" s="309"/>
      <c r="K27" s="309"/>
      <c r="L27" s="309"/>
      <c r="M27" s="309"/>
      <c r="N27" s="309"/>
      <c r="O27" s="309"/>
      <c r="P27" s="309"/>
      <c r="Q27" s="309"/>
      <c r="R27" s="309"/>
      <c r="S27" s="309"/>
      <c r="T27" s="309"/>
      <c r="U27" s="309"/>
    </row>
    <row r="28" spans="1:21" ht="4.5" customHeight="1" x14ac:dyDescent="0.2">
      <c r="A28" s="23"/>
      <c r="B28" s="23"/>
      <c r="C28" s="2"/>
      <c r="D28" s="2"/>
      <c r="E28" s="2"/>
      <c r="F28" s="2"/>
      <c r="G28" s="2"/>
      <c r="H28" s="2"/>
      <c r="I28" s="2"/>
      <c r="J28" s="2"/>
      <c r="K28" s="2"/>
      <c r="L28" s="2"/>
      <c r="M28" s="2"/>
      <c r="N28" s="2"/>
      <c r="O28" s="2"/>
      <c r="P28" s="2"/>
      <c r="Q28" s="2"/>
      <c r="R28" s="2"/>
      <c r="S28" s="2"/>
      <c r="T28" s="2"/>
      <c r="U28" s="2"/>
    </row>
    <row r="29" spans="1:21" ht="29.45" customHeight="1" x14ac:dyDescent="0.2">
      <c r="A29" s="23" t="s">
        <v>71</v>
      </c>
      <c r="B29" s="23"/>
      <c r="C29" s="309" t="s">
        <v>81</v>
      </c>
      <c r="D29" s="309"/>
      <c r="E29" s="309"/>
      <c r="F29" s="309"/>
      <c r="G29" s="309"/>
      <c r="H29" s="309"/>
      <c r="I29" s="309"/>
      <c r="J29" s="309"/>
      <c r="K29" s="309"/>
      <c r="L29" s="309"/>
      <c r="M29" s="309"/>
      <c r="N29" s="309"/>
      <c r="O29" s="309"/>
      <c r="P29" s="309"/>
      <c r="Q29" s="309"/>
      <c r="R29" s="309"/>
      <c r="S29" s="309"/>
      <c r="T29" s="309"/>
      <c r="U29" s="309"/>
    </row>
    <row r="30" spans="1:21" ht="42.4" customHeight="1" x14ac:dyDescent="0.2">
      <c r="A30" s="23" t="s">
        <v>72</v>
      </c>
      <c r="B30" s="23"/>
      <c r="C30" s="309" t="s">
        <v>89</v>
      </c>
      <c r="D30" s="309"/>
      <c r="E30" s="309"/>
      <c r="F30" s="309"/>
      <c r="G30" s="309"/>
      <c r="H30" s="309"/>
      <c r="I30" s="309"/>
      <c r="J30" s="309"/>
      <c r="K30" s="309"/>
      <c r="L30" s="309"/>
      <c r="M30" s="309"/>
      <c r="N30" s="309"/>
      <c r="O30" s="309"/>
      <c r="P30" s="309"/>
      <c r="Q30" s="309"/>
      <c r="R30" s="309"/>
      <c r="S30" s="309"/>
      <c r="T30" s="309"/>
      <c r="U30" s="309"/>
    </row>
    <row r="31" spans="1:21" ht="16.5" customHeight="1" x14ac:dyDescent="0.2">
      <c r="A31" s="23" t="s">
        <v>73</v>
      </c>
      <c r="B31" s="23"/>
      <c r="C31" s="309" t="s">
        <v>417</v>
      </c>
      <c r="D31" s="309"/>
      <c r="E31" s="309"/>
      <c r="F31" s="309"/>
      <c r="G31" s="309"/>
      <c r="H31" s="309"/>
      <c r="I31" s="309"/>
      <c r="J31" s="309"/>
      <c r="K31" s="309"/>
      <c r="L31" s="309"/>
      <c r="M31" s="309"/>
      <c r="N31" s="309"/>
      <c r="O31" s="309"/>
      <c r="P31" s="309"/>
      <c r="Q31" s="309"/>
      <c r="R31" s="309"/>
      <c r="S31" s="309"/>
      <c r="T31" s="309"/>
      <c r="U31" s="309"/>
    </row>
    <row r="32" spans="1:21" ht="16.5" customHeight="1" x14ac:dyDescent="0.2">
      <c r="A32" s="23" t="s">
        <v>74</v>
      </c>
      <c r="B32" s="23"/>
      <c r="C32" s="309" t="s">
        <v>84</v>
      </c>
      <c r="D32" s="309"/>
      <c r="E32" s="309"/>
      <c r="F32" s="309"/>
      <c r="G32" s="309"/>
      <c r="H32" s="309"/>
      <c r="I32" s="309"/>
      <c r="J32" s="309"/>
      <c r="K32" s="309"/>
      <c r="L32" s="309"/>
      <c r="M32" s="309"/>
      <c r="N32" s="309"/>
      <c r="O32" s="309"/>
      <c r="P32" s="309"/>
      <c r="Q32" s="309"/>
      <c r="R32" s="309"/>
      <c r="S32" s="309"/>
      <c r="T32" s="309"/>
      <c r="U32" s="309"/>
    </row>
    <row r="33" spans="1:21" ht="55.15" customHeight="1" x14ac:dyDescent="0.2">
      <c r="A33" s="23" t="s">
        <v>75</v>
      </c>
      <c r="B33" s="23"/>
      <c r="C33" s="309" t="s">
        <v>85</v>
      </c>
      <c r="D33" s="309"/>
      <c r="E33" s="309"/>
      <c r="F33" s="309"/>
      <c r="G33" s="309"/>
      <c r="H33" s="309"/>
      <c r="I33" s="309"/>
      <c r="J33" s="309"/>
      <c r="K33" s="309"/>
      <c r="L33" s="309"/>
      <c r="M33" s="309"/>
      <c r="N33" s="309"/>
      <c r="O33" s="309"/>
      <c r="P33" s="309"/>
      <c r="Q33" s="309"/>
      <c r="R33" s="309"/>
      <c r="S33" s="309"/>
      <c r="T33" s="309"/>
      <c r="U33" s="309"/>
    </row>
    <row r="34" spans="1:21" ht="29.45" customHeight="1" x14ac:dyDescent="0.2">
      <c r="A34" s="23" t="s">
        <v>76</v>
      </c>
      <c r="B34" s="23"/>
      <c r="C34" s="309" t="s">
        <v>86</v>
      </c>
      <c r="D34" s="309"/>
      <c r="E34" s="309"/>
      <c r="F34" s="309"/>
      <c r="G34" s="309"/>
      <c r="H34" s="309"/>
      <c r="I34" s="309"/>
      <c r="J34" s="309"/>
      <c r="K34" s="309"/>
      <c r="L34" s="309"/>
      <c r="M34" s="309"/>
      <c r="N34" s="309"/>
      <c r="O34" s="309"/>
      <c r="P34" s="309"/>
      <c r="Q34" s="309"/>
      <c r="R34" s="309"/>
      <c r="S34" s="309"/>
      <c r="T34" s="309"/>
      <c r="U34" s="309"/>
    </row>
    <row r="35" spans="1:21" ht="29.45" customHeight="1" x14ac:dyDescent="0.2">
      <c r="A35" s="23" t="s">
        <v>77</v>
      </c>
      <c r="B35" s="23"/>
      <c r="C35" s="309" t="s">
        <v>87</v>
      </c>
      <c r="D35" s="309"/>
      <c r="E35" s="309"/>
      <c r="F35" s="309"/>
      <c r="G35" s="309"/>
      <c r="H35" s="309"/>
      <c r="I35" s="309"/>
      <c r="J35" s="309"/>
      <c r="K35" s="309"/>
      <c r="L35" s="309"/>
      <c r="M35" s="309"/>
      <c r="N35" s="309"/>
      <c r="O35" s="309"/>
      <c r="P35" s="309"/>
      <c r="Q35" s="309"/>
      <c r="R35" s="309"/>
      <c r="S35" s="309"/>
      <c r="T35" s="309"/>
      <c r="U35" s="309"/>
    </row>
    <row r="36" spans="1:21" ht="42.4" customHeight="1" x14ac:dyDescent="0.2">
      <c r="A36" s="23" t="s">
        <v>78</v>
      </c>
      <c r="B36" s="23"/>
      <c r="C36" s="309" t="s">
        <v>88</v>
      </c>
      <c r="D36" s="309"/>
      <c r="E36" s="309"/>
      <c r="F36" s="309"/>
      <c r="G36" s="309"/>
      <c r="H36" s="309"/>
      <c r="I36" s="309"/>
      <c r="J36" s="309"/>
      <c r="K36" s="309"/>
      <c r="L36" s="309"/>
      <c r="M36" s="309"/>
      <c r="N36" s="309"/>
      <c r="O36" s="309"/>
      <c r="P36" s="309"/>
      <c r="Q36" s="309"/>
      <c r="R36" s="309"/>
      <c r="S36" s="309"/>
      <c r="T36" s="309"/>
      <c r="U36" s="309"/>
    </row>
    <row r="37" spans="1:21" ht="55.15" customHeight="1" x14ac:dyDescent="0.2">
      <c r="A37" s="23" t="s">
        <v>79</v>
      </c>
      <c r="B37" s="23"/>
      <c r="C37" s="309" t="s">
        <v>418</v>
      </c>
      <c r="D37" s="309"/>
      <c r="E37" s="309"/>
      <c r="F37" s="309"/>
      <c r="G37" s="309"/>
      <c r="H37" s="309"/>
      <c r="I37" s="309"/>
      <c r="J37" s="309"/>
      <c r="K37" s="309"/>
      <c r="L37" s="309"/>
      <c r="M37" s="309"/>
      <c r="N37" s="309"/>
      <c r="O37" s="309"/>
      <c r="P37" s="309"/>
      <c r="Q37" s="309"/>
      <c r="R37" s="309"/>
      <c r="S37" s="309"/>
      <c r="T37" s="309"/>
      <c r="U37" s="309"/>
    </row>
    <row r="38" spans="1:21" ht="4.5" customHeight="1" x14ac:dyDescent="0.2"/>
    <row r="39" spans="1:21" ht="68.099999999999994" customHeight="1" x14ac:dyDescent="0.2">
      <c r="A39" s="24" t="s">
        <v>90</v>
      </c>
      <c r="B39" s="23"/>
      <c r="C39" s="23"/>
      <c r="D39" s="23"/>
      <c r="E39" s="309" t="s">
        <v>419</v>
      </c>
      <c r="F39" s="309"/>
      <c r="G39" s="309"/>
      <c r="H39" s="309"/>
      <c r="I39" s="309"/>
      <c r="J39" s="309"/>
      <c r="K39" s="309"/>
      <c r="L39" s="309"/>
      <c r="M39" s="309"/>
      <c r="N39" s="309"/>
      <c r="O39" s="309"/>
      <c r="P39" s="309"/>
      <c r="Q39" s="309"/>
      <c r="R39" s="309"/>
      <c r="S39" s="309"/>
      <c r="T39" s="309"/>
      <c r="U39" s="309"/>
    </row>
  </sheetData>
  <mergeCells count="14">
    <mergeCell ref="K1:U1"/>
    <mergeCell ref="C24:U24"/>
    <mergeCell ref="C26:U26"/>
    <mergeCell ref="C27:U27"/>
    <mergeCell ref="C29:U29"/>
    <mergeCell ref="C35:U35"/>
    <mergeCell ref="C36:U36"/>
    <mergeCell ref="C37:U37"/>
    <mergeCell ref="E39:U39"/>
    <mergeCell ref="C30:U30"/>
    <mergeCell ref="C31:U31"/>
    <mergeCell ref="C32:U32"/>
    <mergeCell ref="C33:U33"/>
    <mergeCell ref="C34:U34"/>
  </mergeCells>
  <pageMargins left="0.7" right="0.7" top="0.75" bottom="0.75" header="0.3" footer="0.3"/>
  <pageSetup paperSize="9" fitToHeight="0" orientation="landscape" horizontalDpi="300" verticalDpi="300"/>
  <headerFooter scaleWithDoc="0" alignWithMargins="0">
    <oddHeader>&amp;C&amp;"Arial"&amp;8TABLE 19A.16</oddHeader>
    <oddFooter>&amp;L&amp;"Arial"&amp;8REPORT ON
GOVERNMENT
SERVICES 2022&amp;R&amp;"Arial"&amp;8HOMELESSNESS
SERVICES
PAGE &amp;B&amp;P&amp;B</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39"/>
  <sheetViews>
    <sheetView showGridLines="0" workbookViewId="0"/>
  </sheetViews>
  <sheetFormatPr defaultColWidth="11.42578125" defaultRowHeight="12.75" x14ac:dyDescent="0.2"/>
  <cols>
    <col min="1" max="10" width="1.85546875" customWidth="1"/>
    <col min="11" max="11" width="16.28515625" customWidth="1"/>
    <col min="12" max="12" width="5.42578125" customWidth="1"/>
    <col min="13" max="21" width="8.5703125" customWidth="1"/>
  </cols>
  <sheetData>
    <row r="1" spans="1:21" ht="17.45" customHeight="1" x14ac:dyDescent="0.2">
      <c r="A1" s="8" t="s">
        <v>420</v>
      </c>
      <c r="B1" s="8"/>
      <c r="C1" s="8"/>
      <c r="D1" s="8"/>
      <c r="E1" s="8"/>
      <c r="F1" s="8"/>
      <c r="G1" s="8"/>
      <c r="H1" s="8"/>
      <c r="I1" s="8"/>
      <c r="J1" s="8"/>
      <c r="K1" s="314" t="s">
        <v>421</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422</v>
      </c>
      <c r="N2" s="13" t="s">
        <v>423</v>
      </c>
      <c r="O2" s="13" t="s">
        <v>424</v>
      </c>
      <c r="P2" s="13" t="s">
        <v>425</v>
      </c>
      <c r="Q2" s="13" t="s">
        <v>426</v>
      </c>
      <c r="R2" s="13" t="s">
        <v>427</v>
      </c>
      <c r="S2" s="13" t="s">
        <v>428</v>
      </c>
      <c r="T2" s="13" t="s">
        <v>429</v>
      </c>
      <c r="U2" s="13" t="s">
        <v>430</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413</v>
      </c>
      <c r="C4" s="7"/>
      <c r="D4" s="7"/>
      <c r="E4" s="7"/>
      <c r="F4" s="7"/>
      <c r="G4" s="7"/>
      <c r="H4" s="7"/>
      <c r="I4" s="7"/>
      <c r="J4" s="7"/>
      <c r="K4" s="7"/>
      <c r="L4" s="9" t="s">
        <v>61</v>
      </c>
      <c r="M4" s="159">
        <v>264</v>
      </c>
      <c r="N4" s="159">
        <v>509.4</v>
      </c>
      <c r="O4" s="159">
        <v>164</v>
      </c>
      <c r="P4" s="156">
        <v>90.3</v>
      </c>
      <c r="Q4" s="156">
        <v>83.4</v>
      </c>
      <c r="R4" s="156">
        <v>34.5</v>
      </c>
      <c r="S4" s="156">
        <v>26.7</v>
      </c>
      <c r="T4" s="156">
        <v>48.1</v>
      </c>
      <c r="U4" s="158">
        <v>1220.3</v>
      </c>
    </row>
    <row r="5" spans="1:21" ht="16.5" customHeight="1" x14ac:dyDescent="0.2">
      <c r="A5" s="7"/>
      <c r="B5" s="7" t="s">
        <v>149</v>
      </c>
      <c r="C5" s="7"/>
      <c r="D5" s="7"/>
      <c r="E5" s="7"/>
      <c r="F5" s="7"/>
      <c r="G5" s="7"/>
      <c r="H5" s="7"/>
      <c r="I5" s="7"/>
      <c r="J5" s="7"/>
      <c r="K5" s="7"/>
      <c r="L5" s="9" t="s">
        <v>145</v>
      </c>
      <c r="M5" s="157">
        <v>80669</v>
      </c>
      <c r="N5" s="160">
        <v>211011</v>
      </c>
      <c r="O5" s="157">
        <v>49117</v>
      </c>
      <c r="P5" s="157">
        <v>32564</v>
      </c>
      <c r="Q5" s="157">
        <v>28133</v>
      </c>
      <c r="R5" s="157">
        <v>10775</v>
      </c>
      <c r="S5" s="161">
        <v>4207</v>
      </c>
      <c r="T5" s="157">
        <v>12720</v>
      </c>
      <c r="U5" s="160">
        <v>429196</v>
      </c>
    </row>
    <row r="6" spans="1:21" ht="16.5" customHeight="1" x14ac:dyDescent="0.2">
      <c r="A6" s="7"/>
      <c r="B6" s="7" t="s">
        <v>431</v>
      </c>
      <c r="C6" s="7"/>
      <c r="D6" s="7"/>
      <c r="E6" s="7"/>
      <c r="F6" s="7"/>
      <c r="G6" s="7"/>
      <c r="H6" s="7"/>
      <c r="I6" s="7"/>
      <c r="J6" s="7"/>
      <c r="K6" s="7"/>
      <c r="L6" s="9" t="s">
        <v>67</v>
      </c>
      <c r="M6" s="161">
        <v>3272</v>
      </c>
      <c r="N6" s="161">
        <v>2414</v>
      </c>
      <c r="O6" s="161">
        <v>3338</v>
      </c>
      <c r="P6" s="161">
        <v>2774</v>
      </c>
      <c r="Q6" s="161">
        <v>2963</v>
      </c>
      <c r="R6" s="161">
        <v>3202</v>
      </c>
      <c r="S6" s="161">
        <v>6355</v>
      </c>
      <c r="T6" s="161">
        <v>3778</v>
      </c>
      <c r="U6" s="161">
        <v>2843</v>
      </c>
    </row>
    <row r="7" spans="1:21" ht="16.5" customHeight="1" x14ac:dyDescent="0.2">
      <c r="A7" s="7" t="s">
        <v>62</v>
      </c>
      <c r="B7" s="7"/>
      <c r="C7" s="7"/>
      <c r="D7" s="7"/>
      <c r="E7" s="7"/>
      <c r="F7" s="7"/>
      <c r="G7" s="7"/>
      <c r="H7" s="7"/>
      <c r="I7" s="7"/>
      <c r="J7" s="7"/>
      <c r="K7" s="7"/>
      <c r="L7" s="9"/>
      <c r="M7" s="10"/>
      <c r="N7" s="10"/>
      <c r="O7" s="10"/>
      <c r="P7" s="10"/>
      <c r="Q7" s="10"/>
      <c r="R7" s="10"/>
      <c r="S7" s="10"/>
      <c r="T7" s="10"/>
      <c r="U7" s="10"/>
    </row>
    <row r="8" spans="1:21" ht="16.5" customHeight="1" x14ac:dyDescent="0.2">
      <c r="A8" s="7"/>
      <c r="B8" s="7" t="s">
        <v>413</v>
      </c>
      <c r="C8" s="7"/>
      <c r="D8" s="7"/>
      <c r="E8" s="7"/>
      <c r="F8" s="7"/>
      <c r="G8" s="7"/>
      <c r="H8" s="7"/>
      <c r="I8" s="7"/>
      <c r="J8" s="7"/>
      <c r="K8" s="7"/>
      <c r="L8" s="9" t="s">
        <v>61</v>
      </c>
      <c r="M8" s="159">
        <v>262.7</v>
      </c>
      <c r="N8" s="159">
        <v>388.8</v>
      </c>
      <c r="O8" s="159">
        <v>162.5</v>
      </c>
      <c r="P8" s="156">
        <v>84.4</v>
      </c>
      <c r="Q8" s="156">
        <v>72.3</v>
      </c>
      <c r="R8" s="156">
        <v>34.9</v>
      </c>
      <c r="S8" s="156">
        <v>26.1</v>
      </c>
      <c r="T8" s="156">
        <v>40.299999999999997</v>
      </c>
      <c r="U8" s="158">
        <v>1072</v>
      </c>
    </row>
    <row r="9" spans="1:21" ht="16.5" customHeight="1" x14ac:dyDescent="0.2">
      <c r="A9" s="7"/>
      <c r="B9" s="7" t="s">
        <v>149</v>
      </c>
      <c r="C9" s="7"/>
      <c r="D9" s="7"/>
      <c r="E9" s="7"/>
      <c r="F9" s="7"/>
      <c r="G9" s="7"/>
      <c r="H9" s="7"/>
      <c r="I9" s="7"/>
      <c r="J9" s="7"/>
      <c r="K9" s="7"/>
      <c r="L9" s="9" t="s">
        <v>145</v>
      </c>
      <c r="M9" s="157">
        <v>80710</v>
      </c>
      <c r="N9" s="160">
        <v>220927</v>
      </c>
      <c r="O9" s="157">
        <v>51096</v>
      </c>
      <c r="P9" s="157">
        <v>33471</v>
      </c>
      <c r="Q9" s="157">
        <v>27119</v>
      </c>
      <c r="R9" s="157">
        <v>10906</v>
      </c>
      <c r="S9" s="161">
        <v>4311</v>
      </c>
      <c r="T9" s="157">
        <v>12320</v>
      </c>
      <c r="U9" s="160">
        <v>440860</v>
      </c>
    </row>
    <row r="10" spans="1:21" ht="16.5" customHeight="1" x14ac:dyDescent="0.2">
      <c r="A10" s="7"/>
      <c r="B10" s="7" t="s">
        <v>431</v>
      </c>
      <c r="C10" s="7"/>
      <c r="D10" s="7"/>
      <c r="E10" s="7"/>
      <c r="F10" s="7"/>
      <c r="G10" s="7"/>
      <c r="H10" s="7"/>
      <c r="I10" s="7"/>
      <c r="J10" s="7"/>
      <c r="K10" s="7"/>
      <c r="L10" s="9" t="s">
        <v>67</v>
      </c>
      <c r="M10" s="161">
        <v>3255</v>
      </c>
      <c r="N10" s="161">
        <v>1760</v>
      </c>
      <c r="O10" s="161">
        <v>3181</v>
      </c>
      <c r="P10" s="161">
        <v>2522</v>
      </c>
      <c r="Q10" s="161">
        <v>2667</v>
      </c>
      <c r="R10" s="161">
        <v>3196</v>
      </c>
      <c r="S10" s="161">
        <v>6045</v>
      </c>
      <c r="T10" s="161">
        <v>3270</v>
      </c>
      <c r="U10" s="161">
        <v>2432</v>
      </c>
    </row>
    <row r="11" spans="1:21" ht="16.5" customHeight="1" x14ac:dyDescent="0.2">
      <c r="A11" s="7" t="s">
        <v>63</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413</v>
      </c>
      <c r="C12" s="7"/>
      <c r="D12" s="7"/>
      <c r="E12" s="7"/>
      <c r="F12" s="7"/>
      <c r="G12" s="7"/>
      <c r="H12" s="7"/>
      <c r="I12" s="7"/>
      <c r="J12" s="7"/>
      <c r="K12" s="7"/>
      <c r="L12" s="9" t="s">
        <v>61</v>
      </c>
      <c r="M12" s="159">
        <v>248.6</v>
      </c>
      <c r="N12" s="159">
        <v>355.1</v>
      </c>
      <c r="O12" s="159">
        <v>149.1</v>
      </c>
      <c r="P12" s="156">
        <v>80.2</v>
      </c>
      <c r="Q12" s="156">
        <v>71.7</v>
      </c>
      <c r="R12" s="156">
        <v>32.700000000000003</v>
      </c>
      <c r="S12" s="156">
        <v>25.1</v>
      </c>
      <c r="T12" s="156">
        <v>38.700000000000003</v>
      </c>
      <c r="U12" s="158">
        <v>1001.3</v>
      </c>
    </row>
    <row r="13" spans="1:21" ht="16.5" customHeight="1" x14ac:dyDescent="0.2">
      <c r="A13" s="7"/>
      <c r="B13" s="7" t="s">
        <v>149</v>
      </c>
      <c r="C13" s="7"/>
      <c r="D13" s="7"/>
      <c r="E13" s="7"/>
      <c r="F13" s="7"/>
      <c r="G13" s="7"/>
      <c r="H13" s="7"/>
      <c r="I13" s="7"/>
      <c r="J13" s="7"/>
      <c r="K13" s="7"/>
      <c r="L13" s="9" t="s">
        <v>145</v>
      </c>
      <c r="M13" s="157">
        <v>88792</v>
      </c>
      <c r="N13" s="160">
        <v>208252</v>
      </c>
      <c r="O13" s="157">
        <v>52273</v>
      </c>
      <c r="P13" s="157">
        <v>32923</v>
      </c>
      <c r="Q13" s="157">
        <v>29324</v>
      </c>
      <c r="R13" s="157">
        <v>11110</v>
      </c>
      <c r="S13" s="161">
        <v>4152</v>
      </c>
      <c r="T13" s="157">
        <v>11518</v>
      </c>
      <c r="U13" s="160">
        <v>438344</v>
      </c>
    </row>
    <row r="14" spans="1:21" ht="16.5" customHeight="1" x14ac:dyDescent="0.2">
      <c r="A14" s="7"/>
      <c r="B14" s="7" t="s">
        <v>431</v>
      </c>
      <c r="C14" s="7"/>
      <c r="D14" s="7"/>
      <c r="E14" s="7"/>
      <c r="F14" s="7"/>
      <c r="G14" s="7"/>
      <c r="H14" s="7"/>
      <c r="I14" s="7"/>
      <c r="J14" s="7"/>
      <c r="K14" s="7"/>
      <c r="L14" s="9" t="s">
        <v>67</v>
      </c>
      <c r="M14" s="161">
        <v>2800</v>
      </c>
      <c r="N14" s="161">
        <v>1705</v>
      </c>
      <c r="O14" s="161">
        <v>2853</v>
      </c>
      <c r="P14" s="161">
        <v>2436</v>
      </c>
      <c r="Q14" s="161">
        <v>2445</v>
      </c>
      <c r="R14" s="161">
        <v>2946</v>
      </c>
      <c r="S14" s="161">
        <v>6051</v>
      </c>
      <c r="T14" s="161">
        <v>3359</v>
      </c>
      <c r="U14" s="161">
        <v>2284</v>
      </c>
    </row>
    <row r="15" spans="1:21" ht="16.5" customHeight="1" x14ac:dyDescent="0.2">
      <c r="A15" s="7" t="s">
        <v>64</v>
      </c>
      <c r="B15" s="7"/>
      <c r="C15" s="7"/>
      <c r="D15" s="7"/>
      <c r="E15" s="7"/>
      <c r="F15" s="7"/>
      <c r="G15" s="7"/>
      <c r="H15" s="7"/>
      <c r="I15" s="7"/>
      <c r="J15" s="7"/>
      <c r="K15" s="7"/>
      <c r="L15" s="9"/>
      <c r="M15" s="10"/>
      <c r="N15" s="10"/>
      <c r="O15" s="10"/>
      <c r="P15" s="10"/>
      <c r="Q15" s="10"/>
      <c r="R15" s="10"/>
      <c r="S15" s="10"/>
      <c r="T15" s="10"/>
      <c r="U15" s="10"/>
    </row>
    <row r="16" spans="1:21" ht="16.5" customHeight="1" x14ac:dyDescent="0.2">
      <c r="A16" s="7"/>
      <c r="B16" s="7" t="s">
        <v>413</v>
      </c>
      <c r="C16" s="7"/>
      <c r="D16" s="7"/>
      <c r="E16" s="7"/>
      <c r="F16" s="7"/>
      <c r="G16" s="7"/>
      <c r="H16" s="7"/>
      <c r="I16" s="7"/>
      <c r="J16" s="7"/>
      <c r="K16" s="7"/>
      <c r="L16" s="9" t="s">
        <v>61</v>
      </c>
      <c r="M16" s="159">
        <v>234.5</v>
      </c>
      <c r="N16" s="159">
        <v>329.9</v>
      </c>
      <c r="O16" s="159">
        <v>141.9</v>
      </c>
      <c r="P16" s="156">
        <v>81.099999999999994</v>
      </c>
      <c r="Q16" s="156">
        <v>72.099999999999994</v>
      </c>
      <c r="R16" s="156">
        <v>32.1</v>
      </c>
      <c r="S16" s="156">
        <v>22.9</v>
      </c>
      <c r="T16" s="156">
        <v>39.700000000000003</v>
      </c>
      <c r="U16" s="159">
        <v>954.1</v>
      </c>
    </row>
    <row r="17" spans="1:21" ht="16.5" customHeight="1" x14ac:dyDescent="0.2">
      <c r="A17" s="7"/>
      <c r="B17" s="7" t="s">
        <v>149</v>
      </c>
      <c r="C17" s="7"/>
      <c r="D17" s="7"/>
      <c r="E17" s="7"/>
      <c r="F17" s="7"/>
      <c r="G17" s="7"/>
      <c r="H17" s="7"/>
      <c r="I17" s="7"/>
      <c r="J17" s="7"/>
      <c r="K17" s="7"/>
      <c r="L17" s="9" t="s">
        <v>145</v>
      </c>
      <c r="M17" s="157">
        <v>92448</v>
      </c>
      <c r="N17" s="160">
        <v>211476</v>
      </c>
      <c r="O17" s="157">
        <v>50489</v>
      </c>
      <c r="P17" s="157">
        <v>31066</v>
      </c>
      <c r="Q17" s="157">
        <v>29555</v>
      </c>
      <c r="R17" s="157">
        <v>11099</v>
      </c>
      <c r="S17" s="161">
        <v>4755</v>
      </c>
      <c r="T17" s="157">
        <v>11497</v>
      </c>
      <c r="U17" s="160">
        <v>442385</v>
      </c>
    </row>
    <row r="18" spans="1:21" ht="16.5" customHeight="1" x14ac:dyDescent="0.2">
      <c r="A18" s="7"/>
      <c r="B18" s="7" t="s">
        <v>431</v>
      </c>
      <c r="C18" s="7"/>
      <c r="D18" s="7"/>
      <c r="E18" s="7"/>
      <c r="F18" s="7"/>
      <c r="G18" s="7"/>
      <c r="H18" s="7"/>
      <c r="I18" s="7"/>
      <c r="J18" s="7"/>
      <c r="K18" s="7"/>
      <c r="L18" s="9" t="s">
        <v>67</v>
      </c>
      <c r="M18" s="161">
        <v>2536</v>
      </c>
      <c r="N18" s="161">
        <v>1560</v>
      </c>
      <c r="O18" s="161">
        <v>2811</v>
      </c>
      <c r="P18" s="161">
        <v>2610</v>
      </c>
      <c r="Q18" s="161">
        <v>2438</v>
      </c>
      <c r="R18" s="161">
        <v>2888</v>
      </c>
      <c r="S18" s="161">
        <v>4817</v>
      </c>
      <c r="T18" s="161">
        <v>3451</v>
      </c>
      <c r="U18" s="161">
        <v>2157</v>
      </c>
    </row>
    <row r="19" spans="1:21" ht="16.5" customHeight="1" x14ac:dyDescent="0.2">
      <c r="A19" s="7" t="s">
        <v>65</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413</v>
      </c>
      <c r="C20" s="7"/>
      <c r="D20" s="7"/>
      <c r="E20" s="7"/>
      <c r="F20" s="7"/>
      <c r="G20" s="7"/>
      <c r="H20" s="7"/>
      <c r="I20" s="7"/>
      <c r="J20" s="7"/>
      <c r="K20" s="7"/>
      <c r="L20" s="9" t="s">
        <v>61</v>
      </c>
      <c r="M20" s="159">
        <v>219.3</v>
      </c>
      <c r="N20" s="159">
        <v>294</v>
      </c>
      <c r="O20" s="159">
        <v>136.30000000000001</v>
      </c>
      <c r="P20" s="156">
        <v>80.599999999999994</v>
      </c>
      <c r="Q20" s="156">
        <v>70.900000000000006</v>
      </c>
      <c r="R20" s="156">
        <v>27.4</v>
      </c>
      <c r="S20" s="156">
        <v>22.2</v>
      </c>
      <c r="T20" s="156">
        <v>37.1</v>
      </c>
      <c r="U20" s="159">
        <v>887.8</v>
      </c>
    </row>
    <row r="21" spans="1:21" ht="16.5" customHeight="1" x14ac:dyDescent="0.2">
      <c r="A21" s="7"/>
      <c r="B21" s="7" t="s">
        <v>149</v>
      </c>
      <c r="C21" s="7"/>
      <c r="D21" s="7"/>
      <c r="E21" s="7"/>
      <c r="F21" s="7"/>
      <c r="G21" s="7"/>
      <c r="H21" s="7"/>
      <c r="I21" s="7"/>
      <c r="J21" s="7"/>
      <c r="K21" s="7"/>
      <c r="L21" s="9" t="s">
        <v>145</v>
      </c>
      <c r="M21" s="157">
        <v>93302</v>
      </c>
      <c r="N21" s="160">
        <v>193516</v>
      </c>
      <c r="O21" s="157">
        <v>50184</v>
      </c>
      <c r="P21" s="157">
        <v>31782</v>
      </c>
      <c r="Q21" s="157">
        <v>31994</v>
      </c>
      <c r="R21" s="157">
        <v>13529</v>
      </c>
      <c r="S21" s="161">
        <v>5538</v>
      </c>
      <c r="T21" s="157">
        <v>11070</v>
      </c>
      <c r="U21" s="160">
        <v>430916</v>
      </c>
    </row>
    <row r="22" spans="1:21" ht="16.5" customHeight="1" x14ac:dyDescent="0.2">
      <c r="A22" s="14"/>
      <c r="B22" s="14" t="s">
        <v>431</v>
      </c>
      <c r="C22" s="14"/>
      <c r="D22" s="14"/>
      <c r="E22" s="14"/>
      <c r="F22" s="14"/>
      <c r="G22" s="14"/>
      <c r="H22" s="14"/>
      <c r="I22" s="14"/>
      <c r="J22" s="14"/>
      <c r="K22" s="14"/>
      <c r="L22" s="15" t="s">
        <v>67</v>
      </c>
      <c r="M22" s="162">
        <v>2350</v>
      </c>
      <c r="N22" s="162">
        <v>1519</v>
      </c>
      <c r="O22" s="162">
        <v>2716</v>
      </c>
      <c r="P22" s="162">
        <v>2536</v>
      </c>
      <c r="Q22" s="162">
        <v>2216</v>
      </c>
      <c r="R22" s="162">
        <v>2022</v>
      </c>
      <c r="S22" s="162">
        <v>4006</v>
      </c>
      <c r="T22" s="162">
        <v>3351</v>
      </c>
      <c r="U22" s="162">
        <v>2060</v>
      </c>
    </row>
    <row r="23" spans="1:21" ht="4.5" customHeight="1" x14ac:dyDescent="0.2">
      <c r="A23" s="23"/>
      <c r="B23" s="23"/>
      <c r="C23" s="2"/>
      <c r="D23" s="2"/>
      <c r="E23" s="2"/>
      <c r="F23" s="2"/>
      <c r="G23" s="2"/>
      <c r="H23" s="2"/>
      <c r="I23" s="2"/>
      <c r="J23" s="2"/>
      <c r="K23" s="2"/>
      <c r="L23" s="2"/>
      <c r="M23" s="2"/>
      <c r="N23" s="2"/>
      <c r="O23" s="2"/>
      <c r="P23" s="2"/>
      <c r="Q23" s="2"/>
      <c r="R23" s="2"/>
      <c r="S23" s="2"/>
      <c r="T23" s="2"/>
      <c r="U23" s="2"/>
    </row>
    <row r="24" spans="1:21" ht="16.5" customHeight="1" x14ac:dyDescent="0.2">
      <c r="A24" s="23"/>
      <c r="B24" s="23"/>
      <c r="C24" s="309" t="s">
        <v>432</v>
      </c>
      <c r="D24" s="309"/>
      <c r="E24" s="309"/>
      <c r="F24" s="309"/>
      <c r="G24" s="309"/>
      <c r="H24" s="309"/>
      <c r="I24" s="309"/>
      <c r="J24" s="309"/>
      <c r="K24" s="309"/>
      <c r="L24" s="309"/>
      <c r="M24" s="309"/>
      <c r="N24" s="309"/>
      <c r="O24" s="309"/>
      <c r="P24" s="309"/>
      <c r="Q24" s="309"/>
      <c r="R24" s="309"/>
      <c r="S24" s="309"/>
      <c r="T24" s="309"/>
      <c r="U24" s="309"/>
    </row>
    <row r="25" spans="1:21" ht="4.5" customHeight="1" x14ac:dyDescent="0.2">
      <c r="A25" s="23"/>
      <c r="B25" s="23"/>
      <c r="C25" s="2"/>
      <c r="D25" s="2"/>
      <c r="E25" s="2"/>
      <c r="F25" s="2"/>
      <c r="G25" s="2"/>
      <c r="H25" s="2"/>
      <c r="I25" s="2"/>
      <c r="J25" s="2"/>
      <c r="K25" s="2"/>
      <c r="L25" s="2"/>
      <c r="M25" s="2"/>
      <c r="N25" s="2"/>
      <c r="O25" s="2"/>
      <c r="P25" s="2"/>
      <c r="Q25" s="2"/>
      <c r="R25" s="2"/>
      <c r="S25" s="2"/>
      <c r="T25" s="2"/>
      <c r="U25" s="2"/>
    </row>
    <row r="26" spans="1:21" ht="16.5" customHeight="1" x14ac:dyDescent="0.2">
      <c r="A26" s="74"/>
      <c r="B26" s="74"/>
      <c r="C26" s="309" t="s">
        <v>248</v>
      </c>
      <c r="D26" s="309"/>
      <c r="E26" s="309"/>
      <c r="F26" s="309"/>
      <c r="G26" s="309"/>
      <c r="H26" s="309"/>
      <c r="I26" s="309"/>
      <c r="J26" s="309"/>
      <c r="K26" s="309"/>
      <c r="L26" s="309"/>
      <c r="M26" s="309"/>
      <c r="N26" s="309"/>
      <c r="O26" s="309"/>
      <c r="P26" s="309"/>
      <c r="Q26" s="309"/>
      <c r="R26" s="309"/>
      <c r="S26" s="309"/>
      <c r="T26" s="309"/>
      <c r="U26" s="309"/>
    </row>
    <row r="27" spans="1:21" ht="16.5" customHeight="1" x14ac:dyDescent="0.2">
      <c r="A27" s="47"/>
      <c r="B27" s="47"/>
      <c r="C27" s="309" t="s">
        <v>185</v>
      </c>
      <c r="D27" s="309"/>
      <c r="E27" s="309"/>
      <c r="F27" s="309"/>
      <c r="G27" s="309"/>
      <c r="H27" s="309"/>
      <c r="I27" s="309"/>
      <c r="J27" s="309"/>
      <c r="K27" s="309"/>
      <c r="L27" s="309"/>
      <c r="M27" s="309"/>
      <c r="N27" s="309"/>
      <c r="O27" s="309"/>
      <c r="P27" s="309"/>
      <c r="Q27" s="309"/>
      <c r="R27" s="309"/>
      <c r="S27" s="309"/>
      <c r="T27" s="309"/>
      <c r="U27" s="309"/>
    </row>
    <row r="28" spans="1:21" ht="4.5" customHeight="1" x14ac:dyDescent="0.2">
      <c r="A28" s="23"/>
      <c r="B28" s="23"/>
      <c r="C28" s="2"/>
      <c r="D28" s="2"/>
      <c r="E28" s="2"/>
      <c r="F28" s="2"/>
      <c r="G28" s="2"/>
      <c r="H28" s="2"/>
      <c r="I28" s="2"/>
      <c r="J28" s="2"/>
      <c r="K28" s="2"/>
      <c r="L28" s="2"/>
      <c r="M28" s="2"/>
      <c r="N28" s="2"/>
      <c r="O28" s="2"/>
      <c r="P28" s="2"/>
      <c r="Q28" s="2"/>
      <c r="R28" s="2"/>
      <c r="S28" s="2"/>
      <c r="T28" s="2"/>
      <c r="U28" s="2"/>
    </row>
    <row r="29" spans="1:21" ht="29.45" customHeight="1" x14ac:dyDescent="0.2">
      <c r="A29" s="23" t="s">
        <v>71</v>
      </c>
      <c r="B29" s="23"/>
      <c r="C29" s="309" t="s">
        <v>81</v>
      </c>
      <c r="D29" s="309"/>
      <c r="E29" s="309"/>
      <c r="F29" s="309"/>
      <c r="G29" s="309"/>
      <c r="H29" s="309"/>
      <c r="I29" s="309"/>
      <c r="J29" s="309"/>
      <c r="K29" s="309"/>
      <c r="L29" s="309"/>
      <c r="M29" s="309"/>
      <c r="N29" s="309"/>
      <c r="O29" s="309"/>
      <c r="P29" s="309"/>
      <c r="Q29" s="309"/>
      <c r="R29" s="309"/>
      <c r="S29" s="309"/>
      <c r="T29" s="309"/>
      <c r="U29" s="309"/>
    </row>
    <row r="30" spans="1:21" ht="42.4" customHeight="1" x14ac:dyDescent="0.2">
      <c r="A30" s="23" t="s">
        <v>72</v>
      </c>
      <c r="B30" s="23"/>
      <c r="C30" s="309" t="s">
        <v>89</v>
      </c>
      <c r="D30" s="309"/>
      <c r="E30" s="309"/>
      <c r="F30" s="309"/>
      <c r="G30" s="309"/>
      <c r="H30" s="309"/>
      <c r="I30" s="309"/>
      <c r="J30" s="309"/>
      <c r="K30" s="309"/>
      <c r="L30" s="309"/>
      <c r="M30" s="309"/>
      <c r="N30" s="309"/>
      <c r="O30" s="309"/>
      <c r="P30" s="309"/>
      <c r="Q30" s="309"/>
      <c r="R30" s="309"/>
      <c r="S30" s="309"/>
      <c r="T30" s="309"/>
      <c r="U30" s="309"/>
    </row>
    <row r="31" spans="1:21" ht="16.5" customHeight="1" x14ac:dyDescent="0.2">
      <c r="A31" s="23" t="s">
        <v>73</v>
      </c>
      <c r="B31" s="23"/>
      <c r="C31" s="309" t="s">
        <v>417</v>
      </c>
      <c r="D31" s="309"/>
      <c r="E31" s="309"/>
      <c r="F31" s="309"/>
      <c r="G31" s="309"/>
      <c r="H31" s="309"/>
      <c r="I31" s="309"/>
      <c r="J31" s="309"/>
      <c r="K31" s="309"/>
      <c r="L31" s="309"/>
      <c r="M31" s="309"/>
      <c r="N31" s="309"/>
      <c r="O31" s="309"/>
      <c r="P31" s="309"/>
      <c r="Q31" s="309"/>
      <c r="R31" s="309"/>
      <c r="S31" s="309"/>
      <c r="T31" s="309"/>
      <c r="U31" s="309"/>
    </row>
    <row r="32" spans="1:21" ht="16.5" customHeight="1" x14ac:dyDescent="0.2">
      <c r="A32" s="23" t="s">
        <v>74</v>
      </c>
      <c r="B32" s="23"/>
      <c r="C32" s="309" t="s">
        <v>84</v>
      </c>
      <c r="D32" s="309"/>
      <c r="E32" s="309"/>
      <c r="F32" s="309"/>
      <c r="G32" s="309"/>
      <c r="H32" s="309"/>
      <c r="I32" s="309"/>
      <c r="J32" s="309"/>
      <c r="K32" s="309"/>
      <c r="L32" s="309"/>
      <c r="M32" s="309"/>
      <c r="N32" s="309"/>
      <c r="O32" s="309"/>
      <c r="P32" s="309"/>
      <c r="Q32" s="309"/>
      <c r="R32" s="309"/>
      <c r="S32" s="309"/>
      <c r="T32" s="309"/>
      <c r="U32" s="309"/>
    </row>
    <row r="33" spans="1:21" ht="55.15" customHeight="1" x14ac:dyDescent="0.2">
      <c r="A33" s="23" t="s">
        <v>75</v>
      </c>
      <c r="B33" s="23"/>
      <c r="C33" s="309" t="s">
        <v>85</v>
      </c>
      <c r="D33" s="309"/>
      <c r="E33" s="309"/>
      <c r="F33" s="309"/>
      <c r="G33" s="309"/>
      <c r="H33" s="309"/>
      <c r="I33" s="309"/>
      <c r="J33" s="309"/>
      <c r="K33" s="309"/>
      <c r="L33" s="309"/>
      <c r="M33" s="309"/>
      <c r="N33" s="309"/>
      <c r="O33" s="309"/>
      <c r="P33" s="309"/>
      <c r="Q33" s="309"/>
      <c r="R33" s="309"/>
      <c r="S33" s="309"/>
      <c r="T33" s="309"/>
      <c r="U33" s="309"/>
    </row>
    <row r="34" spans="1:21" ht="29.45" customHeight="1" x14ac:dyDescent="0.2">
      <c r="A34" s="23" t="s">
        <v>76</v>
      </c>
      <c r="B34" s="23"/>
      <c r="C34" s="309" t="s">
        <v>86</v>
      </c>
      <c r="D34" s="309"/>
      <c r="E34" s="309"/>
      <c r="F34" s="309"/>
      <c r="G34" s="309"/>
      <c r="H34" s="309"/>
      <c r="I34" s="309"/>
      <c r="J34" s="309"/>
      <c r="K34" s="309"/>
      <c r="L34" s="309"/>
      <c r="M34" s="309"/>
      <c r="N34" s="309"/>
      <c r="O34" s="309"/>
      <c r="P34" s="309"/>
      <c r="Q34" s="309"/>
      <c r="R34" s="309"/>
      <c r="S34" s="309"/>
      <c r="T34" s="309"/>
      <c r="U34" s="309"/>
    </row>
    <row r="35" spans="1:21" ht="29.45" customHeight="1" x14ac:dyDescent="0.2">
      <c r="A35" s="23" t="s">
        <v>77</v>
      </c>
      <c r="B35" s="23"/>
      <c r="C35" s="309" t="s">
        <v>87</v>
      </c>
      <c r="D35" s="309"/>
      <c r="E35" s="309"/>
      <c r="F35" s="309"/>
      <c r="G35" s="309"/>
      <c r="H35" s="309"/>
      <c r="I35" s="309"/>
      <c r="J35" s="309"/>
      <c r="K35" s="309"/>
      <c r="L35" s="309"/>
      <c r="M35" s="309"/>
      <c r="N35" s="309"/>
      <c r="O35" s="309"/>
      <c r="P35" s="309"/>
      <c r="Q35" s="309"/>
      <c r="R35" s="309"/>
      <c r="S35" s="309"/>
      <c r="T35" s="309"/>
      <c r="U35" s="309"/>
    </row>
    <row r="36" spans="1:21" ht="42.4" customHeight="1" x14ac:dyDescent="0.2">
      <c r="A36" s="23" t="s">
        <v>78</v>
      </c>
      <c r="B36" s="23"/>
      <c r="C36" s="309" t="s">
        <v>88</v>
      </c>
      <c r="D36" s="309"/>
      <c r="E36" s="309"/>
      <c r="F36" s="309"/>
      <c r="G36" s="309"/>
      <c r="H36" s="309"/>
      <c r="I36" s="309"/>
      <c r="J36" s="309"/>
      <c r="K36" s="309"/>
      <c r="L36" s="309"/>
      <c r="M36" s="309"/>
      <c r="N36" s="309"/>
      <c r="O36" s="309"/>
      <c r="P36" s="309"/>
      <c r="Q36" s="309"/>
      <c r="R36" s="309"/>
      <c r="S36" s="309"/>
      <c r="T36" s="309"/>
      <c r="U36" s="309"/>
    </row>
    <row r="37" spans="1:21" ht="42.4" customHeight="1" x14ac:dyDescent="0.2">
      <c r="A37" s="23" t="s">
        <v>79</v>
      </c>
      <c r="B37" s="23"/>
      <c r="C37" s="309" t="s">
        <v>433</v>
      </c>
      <c r="D37" s="309"/>
      <c r="E37" s="309"/>
      <c r="F37" s="309"/>
      <c r="G37" s="309"/>
      <c r="H37" s="309"/>
      <c r="I37" s="309"/>
      <c r="J37" s="309"/>
      <c r="K37" s="309"/>
      <c r="L37" s="309"/>
      <c r="M37" s="309"/>
      <c r="N37" s="309"/>
      <c r="O37" s="309"/>
      <c r="P37" s="309"/>
      <c r="Q37" s="309"/>
      <c r="R37" s="309"/>
      <c r="S37" s="309"/>
      <c r="T37" s="309"/>
      <c r="U37" s="309"/>
    </row>
    <row r="38" spans="1:21" ht="4.5" customHeight="1" x14ac:dyDescent="0.2"/>
    <row r="39" spans="1:21" ht="68.099999999999994" customHeight="1" x14ac:dyDescent="0.2">
      <c r="A39" s="24" t="s">
        <v>90</v>
      </c>
      <c r="B39" s="23"/>
      <c r="C39" s="23"/>
      <c r="D39" s="23"/>
      <c r="E39" s="309" t="s">
        <v>434</v>
      </c>
      <c r="F39" s="309"/>
      <c r="G39" s="309"/>
      <c r="H39" s="309"/>
      <c r="I39" s="309"/>
      <c r="J39" s="309"/>
      <c r="K39" s="309"/>
      <c r="L39" s="309"/>
      <c r="M39" s="309"/>
      <c r="N39" s="309"/>
      <c r="O39" s="309"/>
      <c r="P39" s="309"/>
      <c r="Q39" s="309"/>
      <c r="R39" s="309"/>
      <c r="S39" s="309"/>
      <c r="T39" s="309"/>
      <c r="U39" s="309"/>
    </row>
  </sheetData>
  <mergeCells count="14">
    <mergeCell ref="K1:U1"/>
    <mergeCell ref="C24:U24"/>
    <mergeCell ref="C26:U26"/>
    <mergeCell ref="C27:U27"/>
    <mergeCell ref="C29:U29"/>
    <mergeCell ref="C35:U35"/>
    <mergeCell ref="C36:U36"/>
    <mergeCell ref="C37:U37"/>
    <mergeCell ref="E39:U39"/>
    <mergeCell ref="C30:U30"/>
    <mergeCell ref="C31:U31"/>
    <mergeCell ref="C32:U32"/>
    <mergeCell ref="C33:U33"/>
    <mergeCell ref="C34:U34"/>
  </mergeCells>
  <pageMargins left="0.7" right="0.7" top="0.75" bottom="0.75" header="0.3" footer="0.3"/>
  <pageSetup paperSize="9" fitToHeight="0" orientation="landscape" horizontalDpi="300" verticalDpi="300"/>
  <headerFooter scaleWithDoc="0" alignWithMargins="0">
    <oddHeader>&amp;C&amp;"Arial"&amp;8TABLE 19A.17</oddHeader>
    <oddFooter>&amp;L&amp;"Arial"&amp;8REPORT ON
GOVERNMENT
SERVICES 2022&amp;R&amp;"Arial"&amp;8HOMELESSNESS
SERVICES
PAGE &amp;B&amp;P&amp;B</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3"/>
  <sheetViews>
    <sheetView showGridLines="0" workbookViewId="0"/>
  </sheetViews>
  <sheetFormatPr defaultColWidth="11.42578125" defaultRowHeight="12.75" x14ac:dyDescent="0.2"/>
  <cols>
    <col min="1" max="10" width="1.85546875" customWidth="1"/>
    <col min="11" max="11" width="11.28515625" customWidth="1"/>
    <col min="12" max="12" width="5.42578125" customWidth="1"/>
    <col min="13" max="21" width="8.5703125" customWidth="1"/>
  </cols>
  <sheetData>
    <row r="1" spans="1:21" ht="17.45" customHeight="1" x14ac:dyDescent="0.2">
      <c r="A1" s="8" t="s">
        <v>435</v>
      </c>
      <c r="B1" s="8"/>
      <c r="C1" s="8"/>
      <c r="D1" s="8"/>
      <c r="E1" s="8"/>
      <c r="F1" s="8"/>
      <c r="G1" s="8"/>
      <c r="H1" s="8"/>
      <c r="I1" s="8"/>
      <c r="J1" s="8"/>
      <c r="K1" s="314" t="s">
        <v>436</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437</v>
      </c>
      <c r="N2" s="13" t="s">
        <v>438</v>
      </c>
      <c r="O2" s="13" t="s">
        <v>439</v>
      </c>
      <c r="P2" s="13" t="s">
        <v>440</v>
      </c>
      <c r="Q2" s="13" t="s">
        <v>441</v>
      </c>
      <c r="R2" s="13" t="s">
        <v>442</v>
      </c>
      <c r="S2" s="13" t="s">
        <v>443</v>
      </c>
      <c r="T2" s="13" t="s">
        <v>444</v>
      </c>
      <c r="U2" s="13" t="s">
        <v>445</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413</v>
      </c>
      <c r="C4" s="7"/>
      <c r="D4" s="7"/>
      <c r="E4" s="7"/>
      <c r="F4" s="7"/>
      <c r="G4" s="7"/>
      <c r="H4" s="7"/>
      <c r="I4" s="7"/>
      <c r="J4" s="7"/>
      <c r="K4" s="7"/>
      <c r="L4" s="9" t="s">
        <v>61</v>
      </c>
      <c r="M4" s="166">
        <v>264</v>
      </c>
      <c r="N4" s="166">
        <v>509.4</v>
      </c>
      <c r="O4" s="166">
        <v>164</v>
      </c>
      <c r="P4" s="164">
        <v>90.3</v>
      </c>
      <c r="Q4" s="164">
        <v>83.4</v>
      </c>
      <c r="R4" s="164">
        <v>34.5</v>
      </c>
      <c r="S4" s="164">
        <v>26.7</v>
      </c>
      <c r="T4" s="164">
        <v>48.1</v>
      </c>
      <c r="U4" s="165">
        <v>1220.3</v>
      </c>
    </row>
    <row r="5" spans="1:21" ht="16.5" customHeight="1" x14ac:dyDescent="0.2">
      <c r="A5" s="7"/>
      <c r="B5" s="7" t="s">
        <v>144</v>
      </c>
      <c r="C5" s="7"/>
      <c r="D5" s="7"/>
      <c r="E5" s="7"/>
      <c r="F5" s="7"/>
      <c r="G5" s="7"/>
      <c r="H5" s="7"/>
      <c r="I5" s="7"/>
      <c r="J5" s="7"/>
      <c r="K5" s="7"/>
      <c r="L5" s="9" t="s">
        <v>145</v>
      </c>
      <c r="M5" s="163">
        <v>70588</v>
      </c>
      <c r="N5" s="167">
        <v>105510</v>
      </c>
      <c r="O5" s="163">
        <v>41227</v>
      </c>
      <c r="P5" s="163">
        <v>24470</v>
      </c>
      <c r="Q5" s="163">
        <v>18610</v>
      </c>
      <c r="R5" s="168">
        <v>6567</v>
      </c>
      <c r="S5" s="168">
        <v>4012</v>
      </c>
      <c r="T5" s="163">
        <v>10122</v>
      </c>
      <c r="U5" s="167">
        <v>278275</v>
      </c>
    </row>
    <row r="6" spans="1:21" ht="16.5" customHeight="1" x14ac:dyDescent="0.2">
      <c r="A6" s="7"/>
      <c r="B6" s="7" t="s">
        <v>446</v>
      </c>
      <c r="C6" s="7"/>
      <c r="D6" s="7"/>
      <c r="E6" s="7"/>
      <c r="F6" s="7"/>
      <c r="G6" s="7"/>
      <c r="H6" s="7"/>
      <c r="I6" s="7"/>
      <c r="J6" s="7"/>
      <c r="K6" s="7"/>
      <c r="L6" s="9" t="s">
        <v>67</v>
      </c>
      <c r="M6" s="168">
        <v>3739</v>
      </c>
      <c r="N6" s="168">
        <v>4828</v>
      </c>
      <c r="O6" s="168">
        <v>3977</v>
      </c>
      <c r="P6" s="168">
        <v>3692</v>
      </c>
      <c r="Q6" s="168">
        <v>4479</v>
      </c>
      <c r="R6" s="168">
        <v>5254</v>
      </c>
      <c r="S6" s="168">
        <v>6664</v>
      </c>
      <c r="T6" s="168">
        <v>4748</v>
      </c>
      <c r="U6" s="168">
        <v>4385</v>
      </c>
    </row>
    <row r="7" spans="1:21" ht="16.5" customHeight="1" x14ac:dyDescent="0.2">
      <c r="A7" s="7" t="s">
        <v>62</v>
      </c>
      <c r="B7" s="7"/>
      <c r="C7" s="7"/>
      <c r="D7" s="7"/>
      <c r="E7" s="7"/>
      <c r="F7" s="7"/>
      <c r="G7" s="7"/>
      <c r="H7" s="7"/>
      <c r="I7" s="7"/>
      <c r="J7" s="7"/>
      <c r="K7" s="7"/>
      <c r="L7" s="9"/>
      <c r="M7" s="10"/>
      <c r="N7" s="10"/>
      <c r="O7" s="10"/>
      <c r="P7" s="10"/>
      <c r="Q7" s="10"/>
      <c r="R7" s="10"/>
      <c r="S7" s="10"/>
      <c r="T7" s="10"/>
      <c r="U7" s="10"/>
    </row>
    <row r="8" spans="1:21" ht="16.5" customHeight="1" x14ac:dyDescent="0.2">
      <c r="A8" s="7"/>
      <c r="B8" s="7" t="s">
        <v>413</v>
      </c>
      <c r="C8" s="7"/>
      <c r="D8" s="7"/>
      <c r="E8" s="7"/>
      <c r="F8" s="7"/>
      <c r="G8" s="7"/>
      <c r="H8" s="7"/>
      <c r="I8" s="7"/>
      <c r="J8" s="7"/>
      <c r="K8" s="7"/>
      <c r="L8" s="9" t="s">
        <v>61</v>
      </c>
      <c r="M8" s="166">
        <v>262.7</v>
      </c>
      <c r="N8" s="166">
        <v>388.8</v>
      </c>
      <c r="O8" s="166">
        <v>162.5</v>
      </c>
      <c r="P8" s="164">
        <v>84.4</v>
      </c>
      <c r="Q8" s="164">
        <v>72.3</v>
      </c>
      <c r="R8" s="164">
        <v>34.9</v>
      </c>
      <c r="S8" s="164">
        <v>26.1</v>
      </c>
      <c r="T8" s="164">
        <v>40.299999999999997</v>
      </c>
      <c r="U8" s="165">
        <v>1072</v>
      </c>
    </row>
    <row r="9" spans="1:21" ht="16.5" customHeight="1" x14ac:dyDescent="0.2">
      <c r="A9" s="7"/>
      <c r="B9" s="7" t="s">
        <v>144</v>
      </c>
      <c r="C9" s="7"/>
      <c r="D9" s="7"/>
      <c r="E9" s="7"/>
      <c r="F9" s="7"/>
      <c r="G9" s="7"/>
      <c r="H9" s="7"/>
      <c r="I9" s="7"/>
      <c r="J9" s="7"/>
      <c r="K9" s="7"/>
      <c r="L9" s="9" t="s">
        <v>145</v>
      </c>
      <c r="M9" s="163">
        <v>70372</v>
      </c>
      <c r="N9" s="167">
        <v>115306</v>
      </c>
      <c r="O9" s="163">
        <v>43094</v>
      </c>
      <c r="P9" s="163">
        <v>24956</v>
      </c>
      <c r="Q9" s="163">
        <v>19218</v>
      </c>
      <c r="R9" s="168">
        <v>6444</v>
      </c>
      <c r="S9" s="168">
        <v>4143</v>
      </c>
      <c r="T9" s="163">
        <v>10277</v>
      </c>
      <c r="U9" s="167">
        <v>290462</v>
      </c>
    </row>
    <row r="10" spans="1:21" ht="16.5" customHeight="1" x14ac:dyDescent="0.2">
      <c r="A10" s="7"/>
      <c r="B10" s="7" t="s">
        <v>446</v>
      </c>
      <c r="C10" s="7"/>
      <c r="D10" s="7"/>
      <c r="E10" s="7"/>
      <c r="F10" s="7"/>
      <c r="G10" s="7"/>
      <c r="H10" s="7"/>
      <c r="I10" s="7"/>
      <c r="J10" s="7"/>
      <c r="K10" s="7"/>
      <c r="L10" s="9" t="s">
        <v>67</v>
      </c>
      <c r="M10" s="168">
        <v>3733</v>
      </c>
      <c r="N10" s="168">
        <v>3372</v>
      </c>
      <c r="O10" s="168">
        <v>3771</v>
      </c>
      <c r="P10" s="168">
        <v>3382</v>
      </c>
      <c r="Q10" s="168">
        <v>3763</v>
      </c>
      <c r="R10" s="168">
        <v>5409</v>
      </c>
      <c r="S10" s="168">
        <v>6290</v>
      </c>
      <c r="T10" s="168">
        <v>3919</v>
      </c>
      <c r="U10" s="168">
        <v>3691</v>
      </c>
    </row>
    <row r="11" spans="1:21" ht="16.5" customHeight="1" x14ac:dyDescent="0.2">
      <c r="A11" s="7" t="s">
        <v>63</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413</v>
      </c>
      <c r="C12" s="7"/>
      <c r="D12" s="7"/>
      <c r="E12" s="7"/>
      <c r="F12" s="7"/>
      <c r="G12" s="7"/>
      <c r="H12" s="7"/>
      <c r="I12" s="7"/>
      <c r="J12" s="7"/>
      <c r="K12" s="7"/>
      <c r="L12" s="9" t="s">
        <v>61</v>
      </c>
      <c r="M12" s="166">
        <v>248.6</v>
      </c>
      <c r="N12" s="166">
        <v>355.1</v>
      </c>
      <c r="O12" s="166">
        <v>149.1</v>
      </c>
      <c r="P12" s="164">
        <v>80.2</v>
      </c>
      <c r="Q12" s="164">
        <v>71.7</v>
      </c>
      <c r="R12" s="164">
        <v>32.700000000000003</v>
      </c>
      <c r="S12" s="164">
        <v>25.1</v>
      </c>
      <c r="T12" s="164">
        <v>38.700000000000003</v>
      </c>
      <c r="U12" s="165">
        <v>1001.3</v>
      </c>
    </row>
    <row r="13" spans="1:21" ht="16.5" customHeight="1" x14ac:dyDescent="0.2">
      <c r="A13" s="7"/>
      <c r="B13" s="7" t="s">
        <v>144</v>
      </c>
      <c r="C13" s="7"/>
      <c r="D13" s="7"/>
      <c r="E13" s="7"/>
      <c r="F13" s="7"/>
      <c r="G13" s="7"/>
      <c r="H13" s="7"/>
      <c r="I13" s="7"/>
      <c r="J13" s="7"/>
      <c r="K13" s="7"/>
      <c r="L13" s="9" t="s">
        <v>145</v>
      </c>
      <c r="M13" s="163">
        <v>73549</v>
      </c>
      <c r="N13" s="167">
        <v>112919</v>
      </c>
      <c r="O13" s="163">
        <v>43087</v>
      </c>
      <c r="P13" s="163">
        <v>24871</v>
      </c>
      <c r="Q13" s="163">
        <v>19637</v>
      </c>
      <c r="R13" s="168">
        <v>6623</v>
      </c>
      <c r="S13" s="168">
        <v>3808</v>
      </c>
      <c r="T13" s="168">
        <v>9646</v>
      </c>
      <c r="U13" s="167">
        <v>290317</v>
      </c>
    </row>
    <row r="14" spans="1:21" ht="16.5" customHeight="1" x14ac:dyDescent="0.2">
      <c r="A14" s="7"/>
      <c r="B14" s="7" t="s">
        <v>446</v>
      </c>
      <c r="C14" s="7"/>
      <c r="D14" s="7"/>
      <c r="E14" s="7"/>
      <c r="F14" s="7"/>
      <c r="G14" s="7"/>
      <c r="H14" s="7"/>
      <c r="I14" s="7"/>
      <c r="J14" s="7"/>
      <c r="K14" s="7"/>
      <c r="L14" s="9" t="s">
        <v>67</v>
      </c>
      <c r="M14" s="168">
        <v>3380</v>
      </c>
      <c r="N14" s="168">
        <v>3145</v>
      </c>
      <c r="O14" s="168">
        <v>3462</v>
      </c>
      <c r="P14" s="168">
        <v>3225</v>
      </c>
      <c r="Q14" s="168">
        <v>3651</v>
      </c>
      <c r="R14" s="168">
        <v>4941</v>
      </c>
      <c r="S14" s="168">
        <v>6597</v>
      </c>
      <c r="T14" s="168">
        <v>4011</v>
      </c>
      <c r="U14" s="168">
        <v>3449</v>
      </c>
    </row>
    <row r="15" spans="1:21" ht="16.5" customHeight="1" x14ac:dyDescent="0.2">
      <c r="A15" s="7" t="s">
        <v>64</v>
      </c>
      <c r="B15" s="7"/>
      <c r="C15" s="7"/>
      <c r="D15" s="7"/>
      <c r="E15" s="7"/>
      <c r="F15" s="7"/>
      <c r="G15" s="7"/>
      <c r="H15" s="7"/>
      <c r="I15" s="7"/>
      <c r="J15" s="7"/>
      <c r="K15" s="7"/>
      <c r="L15" s="9"/>
      <c r="M15" s="10"/>
      <c r="N15" s="10"/>
      <c r="O15" s="10"/>
      <c r="P15" s="10"/>
      <c r="Q15" s="10"/>
      <c r="R15" s="10"/>
      <c r="S15" s="10"/>
      <c r="T15" s="10"/>
      <c r="U15" s="10"/>
    </row>
    <row r="16" spans="1:21" ht="16.5" customHeight="1" x14ac:dyDescent="0.2">
      <c r="A16" s="7"/>
      <c r="B16" s="7" t="s">
        <v>413</v>
      </c>
      <c r="C16" s="7"/>
      <c r="D16" s="7"/>
      <c r="E16" s="7"/>
      <c r="F16" s="7"/>
      <c r="G16" s="7"/>
      <c r="H16" s="7"/>
      <c r="I16" s="7"/>
      <c r="J16" s="7"/>
      <c r="K16" s="7"/>
      <c r="L16" s="9" t="s">
        <v>61</v>
      </c>
      <c r="M16" s="166">
        <v>234.5</v>
      </c>
      <c r="N16" s="166">
        <v>329.9</v>
      </c>
      <c r="O16" s="166">
        <v>141.9</v>
      </c>
      <c r="P16" s="164">
        <v>81.099999999999994</v>
      </c>
      <c r="Q16" s="164">
        <v>72.099999999999994</v>
      </c>
      <c r="R16" s="164">
        <v>32.1</v>
      </c>
      <c r="S16" s="164">
        <v>22.9</v>
      </c>
      <c r="T16" s="164">
        <v>39.700000000000003</v>
      </c>
      <c r="U16" s="166">
        <v>954.1</v>
      </c>
    </row>
    <row r="17" spans="1:21" ht="16.5" customHeight="1" x14ac:dyDescent="0.2">
      <c r="A17" s="7"/>
      <c r="B17" s="7" t="s">
        <v>144</v>
      </c>
      <c r="C17" s="7"/>
      <c r="D17" s="7"/>
      <c r="E17" s="7"/>
      <c r="F17" s="7"/>
      <c r="G17" s="7"/>
      <c r="H17" s="7"/>
      <c r="I17" s="7"/>
      <c r="J17" s="7"/>
      <c r="K17" s="7"/>
      <c r="L17" s="9" t="s">
        <v>145</v>
      </c>
      <c r="M17" s="163">
        <v>71628</v>
      </c>
      <c r="N17" s="167">
        <v>116872</v>
      </c>
      <c r="O17" s="163">
        <v>41118</v>
      </c>
      <c r="P17" s="163">
        <v>23739</v>
      </c>
      <c r="Q17" s="163">
        <v>19641</v>
      </c>
      <c r="R17" s="168">
        <v>6508</v>
      </c>
      <c r="S17" s="168">
        <v>4026</v>
      </c>
      <c r="T17" s="168">
        <v>9285</v>
      </c>
      <c r="U17" s="167">
        <v>288795</v>
      </c>
    </row>
    <row r="18" spans="1:21" ht="16.5" customHeight="1" x14ac:dyDescent="0.2">
      <c r="A18" s="7"/>
      <c r="B18" s="7" t="s">
        <v>446</v>
      </c>
      <c r="C18" s="7"/>
      <c r="D18" s="7"/>
      <c r="E18" s="7"/>
      <c r="F18" s="7"/>
      <c r="G18" s="7"/>
      <c r="H18" s="7"/>
      <c r="I18" s="7"/>
      <c r="J18" s="7"/>
      <c r="K18" s="7"/>
      <c r="L18" s="9" t="s">
        <v>67</v>
      </c>
      <c r="M18" s="168">
        <v>3273</v>
      </c>
      <c r="N18" s="168">
        <v>2823</v>
      </c>
      <c r="O18" s="168">
        <v>3452</v>
      </c>
      <c r="P18" s="168">
        <v>3415</v>
      </c>
      <c r="Q18" s="168">
        <v>3669</v>
      </c>
      <c r="R18" s="168">
        <v>4925</v>
      </c>
      <c r="S18" s="168">
        <v>5690</v>
      </c>
      <c r="T18" s="168">
        <v>4274</v>
      </c>
      <c r="U18" s="168">
        <v>3304</v>
      </c>
    </row>
    <row r="19" spans="1:21" ht="16.5" customHeight="1" x14ac:dyDescent="0.2">
      <c r="A19" s="7" t="s">
        <v>65</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413</v>
      </c>
      <c r="C20" s="7"/>
      <c r="D20" s="7"/>
      <c r="E20" s="7"/>
      <c r="F20" s="7"/>
      <c r="G20" s="7"/>
      <c r="H20" s="7"/>
      <c r="I20" s="7"/>
      <c r="J20" s="7"/>
      <c r="K20" s="7"/>
      <c r="L20" s="9" t="s">
        <v>61</v>
      </c>
      <c r="M20" s="166">
        <v>219.3</v>
      </c>
      <c r="N20" s="166">
        <v>294</v>
      </c>
      <c r="O20" s="166">
        <v>136.30000000000001</v>
      </c>
      <c r="P20" s="164">
        <v>80.599999999999994</v>
      </c>
      <c r="Q20" s="164">
        <v>70.900000000000006</v>
      </c>
      <c r="R20" s="164">
        <v>27.4</v>
      </c>
      <c r="S20" s="164">
        <v>22.2</v>
      </c>
      <c r="T20" s="164">
        <v>37.1</v>
      </c>
      <c r="U20" s="166">
        <v>887.8</v>
      </c>
    </row>
    <row r="21" spans="1:21" ht="16.5" customHeight="1" x14ac:dyDescent="0.2">
      <c r="A21" s="7"/>
      <c r="B21" s="7" t="s">
        <v>144</v>
      </c>
      <c r="C21" s="7"/>
      <c r="D21" s="7"/>
      <c r="E21" s="7"/>
      <c r="F21" s="7"/>
      <c r="G21" s="7"/>
      <c r="H21" s="7"/>
      <c r="I21" s="7"/>
      <c r="J21" s="7"/>
      <c r="K21" s="7"/>
      <c r="L21" s="9" t="s">
        <v>145</v>
      </c>
      <c r="M21" s="163">
        <v>74216</v>
      </c>
      <c r="N21" s="167">
        <v>109901</v>
      </c>
      <c r="O21" s="163">
        <v>41438</v>
      </c>
      <c r="P21" s="163">
        <v>24626</v>
      </c>
      <c r="Q21" s="163">
        <v>20771</v>
      </c>
      <c r="R21" s="168">
        <v>7789</v>
      </c>
      <c r="S21" s="168">
        <v>4585</v>
      </c>
      <c r="T21" s="168">
        <v>9187</v>
      </c>
      <c r="U21" s="167">
        <v>288273</v>
      </c>
    </row>
    <row r="22" spans="1:21" ht="16.5" customHeight="1" x14ac:dyDescent="0.2">
      <c r="A22" s="14"/>
      <c r="B22" s="14" t="s">
        <v>446</v>
      </c>
      <c r="C22" s="14"/>
      <c r="D22" s="14"/>
      <c r="E22" s="14"/>
      <c r="F22" s="14"/>
      <c r="G22" s="14"/>
      <c r="H22" s="14"/>
      <c r="I22" s="14"/>
      <c r="J22" s="14"/>
      <c r="K22" s="14"/>
      <c r="L22" s="15" t="s">
        <v>67</v>
      </c>
      <c r="M22" s="169">
        <v>2955</v>
      </c>
      <c r="N22" s="169">
        <v>2675</v>
      </c>
      <c r="O22" s="169">
        <v>3290</v>
      </c>
      <c r="P22" s="169">
        <v>3274</v>
      </c>
      <c r="Q22" s="169">
        <v>3413</v>
      </c>
      <c r="R22" s="169">
        <v>3512</v>
      </c>
      <c r="S22" s="169">
        <v>4838</v>
      </c>
      <c r="T22" s="169">
        <v>4038</v>
      </c>
      <c r="U22" s="169">
        <v>3080</v>
      </c>
    </row>
    <row r="23" spans="1:21" ht="4.5" customHeight="1" x14ac:dyDescent="0.2">
      <c r="A23" s="23"/>
      <c r="B23" s="23"/>
      <c r="C23" s="2"/>
      <c r="D23" s="2"/>
      <c r="E23" s="2"/>
      <c r="F23" s="2"/>
      <c r="G23" s="2"/>
      <c r="H23" s="2"/>
      <c r="I23" s="2"/>
      <c r="J23" s="2"/>
      <c r="K23" s="2"/>
      <c r="L23" s="2"/>
      <c r="M23" s="2"/>
      <c r="N23" s="2"/>
      <c r="O23" s="2"/>
      <c r="P23" s="2"/>
      <c r="Q23" s="2"/>
      <c r="R23" s="2"/>
      <c r="S23" s="2"/>
      <c r="T23" s="2"/>
      <c r="U23" s="2"/>
    </row>
    <row r="24" spans="1:21" ht="16.5" customHeight="1" x14ac:dyDescent="0.2">
      <c r="A24" s="23"/>
      <c r="B24" s="23"/>
      <c r="C24" s="309" t="s">
        <v>448</v>
      </c>
      <c r="D24" s="309"/>
      <c r="E24" s="309"/>
      <c r="F24" s="309"/>
      <c r="G24" s="309"/>
      <c r="H24" s="309"/>
      <c r="I24" s="309"/>
      <c r="J24" s="309"/>
      <c r="K24" s="309"/>
      <c r="L24" s="309"/>
      <c r="M24" s="309"/>
      <c r="N24" s="309"/>
      <c r="O24" s="309"/>
      <c r="P24" s="309"/>
      <c r="Q24" s="309"/>
      <c r="R24" s="309"/>
      <c r="S24" s="309"/>
      <c r="T24" s="309"/>
      <c r="U24" s="309"/>
    </row>
    <row r="25" spans="1:21" ht="4.5" customHeight="1" x14ac:dyDescent="0.2">
      <c r="A25" s="23"/>
      <c r="B25" s="23"/>
      <c r="C25" s="2"/>
      <c r="D25" s="2"/>
      <c r="E25" s="2"/>
      <c r="F25" s="2"/>
      <c r="G25" s="2"/>
      <c r="H25" s="2"/>
      <c r="I25" s="2"/>
      <c r="J25" s="2"/>
      <c r="K25" s="2"/>
      <c r="L25" s="2"/>
      <c r="M25" s="2"/>
      <c r="N25" s="2"/>
      <c r="O25" s="2"/>
      <c r="P25" s="2"/>
      <c r="Q25" s="2"/>
      <c r="R25" s="2"/>
      <c r="S25" s="2"/>
      <c r="T25" s="2"/>
      <c r="U25" s="2"/>
    </row>
    <row r="26" spans="1:21" ht="16.5" customHeight="1" x14ac:dyDescent="0.2">
      <c r="A26" s="74"/>
      <c r="B26" s="74"/>
      <c r="C26" s="309" t="s">
        <v>248</v>
      </c>
      <c r="D26" s="309"/>
      <c r="E26" s="309"/>
      <c r="F26" s="309"/>
      <c r="G26" s="309"/>
      <c r="H26" s="309"/>
      <c r="I26" s="309"/>
      <c r="J26" s="309"/>
      <c r="K26" s="309"/>
      <c r="L26" s="309"/>
      <c r="M26" s="309"/>
      <c r="N26" s="309"/>
      <c r="O26" s="309"/>
      <c r="P26" s="309"/>
      <c r="Q26" s="309"/>
      <c r="R26" s="309"/>
      <c r="S26" s="309"/>
      <c r="T26" s="309"/>
      <c r="U26" s="309"/>
    </row>
    <row r="27" spans="1:21" ht="16.5" customHeight="1" x14ac:dyDescent="0.2">
      <c r="A27" s="47"/>
      <c r="B27" s="47"/>
      <c r="C27" s="309" t="s">
        <v>185</v>
      </c>
      <c r="D27" s="309"/>
      <c r="E27" s="309"/>
      <c r="F27" s="309"/>
      <c r="G27" s="309"/>
      <c r="H27" s="309"/>
      <c r="I27" s="309"/>
      <c r="J27" s="309"/>
      <c r="K27" s="309"/>
      <c r="L27" s="309"/>
      <c r="M27" s="309"/>
      <c r="N27" s="309"/>
      <c r="O27" s="309"/>
      <c r="P27" s="309"/>
      <c r="Q27" s="309"/>
      <c r="R27" s="309"/>
      <c r="S27" s="309"/>
      <c r="T27" s="309"/>
      <c r="U27" s="309"/>
    </row>
    <row r="28" spans="1:21" ht="4.5" customHeight="1" x14ac:dyDescent="0.2">
      <c r="A28" s="23"/>
      <c r="B28" s="23"/>
      <c r="C28" s="2"/>
      <c r="D28" s="2"/>
      <c r="E28" s="2"/>
      <c r="F28" s="2"/>
      <c r="G28" s="2"/>
      <c r="H28" s="2"/>
      <c r="I28" s="2"/>
      <c r="J28" s="2"/>
      <c r="K28" s="2"/>
      <c r="L28" s="2"/>
      <c r="M28" s="2"/>
      <c r="N28" s="2"/>
      <c r="O28" s="2"/>
      <c r="P28" s="2"/>
      <c r="Q28" s="2"/>
      <c r="R28" s="2"/>
      <c r="S28" s="2"/>
      <c r="T28" s="2"/>
      <c r="U28" s="2"/>
    </row>
    <row r="29" spans="1:21" ht="29.45" customHeight="1" x14ac:dyDescent="0.2">
      <c r="A29" s="23" t="s">
        <v>71</v>
      </c>
      <c r="B29" s="23"/>
      <c r="C29" s="309" t="s">
        <v>81</v>
      </c>
      <c r="D29" s="309"/>
      <c r="E29" s="309"/>
      <c r="F29" s="309"/>
      <c r="G29" s="309"/>
      <c r="H29" s="309"/>
      <c r="I29" s="309"/>
      <c r="J29" s="309"/>
      <c r="K29" s="309"/>
      <c r="L29" s="309"/>
      <c r="M29" s="309"/>
      <c r="N29" s="309"/>
      <c r="O29" s="309"/>
      <c r="P29" s="309"/>
      <c r="Q29" s="309"/>
      <c r="R29" s="309"/>
      <c r="S29" s="309"/>
      <c r="T29" s="309"/>
      <c r="U29" s="309"/>
    </row>
    <row r="30" spans="1:21" ht="42.4" customHeight="1" x14ac:dyDescent="0.2">
      <c r="A30" s="23" t="s">
        <v>72</v>
      </c>
      <c r="B30" s="23"/>
      <c r="C30" s="309" t="s">
        <v>89</v>
      </c>
      <c r="D30" s="309"/>
      <c r="E30" s="309"/>
      <c r="F30" s="309"/>
      <c r="G30" s="309"/>
      <c r="H30" s="309"/>
      <c r="I30" s="309"/>
      <c r="J30" s="309"/>
      <c r="K30" s="309"/>
      <c r="L30" s="309"/>
      <c r="M30" s="309"/>
      <c r="N30" s="309"/>
      <c r="O30" s="309"/>
      <c r="P30" s="309"/>
      <c r="Q30" s="309"/>
      <c r="R30" s="309"/>
      <c r="S30" s="309"/>
      <c r="T30" s="309"/>
      <c r="U30" s="309"/>
    </row>
    <row r="31" spans="1:21" ht="16.5" customHeight="1" x14ac:dyDescent="0.2">
      <c r="A31" s="23" t="s">
        <v>73</v>
      </c>
      <c r="B31" s="23"/>
      <c r="C31" s="309" t="s">
        <v>417</v>
      </c>
      <c r="D31" s="309"/>
      <c r="E31" s="309"/>
      <c r="F31" s="309"/>
      <c r="G31" s="309"/>
      <c r="H31" s="309"/>
      <c r="I31" s="309"/>
      <c r="J31" s="309"/>
      <c r="K31" s="309"/>
      <c r="L31" s="309"/>
      <c r="M31" s="309"/>
      <c r="N31" s="309"/>
      <c r="O31" s="309"/>
      <c r="P31" s="309"/>
      <c r="Q31" s="309"/>
      <c r="R31" s="309"/>
      <c r="S31" s="309"/>
      <c r="T31" s="309"/>
      <c r="U31" s="309"/>
    </row>
    <row r="32" spans="1:21" ht="29.45" customHeight="1" x14ac:dyDescent="0.2">
      <c r="A32" s="23"/>
      <c r="B32" s="23"/>
      <c r="C32" s="309" t="s">
        <v>154</v>
      </c>
      <c r="D32" s="309"/>
      <c r="E32" s="309"/>
      <c r="F32" s="309"/>
      <c r="G32" s="309"/>
      <c r="H32" s="309"/>
      <c r="I32" s="309"/>
      <c r="J32" s="309"/>
      <c r="K32" s="309"/>
      <c r="L32" s="309"/>
      <c r="M32" s="309"/>
      <c r="N32" s="309"/>
      <c r="O32" s="309"/>
      <c r="P32" s="309"/>
      <c r="Q32" s="309"/>
      <c r="R32" s="309"/>
      <c r="S32" s="309"/>
      <c r="T32" s="309"/>
      <c r="U32" s="309"/>
    </row>
    <row r="33" spans="1:21" ht="29.45" customHeight="1" x14ac:dyDescent="0.2">
      <c r="A33" s="23"/>
      <c r="B33" s="23"/>
      <c r="C33" s="309" t="s">
        <v>155</v>
      </c>
      <c r="D33" s="309"/>
      <c r="E33" s="309"/>
      <c r="F33" s="309"/>
      <c r="G33" s="309"/>
      <c r="H33" s="309"/>
      <c r="I33" s="309"/>
      <c r="J33" s="309"/>
      <c r="K33" s="309"/>
      <c r="L33" s="309"/>
      <c r="M33" s="309"/>
      <c r="N33" s="309"/>
      <c r="O33" s="309"/>
      <c r="P33" s="309"/>
      <c r="Q33" s="309"/>
      <c r="R33" s="309"/>
      <c r="S33" s="309"/>
      <c r="T33" s="309"/>
      <c r="U33" s="309"/>
    </row>
    <row r="34" spans="1:21" ht="16.5" customHeight="1" x14ac:dyDescent="0.2">
      <c r="A34" s="23"/>
      <c r="B34" s="23"/>
      <c r="C34" s="309" t="s">
        <v>156</v>
      </c>
      <c r="D34" s="309"/>
      <c r="E34" s="309"/>
      <c r="F34" s="309"/>
      <c r="G34" s="309"/>
      <c r="H34" s="309"/>
      <c r="I34" s="309"/>
      <c r="J34" s="309"/>
      <c r="K34" s="309"/>
      <c r="L34" s="309"/>
      <c r="M34" s="309"/>
      <c r="N34" s="309"/>
      <c r="O34" s="309"/>
      <c r="P34" s="309"/>
      <c r="Q34" s="309"/>
      <c r="R34" s="309"/>
      <c r="S34" s="309"/>
      <c r="T34" s="309"/>
      <c r="U34" s="309"/>
    </row>
    <row r="35" spans="1:21" ht="16.5" customHeight="1" x14ac:dyDescent="0.2">
      <c r="A35" s="23" t="s">
        <v>74</v>
      </c>
      <c r="B35" s="23"/>
      <c r="C35" s="309" t="s">
        <v>84</v>
      </c>
      <c r="D35" s="309"/>
      <c r="E35" s="309"/>
      <c r="F35" s="309"/>
      <c r="G35" s="309"/>
      <c r="H35" s="309"/>
      <c r="I35" s="309"/>
      <c r="J35" s="309"/>
      <c r="K35" s="309"/>
      <c r="L35" s="309"/>
      <c r="M35" s="309"/>
      <c r="N35" s="309"/>
      <c r="O35" s="309"/>
      <c r="P35" s="309"/>
      <c r="Q35" s="309"/>
      <c r="R35" s="309"/>
      <c r="S35" s="309"/>
      <c r="T35" s="309"/>
      <c r="U35" s="309"/>
    </row>
    <row r="36" spans="1:21" ht="55.15" customHeight="1" x14ac:dyDescent="0.2">
      <c r="A36" s="23" t="s">
        <v>75</v>
      </c>
      <c r="B36" s="23"/>
      <c r="C36" s="309" t="s">
        <v>85</v>
      </c>
      <c r="D36" s="309"/>
      <c r="E36" s="309"/>
      <c r="F36" s="309"/>
      <c r="G36" s="309"/>
      <c r="H36" s="309"/>
      <c r="I36" s="309"/>
      <c r="J36" s="309"/>
      <c r="K36" s="309"/>
      <c r="L36" s="309"/>
      <c r="M36" s="309"/>
      <c r="N36" s="309"/>
      <c r="O36" s="309"/>
      <c r="P36" s="309"/>
      <c r="Q36" s="309"/>
      <c r="R36" s="309"/>
      <c r="S36" s="309"/>
      <c r="T36" s="309"/>
      <c r="U36" s="309"/>
    </row>
    <row r="37" spans="1:21" ht="29.45" customHeight="1" x14ac:dyDescent="0.2">
      <c r="A37" s="23" t="s">
        <v>76</v>
      </c>
      <c r="B37" s="23"/>
      <c r="C37" s="309" t="s">
        <v>86</v>
      </c>
      <c r="D37" s="309"/>
      <c r="E37" s="309"/>
      <c r="F37" s="309"/>
      <c r="G37" s="309"/>
      <c r="H37" s="309"/>
      <c r="I37" s="309"/>
      <c r="J37" s="309"/>
      <c r="K37" s="309"/>
      <c r="L37" s="309"/>
      <c r="M37" s="309"/>
      <c r="N37" s="309"/>
      <c r="O37" s="309"/>
      <c r="P37" s="309"/>
      <c r="Q37" s="309"/>
      <c r="R37" s="309"/>
      <c r="S37" s="309"/>
      <c r="T37" s="309"/>
      <c r="U37" s="309"/>
    </row>
    <row r="38" spans="1:21" ht="29.45" customHeight="1" x14ac:dyDescent="0.2">
      <c r="A38" s="23" t="s">
        <v>77</v>
      </c>
      <c r="B38" s="23"/>
      <c r="C38" s="309" t="s">
        <v>87</v>
      </c>
      <c r="D38" s="309"/>
      <c r="E38" s="309"/>
      <c r="F38" s="309"/>
      <c r="G38" s="309"/>
      <c r="H38" s="309"/>
      <c r="I38" s="309"/>
      <c r="J38" s="309"/>
      <c r="K38" s="309"/>
      <c r="L38" s="309"/>
      <c r="M38" s="309"/>
      <c r="N38" s="309"/>
      <c r="O38" s="309"/>
      <c r="P38" s="309"/>
      <c r="Q38" s="309"/>
      <c r="R38" s="309"/>
      <c r="S38" s="309"/>
      <c r="T38" s="309"/>
      <c r="U38" s="309"/>
    </row>
    <row r="39" spans="1:21" ht="42.4" customHeight="1" x14ac:dyDescent="0.2">
      <c r="A39" s="23" t="s">
        <v>78</v>
      </c>
      <c r="B39" s="23"/>
      <c r="C39" s="309" t="s">
        <v>88</v>
      </c>
      <c r="D39" s="309"/>
      <c r="E39" s="309"/>
      <c r="F39" s="309"/>
      <c r="G39" s="309"/>
      <c r="H39" s="309"/>
      <c r="I39" s="309"/>
      <c r="J39" s="309"/>
      <c r="K39" s="309"/>
      <c r="L39" s="309"/>
      <c r="M39" s="309"/>
      <c r="N39" s="309"/>
      <c r="O39" s="309"/>
      <c r="P39" s="309"/>
      <c r="Q39" s="309"/>
      <c r="R39" s="309"/>
      <c r="S39" s="309"/>
      <c r="T39" s="309"/>
      <c r="U39" s="309"/>
    </row>
    <row r="40" spans="1:21" ht="29.45" customHeight="1" x14ac:dyDescent="0.2">
      <c r="A40" s="23" t="s">
        <v>79</v>
      </c>
      <c r="B40" s="23"/>
      <c r="C40" s="309" t="s">
        <v>158</v>
      </c>
      <c r="D40" s="309"/>
      <c r="E40" s="309"/>
      <c r="F40" s="309"/>
      <c r="G40" s="309"/>
      <c r="H40" s="309"/>
      <c r="I40" s="309"/>
      <c r="J40" s="309"/>
      <c r="K40" s="309"/>
      <c r="L40" s="309"/>
      <c r="M40" s="309"/>
      <c r="N40" s="309"/>
      <c r="O40" s="309"/>
      <c r="P40" s="309"/>
      <c r="Q40" s="309"/>
      <c r="R40" s="309"/>
      <c r="S40" s="309"/>
      <c r="T40" s="309"/>
      <c r="U40" s="309"/>
    </row>
    <row r="41" spans="1:21" ht="42.4" customHeight="1" x14ac:dyDescent="0.2">
      <c r="A41" s="23" t="s">
        <v>447</v>
      </c>
      <c r="B41" s="23"/>
      <c r="C41" s="309" t="s">
        <v>449</v>
      </c>
      <c r="D41" s="309"/>
      <c r="E41" s="309"/>
      <c r="F41" s="309"/>
      <c r="G41" s="309"/>
      <c r="H41" s="309"/>
      <c r="I41" s="309"/>
      <c r="J41" s="309"/>
      <c r="K41" s="309"/>
      <c r="L41" s="309"/>
      <c r="M41" s="309"/>
      <c r="N41" s="309"/>
      <c r="O41" s="309"/>
      <c r="P41" s="309"/>
      <c r="Q41" s="309"/>
      <c r="R41" s="309"/>
      <c r="S41" s="309"/>
      <c r="T41" s="309"/>
      <c r="U41" s="309"/>
    </row>
    <row r="42" spans="1:21" ht="4.5" customHeight="1" x14ac:dyDescent="0.2"/>
    <row r="43" spans="1:21" ht="68.099999999999994" customHeight="1" x14ac:dyDescent="0.2">
      <c r="A43" s="24" t="s">
        <v>90</v>
      </c>
      <c r="B43" s="23"/>
      <c r="C43" s="23"/>
      <c r="D43" s="23"/>
      <c r="E43" s="309" t="s">
        <v>450</v>
      </c>
      <c r="F43" s="309"/>
      <c r="G43" s="309"/>
      <c r="H43" s="309"/>
      <c r="I43" s="309"/>
      <c r="J43" s="309"/>
      <c r="K43" s="309"/>
      <c r="L43" s="309"/>
      <c r="M43" s="309"/>
      <c r="N43" s="309"/>
      <c r="O43" s="309"/>
      <c r="P43" s="309"/>
      <c r="Q43" s="309"/>
      <c r="R43" s="309"/>
      <c r="S43" s="309"/>
      <c r="T43" s="309"/>
      <c r="U43" s="309"/>
    </row>
  </sheetData>
  <mergeCells count="18">
    <mergeCell ref="K1:U1"/>
    <mergeCell ref="C24:U24"/>
    <mergeCell ref="C26:U26"/>
    <mergeCell ref="C27:U27"/>
    <mergeCell ref="C29:U29"/>
    <mergeCell ref="C30:U30"/>
    <mergeCell ref="C31:U31"/>
    <mergeCell ref="C32:U32"/>
    <mergeCell ref="C33:U33"/>
    <mergeCell ref="C34:U34"/>
    <mergeCell ref="C40:U40"/>
    <mergeCell ref="C41:U41"/>
    <mergeCell ref="E43:U43"/>
    <mergeCell ref="C35:U35"/>
    <mergeCell ref="C36:U36"/>
    <mergeCell ref="C37:U37"/>
    <mergeCell ref="C38:U38"/>
    <mergeCell ref="C39:U39"/>
  </mergeCells>
  <pageMargins left="0.7" right="0.7" top="0.75" bottom="0.75" header="0.3" footer="0.3"/>
  <pageSetup paperSize="9" fitToHeight="0" orientation="landscape" horizontalDpi="300" verticalDpi="300"/>
  <headerFooter scaleWithDoc="0" alignWithMargins="0">
    <oddHeader>&amp;C&amp;"Arial"&amp;8TABLE 19A.18</oddHeader>
    <oddFooter>&amp;L&amp;"Arial"&amp;8REPORT ON
GOVERNMENT
SERVICES 2022&amp;R&amp;"Arial"&amp;8HOMELESSNESS
SERVICES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1"/>
  <sheetViews>
    <sheetView showGridLines="0" workbookViewId="0"/>
  </sheetViews>
  <sheetFormatPr defaultColWidth="11.42578125" defaultRowHeight="12.75" x14ac:dyDescent="0.2"/>
  <cols>
    <col min="1" max="11" width="1.85546875" customWidth="1"/>
    <col min="12" max="12" width="5.42578125" customWidth="1"/>
    <col min="13" max="21" width="9.28515625" customWidth="1"/>
  </cols>
  <sheetData>
    <row r="1" spans="1:21" ht="33.950000000000003" customHeight="1" x14ac:dyDescent="0.2">
      <c r="A1" s="8" t="s">
        <v>47</v>
      </c>
      <c r="B1" s="8"/>
      <c r="C1" s="8"/>
      <c r="D1" s="8"/>
      <c r="E1" s="8"/>
      <c r="F1" s="8"/>
      <c r="G1" s="8"/>
      <c r="H1" s="8"/>
      <c r="I1" s="8"/>
      <c r="J1" s="8"/>
      <c r="K1" s="314" t="s">
        <v>48</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50</v>
      </c>
      <c r="N2" s="13" t="s">
        <v>51</v>
      </c>
      <c r="O2" s="13" t="s">
        <v>52</v>
      </c>
      <c r="P2" s="13" t="s">
        <v>53</v>
      </c>
      <c r="Q2" s="13" t="s">
        <v>54</v>
      </c>
      <c r="R2" s="13" t="s">
        <v>55</v>
      </c>
      <c r="S2" s="13" t="s">
        <v>56</v>
      </c>
      <c r="T2" s="13" t="s">
        <v>57</v>
      </c>
      <c r="U2" s="13" t="s">
        <v>58</v>
      </c>
    </row>
    <row r="3" spans="1:21" ht="16.5" customHeight="1" x14ac:dyDescent="0.2">
      <c r="A3" s="7" t="s">
        <v>10</v>
      </c>
      <c r="B3" s="7"/>
      <c r="C3" s="7"/>
      <c r="D3" s="7"/>
      <c r="E3" s="7"/>
      <c r="F3" s="7"/>
      <c r="G3" s="7"/>
      <c r="H3" s="7"/>
      <c r="I3" s="7"/>
      <c r="J3" s="7"/>
      <c r="K3" s="7"/>
      <c r="L3" s="9"/>
      <c r="M3" s="10"/>
      <c r="N3" s="10"/>
      <c r="O3" s="10"/>
      <c r="P3" s="10"/>
      <c r="Q3" s="10"/>
      <c r="R3" s="10"/>
      <c r="S3" s="10"/>
      <c r="T3" s="10"/>
      <c r="U3" s="10"/>
    </row>
    <row r="4" spans="1:21" ht="16.5" customHeight="1" x14ac:dyDescent="0.2">
      <c r="A4" s="7"/>
      <c r="B4" s="7" t="s">
        <v>59</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t="s">
        <v>61</v>
      </c>
      <c r="M5" s="18">
        <v>264</v>
      </c>
      <c r="N5" s="18">
        <v>509.4</v>
      </c>
      <c r="O5" s="18">
        <v>164</v>
      </c>
      <c r="P5" s="20">
        <v>90.3</v>
      </c>
      <c r="Q5" s="20">
        <v>83.4</v>
      </c>
      <c r="R5" s="20">
        <v>34.5</v>
      </c>
      <c r="S5" s="20">
        <v>26.7</v>
      </c>
      <c r="T5" s="20">
        <v>48.1</v>
      </c>
      <c r="U5" s="17">
        <v>1220.3</v>
      </c>
    </row>
    <row r="6" spans="1:21" ht="16.5" customHeight="1" x14ac:dyDescent="0.2">
      <c r="A6" s="7"/>
      <c r="B6" s="7"/>
      <c r="C6" s="7" t="s">
        <v>62</v>
      </c>
      <c r="D6" s="7"/>
      <c r="E6" s="7"/>
      <c r="F6" s="7"/>
      <c r="G6" s="7"/>
      <c r="H6" s="7"/>
      <c r="I6" s="7"/>
      <c r="J6" s="7"/>
      <c r="K6" s="7"/>
      <c r="L6" s="9" t="s">
        <v>61</v>
      </c>
      <c r="M6" s="18">
        <v>262.7</v>
      </c>
      <c r="N6" s="18">
        <v>388.8</v>
      </c>
      <c r="O6" s="18">
        <v>162.5</v>
      </c>
      <c r="P6" s="20">
        <v>84.4</v>
      </c>
      <c r="Q6" s="20">
        <v>72.3</v>
      </c>
      <c r="R6" s="20">
        <v>34.9</v>
      </c>
      <c r="S6" s="20">
        <v>26.1</v>
      </c>
      <c r="T6" s="20">
        <v>40.299999999999997</v>
      </c>
      <c r="U6" s="17">
        <v>1072</v>
      </c>
    </row>
    <row r="7" spans="1:21" ht="16.5" customHeight="1" x14ac:dyDescent="0.2">
      <c r="A7" s="7"/>
      <c r="B7" s="7"/>
      <c r="C7" s="7" t="s">
        <v>63</v>
      </c>
      <c r="D7" s="7"/>
      <c r="E7" s="7"/>
      <c r="F7" s="7"/>
      <c r="G7" s="7"/>
      <c r="H7" s="7"/>
      <c r="I7" s="7"/>
      <c r="J7" s="7"/>
      <c r="K7" s="7"/>
      <c r="L7" s="9" t="s">
        <v>61</v>
      </c>
      <c r="M7" s="18">
        <v>248.6</v>
      </c>
      <c r="N7" s="18">
        <v>355.1</v>
      </c>
      <c r="O7" s="18">
        <v>149.1</v>
      </c>
      <c r="P7" s="20">
        <v>80.2</v>
      </c>
      <c r="Q7" s="20">
        <v>71.7</v>
      </c>
      <c r="R7" s="20">
        <v>32.700000000000003</v>
      </c>
      <c r="S7" s="20">
        <v>25.1</v>
      </c>
      <c r="T7" s="20">
        <v>38.700000000000003</v>
      </c>
      <c r="U7" s="17">
        <v>1001.3</v>
      </c>
    </row>
    <row r="8" spans="1:21" ht="16.5" customHeight="1" x14ac:dyDescent="0.2">
      <c r="A8" s="7"/>
      <c r="B8" s="7"/>
      <c r="C8" s="7" t="s">
        <v>64</v>
      </c>
      <c r="D8" s="7"/>
      <c r="E8" s="7"/>
      <c r="F8" s="7"/>
      <c r="G8" s="7"/>
      <c r="H8" s="7"/>
      <c r="I8" s="7"/>
      <c r="J8" s="7"/>
      <c r="K8" s="7"/>
      <c r="L8" s="9" t="s">
        <v>61</v>
      </c>
      <c r="M8" s="18">
        <v>234.5</v>
      </c>
      <c r="N8" s="18">
        <v>329.9</v>
      </c>
      <c r="O8" s="18">
        <v>141.9</v>
      </c>
      <c r="P8" s="20">
        <v>81.099999999999994</v>
      </c>
      <c r="Q8" s="20">
        <v>72.099999999999994</v>
      </c>
      <c r="R8" s="20">
        <v>32.1</v>
      </c>
      <c r="S8" s="20">
        <v>22.9</v>
      </c>
      <c r="T8" s="20">
        <v>39.700000000000003</v>
      </c>
      <c r="U8" s="18">
        <v>954.1</v>
      </c>
    </row>
    <row r="9" spans="1:21" ht="16.5" customHeight="1" x14ac:dyDescent="0.2">
      <c r="A9" s="7"/>
      <c r="B9" s="7"/>
      <c r="C9" s="7" t="s">
        <v>65</v>
      </c>
      <c r="D9" s="7"/>
      <c r="E9" s="7"/>
      <c r="F9" s="7"/>
      <c r="G9" s="7"/>
      <c r="H9" s="7"/>
      <c r="I9" s="7"/>
      <c r="J9" s="7"/>
      <c r="K9" s="7"/>
      <c r="L9" s="9" t="s">
        <v>61</v>
      </c>
      <c r="M9" s="18">
        <v>219.3</v>
      </c>
      <c r="N9" s="18">
        <v>294</v>
      </c>
      <c r="O9" s="18">
        <v>136.30000000000001</v>
      </c>
      <c r="P9" s="20">
        <v>80.599999999999994</v>
      </c>
      <c r="Q9" s="20">
        <v>70.900000000000006</v>
      </c>
      <c r="R9" s="20">
        <v>27.4</v>
      </c>
      <c r="S9" s="20">
        <v>22.2</v>
      </c>
      <c r="T9" s="20">
        <v>37.1</v>
      </c>
      <c r="U9" s="18">
        <v>887.8</v>
      </c>
    </row>
    <row r="10" spans="1:21" ht="16.5" customHeight="1" x14ac:dyDescent="0.2">
      <c r="A10" s="7"/>
      <c r="B10" s="7" t="s">
        <v>66</v>
      </c>
      <c r="C10" s="7"/>
      <c r="D10" s="7"/>
      <c r="E10" s="7"/>
      <c r="F10" s="7"/>
      <c r="G10" s="7"/>
      <c r="H10" s="7"/>
      <c r="I10" s="7"/>
      <c r="J10" s="7"/>
      <c r="K10" s="7"/>
      <c r="L10" s="9"/>
      <c r="M10" s="10"/>
      <c r="N10" s="10"/>
      <c r="O10" s="10"/>
      <c r="P10" s="10"/>
      <c r="Q10" s="10"/>
      <c r="R10" s="10"/>
      <c r="S10" s="10"/>
      <c r="T10" s="10"/>
      <c r="U10" s="10"/>
    </row>
    <row r="11" spans="1:21" ht="16.5" customHeight="1" x14ac:dyDescent="0.2">
      <c r="A11" s="7"/>
      <c r="B11" s="7"/>
      <c r="C11" s="7" t="s">
        <v>60</v>
      </c>
      <c r="D11" s="7"/>
      <c r="E11" s="7"/>
      <c r="F11" s="7"/>
      <c r="G11" s="7"/>
      <c r="H11" s="7"/>
      <c r="I11" s="7"/>
      <c r="J11" s="7"/>
      <c r="K11" s="7"/>
      <c r="L11" s="9" t="s">
        <v>67</v>
      </c>
      <c r="M11" s="19">
        <v>32.299999999999997</v>
      </c>
      <c r="N11" s="19">
        <v>76.459999999999994</v>
      </c>
      <c r="O11" s="19">
        <v>31.56</v>
      </c>
      <c r="P11" s="19">
        <v>33.83</v>
      </c>
      <c r="Q11" s="19">
        <v>47.07</v>
      </c>
      <c r="R11" s="19">
        <v>63.71</v>
      </c>
      <c r="S11" s="19">
        <v>61.97</v>
      </c>
      <c r="T11" s="16">
        <v>194.91</v>
      </c>
      <c r="U11" s="19">
        <v>47.49</v>
      </c>
    </row>
    <row r="12" spans="1:21" ht="16.5" customHeight="1" x14ac:dyDescent="0.2">
      <c r="A12" s="7"/>
      <c r="B12" s="7"/>
      <c r="C12" s="7" t="s">
        <v>62</v>
      </c>
      <c r="D12" s="7"/>
      <c r="E12" s="7"/>
      <c r="F12" s="7"/>
      <c r="G12" s="7"/>
      <c r="H12" s="7"/>
      <c r="I12" s="7"/>
      <c r="J12" s="7"/>
      <c r="K12" s="7"/>
      <c r="L12" s="9" t="s">
        <v>67</v>
      </c>
      <c r="M12" s="19">
        <v>32.32</v>
      </c>
      <c r="N12" s="19">
        <v>58.46</v>
      </c>
      <c r="O12" s="19">
        <v>31.68</v>
      </c>
      <c r="P12" s="19">
        <v>31.98</v>
      </c>
      <c r="Q12" s="19">
        <v>41.11</v>
      </c>
      <c r="R12" s="19">
        <v>64.91</v>
      </c>
      <c r="S12" s="19">
        <v>60.97</v>
      </c>
      <c r="T12" s="16">
        <v>164.57</v>
      </c>
      <c r="U12" s="19">
        <v>42</v>
      </c>
    </row>
    <row r="13" spans="1:21" ht="16.5" customHeight="1" x14ac:dyDescent="0.2">
      <c r="A13" s="7"/>
      <c r="B13" s="7"/>
      <c r="C13" s="7" t="s">
        <v>63</v>
      </c>
      <c r="D13" s="7"/>
      <c r="E13" s="7"/>
      <c r="F13" s="7"/>
      <c r="G13" s="7"/>
      <c r="H13" s="7"/>
      <c r="I13" s="7"/>
      <c r="J13" s="7"/>
      <c r="K13" s="7"/>
      <c r="L13" s="9" t="s">
        <v>67</v>
      </c>
      <c r="M13" s="19">
        <v>30.9</v>
      </c>
      <c r="N13" s="19">
        <v>54.41</v>
      </c>
      <c r="O13" s="19">
        <v>29.52</v>
      </c>
      <c r="P13" s="19">
        <v>30.77</v>
      </c>
      <c r="Q13" s="19">
        <v>41.14</v>
      </c>
      <c r="R13" s="19">
        <v>61.57</v>
      </c>
      <c r="S13" s="19">
        <v>59.28</v>
      </c>
      <c r="T13" s="16">
        <v>157.38999999999999</v>
      </c>
      <c r="U13" s="19">
        <v>39.76</v>
      </c>
    </row>
    <row r="14" spans="1:21" ht="16.5" customHeight="1" x14ac:dyDescent="0.2">
      <c r="A14" s="7"/>
      <c r="B14" s="7"/>
      <c r="C14" s="7" t="s">
        <v>64</v>
      </c>
      <c r="D14" s="7"/>
      <c r="E14" s="7"/>
      <c r="F14" s="7"/>
      <c r="G14" s="7"/>
      <c r="H14" s="7"/>
      <c r="I14" s="7"/>
      <c r="J14" s="7"/>
      <c r="K14" s="7"/>
      <c r="L14" s="9" t="s">
        <v>67</v>
      </c>
      <c r="M14" s="19">
        <v>29.62</v>
      </c>
      <c r="N14" s="19">
        <v>51.66</v>
      </c>
      <c r="O14" s="19">
        <v>28.59</v>
      </c>
      <c r="P14" s="19">
        <v>31.36</v>
      </c>
      <c r="Q14" s="19">
        <v>41.7</v>
      </c>
      <c r="R14" s="19">
        <v>61.09</v>
      </c>
      <c r="S14" s="19">
        <v>55.07</v>
      </c>
      <c r="T14" s="16">
        <v>160.83000000000001</v>
      </c>
      <c r="U14" s="19">
        <v>38.520000000000003</v>
      </c>
    </row>
    <row r="15" spans="1:21" ht="16.5" customHeight="1" x14ac:dyDescent="0.2">
      <c r="A15" s="7"/>
      <c r="B15" s="7"/>
      <c r="C15" s="7" t="s">
        <v>65</v>
      </c>
      <c r="D15" s="7"/>
      <c r="E15" s="7"/>
      <c r="F15" s="7"/>
      <c r="G15" s="7"/>
      <c r="H15" s="7"/>
      <c r="I15" s="7"/>
      <c r="J15" s="7"/>
      <c r="K15" s="7"/>
      <c r="L15" s="9" t="s">
        <v>67</v>
      </c>
      <c r="M15" s="19">
        <v>28.12</v>
      </c>
      <c r="N15" s="19">
        <v>47.09</v>
      </c>
      <c r="O15" s="19">
        <v>27.91</v>
      </c>
      <c r="P15" s="19">
        <v>31.39</v>
      </c>
      <c r="Q15" s="19">
        <v>41.29</v>
      </c>
      <c r="R15" s="19">
        <v>52.7</v>
      </c>
      <c r="S15" s="19">
        <v>54.58</v>
      </c>
      <c r="T15" s="16">
        <v>151.37</v>
      </c>
      <c r="U15" s="19">
        <v>36.409999999999997</v>
      </c>
    </row>
    <row r="16" spans="1:21" ht="16.5" customHeight="1" x14ac:dyDescent="0.2">
      <c r="A16" s="7"/>
      <c r="B16" s="7" t="s">
        <v>68</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60</v>
      </c>
      <c r="D17" s="7"/>
      <c r="E17" s="7"/>
      <c r="F17" s="7"/>
      <c r="G17" s="7"/>
      <c r="H17" s="7"/>
      <c r="I17" s="7"/>
      <c r="J17" s="7"/>
      <c r="K17" s="7"/>
      <c r="L17" s="9" t="s">
        <v>69</v>
      </c>
      <c r="M17" s="20">
        <v>96.3</v>
      </c>
      <c r="N17" s="20">
        <v>99.1</v>
      </c>
      <c r="O17" s="20">
        <v>97</v>
      </c>
      <c r="P17" s="20">
        <v>98</v>
      </c>
      <c r="Q17" s="20">
        <v>85.9</v>
      </c>
      <c r="R17" s="20">
        <v>96.4</v>
      </c>
      <c r="S17" s="20">
        <v>97.2</v>
      </c>
      <c r="T17" s="20">
        <v>89.6</v>
      </c>
      <c r="U17" s="20">
        <v>96.8</v>
      </c>
    </row>
    <row r="18" spans="1:21" ht="16.5" customHeight="1" x14ac:dyDescent="0.2">
      <c r="A18" s="7"/>
      <c r="B18" s="7"/>
      <c r="C18" s="7" t="s">
        <v>62</v>
      </c>
      <c r="D18" s="7"/>
      <c r="E18" s="7"/>
      <c r="F18" s="7"/>
      <c r="G18" s="7"/>
      <c r="H18" s="7"/>
      <c r="I18" s="7"/>
      <c r="J18" s="7"/>
      <c r="K18" s="7"/>
      <c r="L18" s="9" t="s">
        <v>69</v>
      </c>
      <c r="M18" s="20">
        <v>97</v>
      </c>
      <c r="N18" s="20">
        <v>99.1</v>
      </c>
      <c r="O18" s="20">
        <v>96.8</v>
      </c>
      <c r="P18" s="20">
        <v>98.3</v>
      </c>
      <c r="Q18" s="20">
        <v>94.8</v>
      </c>
      <c r="R18" s="20">
        <v>96.8</v>
      </c>
      <c r="S18" s="20">
        <v>97.6</v>
      </c>
      <c r="T18" s="20">
        <v>96.8</v>
      </c>
      <c r="U18" s="20">
        <v>97.7</v>
      </c>
    </row>
    <row r="19" spans="1:21" ht="16.5" customHeight="1" x14ac:dyDescent="0.2">
      <c r="A19" s="7"/>
      <c r="B19" s="7"/>
      <c r="C19" s="7" t="s">
        <v>63</v>
      </c>
      <c r="D19" s="7"/>
      <c r="E19" s="7"/>
      <c r="F19" s="7"/>
      <c r="G19" s="7"/>
      <c r="H19" s="7"/>
      <c r="I19" s="7"/>
      <c r="J19" s="7"/>
      <c r="K19" s="7"/>
      <c r="L19" s="9" t="s">
        <v>69</v>
      </c>
      <c r="M19" s="20">
        <v>96.8</v>
      </c>
      <c r="N19" s="20">
        <v>99</v>
      </c>
      <c r="O19" s="20">
        <v>96.6</v>
      </c>
      <c r="P19" s="20">
        <v>98</v>
      </c>
      <c r="Q19" s="20">
        <v>94.8</v>
      </c>
      <c r="R19" s="20">
        <v>96.6</v>
      </c>
      <c r="S19" s="20">
        <v>97.5</v>
      </c>
      <c r="T19" s="20">
        <v>97.8</v>
      </c>
      <c r="U19" s="20">
        <v>97.6</v>
      </c>
    </row>
    <row r="20" spans="1:21" ht="16.5" customHeight="1" x14ac:dyDescent="0.2">
      <c r="A20" s="7"/>
      <c r="B20" s="7"/>
      <c r="C20" s="7" t="s">
        <v>64</v>
      </c>
      <c r="D20" s="7"/>
      <c r="E20" s="7"/>
      <c r="F20" s="7"/>
      <c r="G20" s="7"/>
      <c r="H20" s="7"/>
      <c r="I20" s="7"/>
      <c r="J20" s="7"/>
      <c r="K20" s="7"/>
      <c r="L20" s="9" t="s">
        <v>69</v>
      </c>
      <c r="M20" s="20">
        <v>97</v>
      </c>
      <c r="N20" s="20">
        <v>99</v>
      </c>
      <c r="O20" s="20">
        <v>96.6</v>
      </c>
      <c r="P20" s="20">
        <v>97.9</v>
      </c>
      <c r="Q20" s="20">
        <v>95.6</v>
      </c>
      <c r="R20" s="20">
        <v>96.6</v>
      </c>
      <c r="S20" s="20">
        <v>97.3</v>
      </c>
      <c r="T20" s="20">
        <v>97.6</v>
      </c>
      <c r="U20" s="20">
        <v>97.6</v>
      </c>
    </row>
    <row r="21" spans="1:21" ht="16.5" customHeight="1" x14ac:dyDescent="0.2">
      <c r="A21" s="7"/>
      <c r="B21" s="7"/>
      <c r="C21" s="7" t="s">
        <v>65</v>
      </c>
      <c r="D21" s="7"/>
      <c r="E21" s="7"/>
      <c r="F21" s="7"/>
      <c r="G21" s="7"/>
      <c r="H21" s="7"/>
      <c r="I21" s="7"/>
      <c r="J21" s="7"/>
      <c r="K21" s="7"/>
      <c r="L21" s="9" t="s">
        <v>69</v>
      </c>
      <c r="M21" s="20">
        <v>97.8</v>
      </c>
      <c r="N21" s="20">
        <v>98.9</v>
      </c>
      <c r="O21" s="20">
        <v>96.6</v>
      </c>
      <c r="P21" s="20">
        <v>97.8</v>
      </c>
      <c r="Q21" s="20">
        <v>95.6</v>
      </c>
      <c r="R21" s="20">
        <v>98.1</v>
      </c>
      <c r="S21" s="20">
        <v>97</v>
      </c>
      <c r="T21" s="20">
        <v>96.3</v>
      </c>
      <c r="U21" s="20">
        <v>97.7</v>
      </c>
    </row>
    <row r="22" spans="1:21" ht="16.5" customHeight="1" x14ac:dyDescent="0.2">
      <c r="A22" s="7"/>
      <c r="B22" s="7" t="s">
        <v>70</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60</v>
      </c>
      <c r="D23" s="7"/>
      <c r="E23" s="7"/>
      <c r="F23" s="7"/>
      <c r="G23" s="7"/>
      <c r="H23" s="7"/>
      <c r="I23" s="7"/>
      <c r="J23" s="7"/>
      <c r="K23" s="7"/>
      <c r="L23" s="9" t="s">
        <v>69</v>
      </c>
      <c r="M23" s="21">
        <v>3.7</v>
      </c>
      <c r="N23" s="21">
        <v>0.9</v>
      </c>
      <c r="O23" s="21">
        <v>3</v>
      </c>
      <c r="P23" s="21">
        <v>2</v>
      </c>
      <c r="Q23" s="20">
        <v>14.1</v>
      </c>
      <c r="R23" s="21">
        <v>3.6</v>
      </c>
      <c r="S23" s="21">
        <v>2.8</v>
      </c>
      <c r="T23" s="20">
        <v>10.4</v>
      </c>
      <c r="U23" s="21">
        <v>3.2</v>
      </c>
    </row>
    <row r="24" spans="1:21" ht="16.5" customHeight="1" x14ac:dyDescent="0.2">
      <c r="A24" s="7"/>
      <c r="B24" s="7"/>
      <c r="C24" s="7" t="s">
        <v>62</v>
      </c>
      <c r="D24" s="7"/>
      <c r="E24" s="7"/>
      <c r="F24" s="7"/>
      <c r="G24" s="7"/>
      <c r="H24" s="7"/>
      <c r="I24" s="7"/>
      <c r="J24" s="7"/>
      <c r="K24" s="7"/>
      <c r="L24" s="9" t="s">
        <v>69</v>
      </c>
      <c r="M24" s="21">
        <v>3</v>
      </c>
      <c r="N24" s="21">
        <v>0.9</v>
      </c>
      <c r="O24" s="21">
        <v>3.2</v>
      </c>
      <c r="P24" s="21">
        <v>1.7</v>
      </c>
      <c r="Q24" s="21">
        <v>5.2</v>
      </c>
      <c r="R24" s="21">
        <v>3.2</v>
      </c>
      <c r="S24" s="21">
        <v>2.4</v>
      </c>
      <c r="T24" s="21">
        <v>3.2</v>
      </c>
      <c r="U24" s="21">
        <v>2.2999999999999998</v>
      </c>
    </row>
    <row r="25" spans="1:21" ht="16.5" customHeight="1" x14ac:dyDescent="0.2">
      <c r="A25" s="7"/>
      <c r="B25" s="7"/>
      <c r="C25" s="7" t="s">
        <v>63</v>
      </c>
      <c r="D25" s="7"/>
      <c r="E25" s="7"/>
      <c r="F25" s="7"/>
      <c r="G25" s="7"/>
      <c r="H25" s="7"/>
      <c r="I25" s="7"/>
      <c r="J25" s="7"/>
      <c r="K25" s="7"/>
      <c r="L25" s="9" t="s">
        <v>69</v>
      </c>
      <c r="M25" s="21">
        <v>3.2</v>
      </c>
      <c r="N25" s="21">
        <v>1</v>
      </c>
      <c r="O25" s="21">
        <v>3.4</v>
      </c>
      <c r="P25" s="21">
        <v>2</v>
      </c>
      <c r="Q25" s="21">
        <v>5.2</v>
      </c>
      <c r="R25" s="21">
        <v>3.4</v>
      </c>
      <c r="S25" s="21">
        <v>2.5</v>
      </c>
      <c r="T25" s="21">
        <v>2.2000000000000002</v>
      </c>
      <c r="U25" s="21">
        <v>2.4</v>
      </c>
    </row>
    <row r="26" spans="1:21" ht="16.5" customHeight="1" x14ac:dyDescent="0.2">
      <c r="A26" s="7"/>
      <c r="B26" s="7"/>
      <c r="C26" s="7" t="s">
        <v>64</v>
      </c>
      <c r="D26" s="7"/>
      <c r="E26" s="7"/>
      <c r="F26" s="7"/>
      <c r="G26" s="7"/>
      <c r="H26" s="7"/>
      <c r="I26" s="7"/>
      <c r="J26" s="7"/>
      <c r="K26" s="7"/>
      <c r="L26" s="9" t="s">
        <v>69</v>
      </c>
      <c r="M26" s="21">
        <v>3</v>
      </c>
      <c r="N26" s="21">
        <v>1</v>
      </c>
      <c r="O26" s="21">
        <v>3.4</v>
      </c>
      <c r="P26" s="21">
        <v>2.1</v>
      </c>
      <c r="Q26" s="21">
        <v>4.4000000000000004</v>
      </c>
      <c r="R26" s="21">
        <v>3.4</v>
      </c>
      <c r="S26" s="21">
        <v>2.7</v>
      </c>
      <c r="T26" s="21">
        <v>2.4</v>
      </c>
      <c r="U26" s="21">
        <v>2.4</v>
      </c>
    </row>
    <row r="27" spans="1:21" ht="16.5" customHeight="1" x14ac:dyDescent="0.2">
      <c r="A27" s="14"/>
      <c r="B27" s="14"/>
      <c r="C27" s="14" t="s">
        <v>65</v>
      </c>
      <c r="D27" s="14"/>
      <c r="E27" s="14"/>
      <c r="F27" s="14"/>
      <c r="G27" s="14"/>
      <c r="H27" s="14"/>
      <c r="I27" s="14"/>
      <c r="J27" s="14"/>
      <c r="K27" s="14"/>
      <c r="L27" s="15" t="s">
        <v>69</v>
      </c>
      <c r="M27" s="22">
        <v>2.2000000000000002</v>
      </c>
      <c r="N27" s="22">
        <v>1.1000000000000001</v>
      </c>
      <c r="O27" s="22">
        <v>3.4</v>
      </c>
      <c r="P27" s="22">
        <v>2.2000000000000002</v>
      </c>
      <c r="Q27" s="22">
        <v>4.4000000000000004</v>
      </c>
      <c r="R27" s="22">
        <v>1.9</v>
      </c>
      <c r="S27" s="22">
        <v>3</v>
      </c>
      <c r="T27" s="22">
        <v>3.7</v>
      </c>
      <c r="U27" s="22">
        <v>2.2999999999999998</v>
      </c>
    </row>
    <row r="28" spans="1:21" ht="4.5" customHeight="1" x14ac:dyDescent="0.2">
      <c r="A28" s="23"/>
      <c r="B28" s="23"/>
      <c r="C28" s="2"/>
      <c r="D28" s="2"/>
      <c r="E28" s="2"/>
      <c r="F28" s="2"/>
      <c r="G28" s="2"/>
      <c r="H28" s="2"/>
      <c r="I28" s="2"/>
      <c r="J28" s="2"/>
      <c r="K28" s="2"/>
      <c r="L28" s="2"/>
      <c r="M28" s="2"/>
      <c r="N28" s="2"/>
      <c r="O28" s="2"/>
      <c r="P28" s="2"/>
      <c r="Q28" s="2"/>
      <c r="R28" s="2"/>
      <c r="S28" s="2"/>
      <c r="T28" s="2"/>
      <c r="U28" s="2"/>
    </row>
    <row r="29" spans="1:21" ht="16.5" customHeight="1" x14ac:dyDescent="0.2">
      <c r="A29" s="23"/>
      <c r="B29" s="23"/>
      <c r="C29" s="309" t="s">
        <v>80</v>
      </c>
      <c r="D29" s="309"/>
      <c r="E29" s="309"/>
      <c r="F29" s="309"/>
      <c r="G29" s="309"/>
      <c r="H29" s="309"/>
      <c r="I29" s="309"/>
      <c r="J29" s="309"/>
      <c r="K29" s="309"/>
      <c r="L29" s="309"/>
      <c r="M29" s="309"/>
      <c r="N29" s="309"/>
      <c r="O29" s="309"/>
      <c r="P29" s="309"/>
      <c r="Q29" s="309"/>
      <c r="R29" s="309"/>
      <c r="S29" s="309"/>
      <c r="T29" s="309"/>
      <c r="U29" s="309"/>
    </row>
    <row r="30" spans="1:21" ht="4.5" customHeight="1" x14ac:dyDescent="0.2">
      <c r="A30" s="23"/>
      <c r="B30" s="23"/>
      <c r="C30" s="2"/>
      <c r="D30" s="2"/>
      <c r="E30" s="2"/>
      <c r="F30" s="2"/>
      <c r="G30" s="2"/>
      <c r="H30" s="2"/>
      <c r="I30" s="2"/>
      <c r="J30" s="2"/>
      <c r="K30" s="2"/>
      <c r="L30" s="2"/>
      <c r="M30" s="2"/>
      <c r="N30" s="2"/>
      <c r="O30" s="2"/>
      <c r="P30" s="2"/>
      <c r="Q30" s="2"/>
      <c r="R30" s="2"/>
      <c r="S30" s="2"/>
      <c r="T30" s="2"/>
      <c r="U30" s="2"/>
    </row>
    <row r="31" spans="1:21" ht="29.45" customHeight="1" x14ac:dyDescent="0.2">
      <c r="A31" s="23" t="s">
        <v>71</v>
      </c>
      <c r="B31" s="23"/>
      <c r="C31" s="309" t="s">
        <v>81</v>
      </c>
      <c r="D31" s="309"/>
      <c r="E31" s="309"/>
      <c r="F31" s="309"/>
      <c r="G31" s="309"/>
      <c r="H31" s="309"/>
      <c r="I31" s="309"/>
      <c r="J31" s="309"/>
      <c r="K31" s="309"/>
      <c r="L31" s="309"/>
      <c r="M31" s="309"/>
      <c r="N31" s="309"/>
      <c r="O31" s="309"/>
      <c r="P31" s="309"/>
      <c r="Q31" s="309"/>
      <c r="R31" s="309"/>
      <c r="S31" s="309"/>
      <c r="T31" s="309"/>
      <c r="U31" s="309"/>
    </row>
    <row r="32" spans="1:21" ht="42.4" customHeight="1" x14ac:dyDescent="0.2">
      <c r="A32" s="23" t="s">
        <v>72</v>
      </c>
      <c r="B32" s="23"/>
      <c r="C32" s="309" t="s">
        <v>82</v>
      </c>
      <c r="D32" s="309"/>
      <c r="E32" s="309"/>
      <c r="F32" s="309"/>
      <c r="G32" s="309"/>
      <c r="H32" s="309"/>
      <c r="I32" s="309"/>
      <c r="J32" s="309"/>
      <c r="K32" s="309"/>
      <c r="L32" s="309"/>
      <c r="M32" s="309"/>
      <c r="N32" s="309"/>
      <c r="O32" s="309"/>
      <c r="P32" s="309"/>
      <c r="Q32" s="309"/>
      <c r="R32" s="309"/>
      <c r="S32" s="309"/>
      <c r="T32" s="309"/>
      <c r="U32" s="309"/>
    </row>
    <row r="33" spans="1:21" ht="68.099999999999994" customHeight="1" x14ac:dyDescent="0.2">
      <c r="A33" s="23" t="s">
        <v>73</v>
      </c>
      <c r="B33" s="23"/>
      <c r="C33" s="309" t="s">
        <v>83</v>
      </c>
      <c r="D33" s="309"/>
      <c r="E33" s="309"/>
      <c r="F33" s="309"/>
      <c r="G33" s="309"/>
      <c r="H33" s="309"/>
      <c r="I33" s="309"/>
      <c r="J33" s="309"/>
      <c r="K33" s="309"/>
      <c r="L33" s="309"/>
      <c r="M33" s="309"/>
      <c r="N33" s="309"/>
      <c r="O33" s="309"/>
      <c r="P33" s="309"/>
      <c r="Q33" s="309"/>
      <c r="R33" s="309"/>
      <c r="S33" s="309"/>
      <c r="T33" s="309"/>
      <c r="U33" s="309"/>
    </row>
    <row r="34" spans="1:21" ht="16.5" customHeight="1" x14ac:dyDescent="0.2">
      <c r="A34" s="23" t="s">
        <v>74</v>
      </c>
      <c r="B34" s="23"/>
      <c r="C34" s="309" t="s">
        <v>84</v>
      </c>
      <c r="D34" s="309"/>
      <c r="E34" s="309"/>
      <c r="F34" s="309"/>
      <c r="G34" s="309"/>
      <c r="H34" s="309"/>
      <c r="I34" s="309"/>
      <c r="J34" s="309"/>
      <c r="K34" s="309"/>
      <c r="L34" s="309"/>
      <c r="M34" s="309"/>
      <c r="N34" s="309"/>
      <c r="O34" s="309"/>
      <c r="P34" s="309"/>
      <c r="Q34" s="309"/>
      <c r="R34" s="309"/>
      <c r="S34" s="309"/>
      <c r="T34" s="309"/>
      <c r="U34" s="309"/>
    </row>
    <row r="35" spans="1:21" ht="55.15" customHeight="1" x14ac:dyDescent="0.2">
      <c r="A35" s="23" t="s">
        <v>75</v>
      </c>
      <c r="B35" s="23"/>
      <c r="C35" s="309" t="s">
        <v>85</v>
      </c>
      <c r="D35" s="309"/>
      <c r="E35" s="309"/>
      <c r="F35" s="309"/>
      <c r="G35" s="309"/>
      <c r="H35" s="309"/>
      <c r="I35" s="309"/>
      <c r="J35" s="309"/>
      <c r="K35" s="309"/>
      <c r="L35" s="309"/>
      <c r="M35" s="309"/>
      <c r="N35" s="309"/>
      <c r="O35" s="309"/>
      <c r="P35" s="309"/>
      <c r="Q35" s="309"/>
      <c r="R35" s="309"/>
      <c r="S35" s="309"/>
      <c r="T35" s="309"/>
      <c r="U35" s="309"/>
    </row>
    <row r="36" spans="1:21" ht="29.45" customHeight="1" x14ac:dyDescent="0.2">
      <c r="A36" s="23" t="s">
        <v>76</v>
      </c>
      <c r="B36" s="23"/>
      <c r="C36" s="309" t="s">
        <v>86</v>
      </c>
      <c r="D36" s="309"/>
      <c r="E36" s="309"/>
      <c r="F36" s="309"/>
      <c r="G36" s="309"/>
      <c r="H36" s="309"/>
      <c r="I36" s="309"/>
      <c r="J36" s="309"/>
      <c r="K36" s="309"/>
      <c r="L36" s="309"/>
      <c r="M36" s="309"/>
      <c r="N36" s="309"/>
      <c r="O36" s="309"/>
      <c r="P36" s="309"/>
      <c r="Q36" s="309"/>
      <c r="R36" s="309"/>
      <c r="S36" s="309"/>
      <c r="T36" s="309"/>
      <c r="U36" s="309"/>
    </row>
    <row r="37" spans="1:21" ht="29.45" customHeight="1" x14ac:dyDescent="0.2">
      <c r="A37" s="23" t="s">
        <v>77</v>
      </c>
      <c r="B37" s="23"/>
      <c r="C37" s="309" t="s">
        <v>87</v>
      </c>
      <c r="D37" s="309"/>
      <c r="E37" s="309"/>
      <c r="F37" s="309"/>
      <c r="G37" s="309"/>
      <c r="H37" s="309"/>
      <c r="I37" s="309"/>
      <c r="J37" s="309"/>
      <c r="K37" s="309"/>
      <c r="L37" s="309"/>
      <c r="M37" s="309"/>
      <c r="N37" s="309"/>
      <c r="O37" s="309"/>
      <c r="P37" s="309"/>
      <c r="Q37" s="309"/>
      <c r="R37" s="309"/>
      <c r="S37" s="309"/>
      <c r="T37" s="309"/>
      <c r="U37" s="309"/>
    </row>
    <row r="38" spans="1:21" ht="42.4" customHeight="1" x14ac:dyDescent="0.2">
      <c r="A38" s="23" t="s">
        <v>78</v>
      </c>
      <c r="B38" s="23"/>
      <c r="C38" s="309" t="s">
        <v>88</v>
      </c>
      <c r="D38" s="309"/>
      <c r="E38" s="309"/>
      <c r="F38" s="309"/>
      <c r="G38" s="309"/>
      <c r="H38" s="309"/>
      <c r="I38" s="309"/>
      <c r="J38" s="309"/>
      <c r="K38" s="309"/>
      <c r="L38" s="309"/>
      <c r="M38" s="309"/>
      <c r="N38" s="309"/>
      <c r="O38" s="309"/>
      <c r="P38" s="309"/>
      <c r="Q38" s="309"/>
      <c r="R38" s="309"/>
      <c r="S38" s="309"/>
      <c r="T38" s="309"/>
      <c r="U38" s="309"/>
    </row>
    <row r="39" spans="1:21" ht="42.4" customHeight="1" x14ac:dyDescent="0.2">
      <c r="A39" s="23" t="s">
        <v>79</v>
      </c>
      <c r="B39" s="23"/>
      <c r="C39" s="309" t="s">
        <v>89</v>
      </c>
      <c r="D39" s="309"/>
      <c r="E39" s="309"/>
      <c r="F39" s="309"/>
      <c r="G39" s="309"/>
      <c r="H39" s="309"/>
      <c r="I39" s="309"/>
      <c r="J39" s="309"/>
      <c r="K39" s="309"/>
      <c r="L39" s="309"/>
      <c r="M39" s="309"/>
      <c r="N39" s="309"/>
      <c r="O39" s="309"/>
      <c r="P39" s="309"/>
      <c r="Q39" s="309"/>
      <c r="R39" s="309"/>
      <c r="S39" s="309"/>
      <c r="T39" s="309"/>
      <c r="U39" s="309"/>
    </row>
    <row r="40" spans="1:21" ht="4.5" customHeight="1" x14ac:dyDescent="0.2"/>
    <row r="41" spans="1:21" ht="106.9" customHeight="1" x14ac:dyDescent="0.2">
      <c r="A41" s="24" t="s">
        <v>90</v>
      </c>
      <c r="B41" s="23"/>
      <c r="C41" s="23"/>
      <c r="D41" s="23"/>
      <c r="E41" s="309" t="s">
        <v>91</v>
      </c>
      <c r="F41" s="309"/>
      <c r="G41" s="309"/>
      <c r="H41" s="309"/>
      <c r="I41" s="309"/>
      <c r="J41" s="309"/>
      <c r="K41" s="309"/>
      <c r="L41" s="309"/>
      <c r="M41" s="309"/>
      <c r="N41" s="309"/>
      <c r="O41" s="309"/>
      <c r="P41" s="309"/>
      <c r="Q41" s="309"/>
      <c r="R41" s="309"/>
      <c r="S41" s="309"/>
      <c r="T41" s="309"/>
      <c r="U41" s="309"/>
    </row>
  </sheetData>
  <mergeCells count="12">
    <mergeCell ref="K1:U1"/>
    <mergeCell ref="C29:U29"/>
    <mergeCell ref="C31:U31"/>
    <mergeCell ref="C32:U32"/>
    <mergeCell ref="C33:U33"/>
    <mergeCell ref="C39:U39"/>
    <mergeCell ref="E41:U41"/>
    <mergeCell ref="C34:U34"/>
    <mergeCell ref="C35:U35"/>
    <mergeCell ref="C36:U36"/>
    <mergeCell ref="C37:U37"/>
    <mergeCell ref="C38:U38"/>
  </mergeCells>
  <pageMargins left="0.7" right="0.7" top="0.75" bottom="0.75" header="0.3" footer="0.3"/>
  <pageSetup paperSize="9" fitToHeight="0" orientation="landscape" horizontalDpi="300" verticalDpi="300"/>
  <headerFooter scaleWithDoc="0" alignWithMargins="0">
    <oddHeader>&amp;C&amp;"Arial"&amp;8TABLE 19A.1</oddHeader>
    <oddFooter>&amp;L&amp;"Arial"&amp;8REPORT ON
GOVERNMENT
SERVICES 2022&amp;R&amp;"Arial"&amp;8HOMELESSNESS
SERVICES
PAGE &amp;B&amp;P&amp;B</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05"/>
  <sheetViews>
    <sheetView showGridLines="0" workbookViewId="0"/>
  </sheetViews>
  <sheetFormatPr defaultColWidth="11.42578125" defaultRowHeight="12.75" x14ac:dyDescent="0.2"/>
  <cols>
    <col min="1" max="10" width="1.85546875" customWidth="1"/>
    <col min="11" max="11" width="7" customWidth="1"/>
    <col min="12" max="12" width="5.42578125" customWidth="1"/>
    <col min="13" max="20" width="7.5703125" customWidth="1"/>
    <col min="21" max="21" width="8.5703125" customWidth="1"/>
  </cols>
  <sheetData>
    <row r="1" spans="1:21" ht="33.950000000000003" customHeight="1" x14ac:dyDescent="0.2">
      <c r="A1" s="8" t="s">
        <v>451</v>
      </c>
      <c r="B1" s="8"/>
      <c r="C1" s="8"/>
      <c r="D1" s="8"/>
      <c r="E1" s="8"/>
      <c r="F1" s="8"/>
      <c r="G1" s="8"/>
      <c r="H1" s="8"/>
      <c r="I1" s="8"/>
      <c r="J1" s="8"/>
      <c r="K1" s="314" t="s">
        <v>452</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453</v>
      </c>
      <c r="N2" s="13" t="s">
        <v>454</v>
      </c>
      <c r="O2" s="13" t="s">
        <v>455</v>
      </c>
      <c r="P2" s="13" t="s">
        <v>456</v>
      </c>
      <c r="Q2" s="13" t="s">
        <v>457</v>
      </c>
      <c r="R2" s="13" t="s">
        <v>458</v>
      </c>
      <c r="S2" s="13" t="s">
        <v>459</v>
      </c>
      <c r="T2" s="13" t="s">
        <v>460</v>
      </c>
      <c r="U2" s="13" t="s">
        <v>461</v>
      </c>
    </row>
    <row r="3" spans="1:21" ht="16.5" customHeight="1" x14ac:dyDescent="0.2">
      <c r="A3" s="7" t="s">
        <v>462</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16.5" customHeight="1" x14ac:dyDescent="0.2">
      <c r="A5" s="7"/>
      <c r="B5" s="7"/>
      <c r="C5" s="7" t="s">
        <v>177</v>
      </c>
      <c r="D5" s="7"/>
      <c r="E5" s="7"/>
      <c r="F5" s="7"/>
      <c r="G5" s="7"/>
      <c r="H5" s="7"/>
      <c r="I5" s="7"/>
      <c r="J5" s="7"/>
      <c r="K5" s="7"/>
      <c r="L5" s="9" t="s">
        <v>145</v>
      </c>
      <c r="M5" s="174">
        <v>37700</v>
      </c>
      <c r="N5" s="174">
        <v>67302</v>
      </c>
      <c r="O5" s="174">
        <v>22301</v>
      </c>
      <c r="P5" s="174">
        <v>14836</v>
      </c>
      <c r="Q5" s="174">
        <v>11545</v>
      </c>
      <c r="R5" s="175">
        <v>3750</v>
      </c>
      <c r="S5" s="175">
        <v>2036</v>
      </c>
      <c r="T5" s="175">
        <v>4854</v>
      </c>
      <c r="U5" s="173">
        <v>162777</v>
      </c>
    </row>
    <row r="6" spans="1:21" ht="16.5" customHeight="1" x14ac:dyDescent="0.2">
      <c r="A6" s="7"/>
      <c r="B6" s="7"/>
      <c r="C6" s="7"/>
      <c r="D6" s="7" t="s">
        <v>463</v>
      </c>
      <c r="E6" s="7"/>
      <c r="F6" s="7"/>
      <c r="G6" s="7"/>
      <c r="H6" s="7"/>
      <c r="I6" s="7"/>
      <c r="J6" s="7"/>
      <c r="K6" s="7"/>
      <c r="L6" s="9"/>
      <c r="M6" s="10"/>
      <c r="N6" s="10"/>
      <c r="O6" s="10"/>
      <c r="P6" s="10"/>
      <c r="Q6" s="10"/>
      <c r="R6" s="10"/>
      <c r="S6" s="10"/>
      <c r="T6" s="10"/>
      <c r="U6" s="10"/>
    </row>
    <row r="7" spans="1:21" ht="16.5" customHeight="1" x14ac:dyDescent="0.2">
      <c r="A7" s="7"/>
      <c r="B7" s="7"/>
      <c r="C7" s="7"/>
      <c r="D7" s="7"/>
      <c r="E7" s="7" t="s">
        <v>464</v>
      </c>
      <c r="F7" s="7"/>
      <c r="G7" s="7"/>
      <c r="H7" s="7"/>
      <c r="I7" s="7"/>
      <c r="J7" s="7"/>
      <c r="K7" s="7"/>
      <c r="L7" s="9" t="s">
        <v>69</v>
      </c>
      <c r="M7" s="176">
        <v>23.4</v>
      </c>
      <c r="N7" s="176">
        <v>20.100000000000001</v>
      </c>
      <c r="O7" s="176">
        <v>15</v>
      </c>
      <c r="P7" s="176">
        <v>14.6</v>
      </c>
      <c r="Q7" s="176">
        <v>21.2</v>
      </c>
      <c r="R7" s="176">
        <v>16.399999999999999</v>
      </c>
      <c r="S7" s="176">
        <v>31.3</v>
      </c>
      <c r="T7" s="176">
        <v>12.8</v>
      </c>
      <c r="U7" s="176">
        <v>19.600000000000001</v>
      </c>
    </row>
    <row r="8" spans="1:21" ht="16.5" customHeight="1" x14ac:dyDescent="0.2">
      <c r="A8" s="7"/>
      <c r="B8" s="7"/>
      <c r="C8" s="7"/>
      <c r="D8" s="7"/>
      <c r="E8" s="7" t="s">
        <v>465</v>
      </c>
      <c r="F8" s="7"/>
      <c r="G8" s="7"/>
      <c r="H8" s="7"/>
      <c r="I8" s="7"/>
      <c r="J8" s="7"/>
      <c r="K8" s="7"/>
      <c r="L8" s="9" t="s">
        <v>69</v>
      </c>
      <c r="M8" s="176">
        <v>25.3</v>
      </c>
      <c r="N8" s="176">
        <v>21</v>
      </c>
      <c r="O8" s="176">
        <v>17.2</v>
      </c>
      <c r="P8" s="176">
        <v>16.100000000000001</v>
      </c>
      <c r="Q8" s="176">
        <v>22.5</v>
      </c>
      <c r="R8" s="176">
        <v>16.899999999999999</v>
      </c>
      <c r="S8" s="176">
        <v>34.9</v>
      </c>
      <c r="T8" s="176">
        <v>13.4</v>
      </c>
      <c r="U8" s="176">
        <v>21.1</v>
      </c>
    </row>
    <row r="9" spans="1:21" ht="29.45" customHeight="1" x14ac:dyDescent="0.2">
      <c r="A9" s="7"/>
      <c r="B9" s="7"/>
      <c r="C9" s="316" t="s">
        <v>176</v>
      </c>
      <c r="D9" s="316"/>
      <c r="E9" s="316"/>
      <c r="F9" s="316"/>
      <c r="G9" s="316"/>
      <c r="H9" s="316"/>
      <c r="I9" s="316"/>
      <c r="J9" s="316"/>
      <c r="K9" s="316"/>
      <c r="L9" s="9" t="s">
        <v>145</v>
      </c>
      <c r="M9" s="174">
        <v>10835</v>
      </c>
      <c r="N9" s="175">
        <v>6512</v>
      </c>
      <c r="O9" s="175">
        <v>8112</v>
      </c>
      <c r="P9" s="175">
        <v>7391</v>
      </c>
      <c r="Q9" s="175">
        <v>3061</v>
      </c>
      <c r="R9" s="172">
        <v>550</v>
      </c>
      <c r="S9" s="172">
        <v>311</v>
      </c>
      <c r="T9" s="175">
        <v>4195</v>
      </c>
      <c r="U9" s="174">
        <v>41445</v>
      </c>
    </row>
    <row r="10" spans="1:21" ht="16.5" customHeight="1" x14ac:dyDescent="0.2">
      <c r="A10" s="7"/>
      <c r="B10" s="7"/>
      <c r="C10" s="7"/>
      <c r="D10" s="7" t="s">
        <v>463</v>
      </c>
      <c r="E10" s="7"/>
      <c r="F10" s="7"/>
      <c r="G10" s="7"/>
      <c r="H10" s="7"/>
      <c r="I10" s="7"/>
      <c r="J10" s="7"/>
      <c r="K10" s="7"/>
      <c r="L10" s="9"/>
      <c r="M10" s="10"/>
      <c r="N10" s="10"/>
      <c r="O10" s="10"/>
      <c r="P10" s="10"/>
      <c r="Q10" s="10"/>
      <c r="R10" s="10"/>
      <c r="S10" s="10"/>
      <c r="T10" s="10"/>
      <c r="U10" s="10"/>
    </row>
    <row r="11" spans="1:21" ht="16.5" customHeight="1" x14ac:dyDescent="0.2">
      <c r="A11" s="7"/>
      <c r="B11" s="7"/>
      <c r="C11" s="7"/>
      <c r="D11" s="7"/>
      <c r="E11" s="7" t="s">
        <v>464</v>
      </c>
      <c r="F11" s="7"/>
      <c r="G11" s="7"/>
      <c r="H11" s="7"/>
      <c r="I11" s="7"/>
      <c r="J11" s="7"/>
      <c r="K11" s="7"/>
      <c r="L11" s="9" t="s">
        <v>69</v>
      </c>
      <c r="M11" s="176">
        <v>17</v>
      </c>
      <c r="N11" s="176">
        <v>14.6</v>
      </c>
      <c r="O11" s="176">
        <v>10.4</v>
      </c>
      <c r="P11" s="171">
        <v>8.4</v>
      </c>
      <c r="Q11" s="176">
        <v>13.9</v>
      </c>
      <c r="R11" s="176">
        <v>16.100000000000001</v>
      </c>
      <c r="S11" s="176">
        <v>28.4</v>
      </c>
      <c r="T11" s="171">
        <v>9.1</v>
      </c>
      <c r="U11" s="176">
        <v>12.7</v>
      </c>
    </row>
    <row r="12" spans="1:21" ht="16.5" customHeight="1" x14ac:dyDescent="0.2">
      <c r="A12" s="7"/>
      <c r="B12" s="7"/>
      <c r="C12" s="7"/>
      <c r="D12" s="7"/>
      <c r="E12" s="7" t="s">
        <v>465</v>
      </c>
      <c r="F12" s="7"/>
      <c r="G12" s="7"/>
      <c r="H12" s="7"/>
      <c r="I12" s="7"/>
      <c r="J12" s="7"/>
      <c r="K12" s="7"/>
      <c r="L12" s="9" t="s">
        <v>69</v>
      </c>
      <c r="M12" s="176">
        <v>18.5</v>
      </c>
      <c r="N12" s="176">
        <v>14.4</v>
      </c>
      <c r="O12" s="176">
        <v>11.5</v>
      </c>
      <c r="P12" s="171">
        <v>8.6999999999999993</v>
      </c>
      <c r="Q12" s="176">
        <v>14.5</v>
      </c>
      <c r="R12" s="176">
        <v>15.5</v>
      </c>
      <c r="S12" s="176">
        <v>26.7</v>
      </c>
      <c r="T12" s="171">
        <v>9.6</v>
      </c>
      <c r="U12" s="176">
        <v>13.5</v>
      </c>
    </row>
    <row r="13" spans="1:21" ht="16.5" customHeight="1" x14ac:dyDescent="0.2">
      <c r="A13" s="7"/>
      <c r="B13" s="7"/>
      <c r="C13" s="7" t="s">
        <v>466</v>
      </c>
      <c r="D13" s="7"/>
      <c r="E13" s="7"/>
      <c r="F13" s="7"/>
      <c r="G13" s="7"/>
      <c r="H13" s="7"/>
      <c r="I13" s="7"/>
      <c r="J13" s="7"/>
      <c r="K13" s="7"/>
      <c r="L13" s="9"/>
      <c r="M13" s="10"/>
      <c r="N13" s="10"/>
      <c r="O13" s="10"/>
      <c r="P13" s="10"/>
      <c r="Q13" s="10"/>
      <c r="R13" s="10"/>
      <c r="S13" s="10"/>
      <c r="T13" s="10"/>
      <c r="U13" s="10"/>
    </row>
    <row r="14" spans="1:21" ht="16.5" customHeight="1" x14ac:dyDescent="0.2">
      <c r="A14" s="7"/>
      <c r="B14" s="7"/>
      <c r="C14" s="7"/>
      <c r="D14" s="7" t="s">
        <v>177</v>
      </c>
      <c r="E14" s="7"/>
      <c r="F14" s="7"/>
      <c r="G14" s="7"/>
      <c r="H14" s="7"/>
      <c r="I14" s="7"/>
      <c r="J14" s="7"/>
      <c r="K14" s="7"/>
      <c r="L14" s="9" t="s">
        <v>145</v>
      </c>
      <c r="M14" s="175">
        <v>4726</v>
      </c>
      <c r="N14" s="175">
        <v>2859</v>
      </c>
      <c r="O14" s="175">
        <v>1785</v>
      </c>
      <c r="P14" s="175">
        <v>1204</v>
      </c>
      <c r="Q14" s="175">
        <v>1585</v>
      </c>
      <c r="R14" s="172">
        <v>259</v>
      </c>
      <c r="S14" s="172">
        <v>212</v>
      </c>
      <c r="T14" s="172">
        <v>404</v>
      </c>
      <c r="U14" s="174">
        <v>12791</v>
      </c>
    </row>
    <row r="15" spans="1:21" ht="16.5" customHeight="1" x14ac:dyDescent="0.2">
      <c r="A15" s="7"/>
      <c r="B15" s="7"/>
      <c r="C15" s="7"/>
      <c r="D15" s="7"/>
      <c r="E15" s="7" t="s">
        <v>463</v>
      </c>
      <c r="F15" s="7"/>
      <c r="G15" s="7"/>
      <c r="H15" s="7"/>
      <c r="I15" s="7"/>
      <c r="J15" s="7"/>
      <c r="K15" s="7"/>
      <c r="L15" s="9"/>
      <c r="M15" s="10"/>
      <c r="N15" s="10"/>
      <c r="O15" s="10"/>
      <c r="P15" s="10"/>
      <c r="Q15" s="10"/>
      <c r="R15" s="10"/>
      <c r="S15" s="10"/>
      <c r="T15" s="10"/>
      <c r="U15" s="10"/>
    </row>
    <row r="16" spans="1:21" ht="16.5" customHeight="1" x14ac:dyDescent="0.2">
      <c r="A16" s="7"/>
      <c r="B16" s="7"/>
      <c r="C16" s="7"/>
      <c r="D16" s="7"/>
      <c r="E16" s="7"/>
      <c r="F16" s="7" t="s">
        <v>464</v>
      </c>
      <c r="G16" s="7"/>
      <c r="H16" s="7"/>
      <c r="I16" s="7"/>
      <c r="J16" s="7"/>
      <c r="K16" s="7"/>
      <c r="L16" s="9" t="s">
        <v>69</v>
      </c>
      <c r="M16" s="176">
        <v>36.6</v>
      </c>
      <c r="N16" s="176">
        <v>34.799999999999997</v>
      </c>
      <c r="O16" s="176">
        <v>26.9</v>
      </c>
      <c r="P16" s="176">
        <v>26.8</v>
      </c>
      <c r="Q16" s="176">
        <v>27.4</v>
      </c>
      <c r="R16" s="176">
        <v>44.3</v>
      </c>
      <c r="S16" s="176">
        <v>42.8</v>
      </c>
      <c r="T16" s="176">
        <v>17.899999999999999</v>
      </c>
      <c r="U16" s="176">
        <v>32.6</v>
      </c>
    </row>
    <row r="17" spans="1:21" ht="16.5" customHeight="1" x14ac:dyDescent="0.2">
      <c r="A17" s="7"/>
      <c r="B17" s="7"/>
      <c r="C17" s="7"/>
      <c r="D17" s="7"/>
      <c r="E17" s="7"/>
      <c r="F17" s="7" t="s">
        <v>465</v>
      </c>
      <c r="G17" s="7"/>
      <c r="H17" s="7"/>
      <c r="I17" s="7"/>
      <c r="J17" s="7"/>
      <c r="K17" s="7"/>
      <c r="L17" s="9" t="s">
        <v>69</v>
      </c>
      <c r="M17" s="176">
        <v>41.3</v>
      </c>
      <c r="N17" s="176">
        <v>40.4</v>
      </c>
      <c r="O17" s="176">
        <v>33.4</v>
      </c>
      <c r="P17" s="176">
        <v>33.4</v>
      </c>
      <c r="Q17" s="176">
        <v>32</v>
      </c>
      <c r="R17" s="176">
        <v>44.3</v>
      </c>
      <c r="S17" s="176">
        <v>53.5</v>
      </c>
      <c r="T17" s="176">
        <v>21.9</v>
      </c>
      <c r="U17" s="176">
        <v>38.200000000000003</v>
      </c>
    </row>
    <row r="18" spans="1:21" ht="29.45" customHeight="1" x14ac:dyDescent="0.2">
      <c r="A18" s="7"/>
      <c r="B18" s="7"/>
      <c r="C18" s="7"/>
      <c r="D18" s="316" t="s">
        <v>176</v>
      </c>
      <c r="E18" s="316"/>
      <c r="F18" s="316"/>
      <c r="G18" s="316"/>
      <c r="H18" s="316"/>
      <c r="I18" s="316"/>
      <c r="J18" s="316"/>
      <c r="K18" s="316"/>
      <c r="L18" s="9" t="s">
        <v>145</v>
      </c>
      <c r="M18" s="175">
        <v>1401</v>
      </c>
      <c r="N18" s="172">
        <v>303</v>
      </c>
      <c r="O18" s="172">
        <v>577</v>
      </c>
      <c r="P18" s="172">
        <v>471</v>
      </c>
      <c r="Q18" s="172">
        <v>436</v>
      </c>
      <c r="R18" s="170">
        <v>33</v>
      </c>
      <c r="S18" s="170">
        <v>34</v>
      </c>
      <c r="T18" s="172">
        <v>315</v>
      </c>
      <c r="U18" s="175">
        <v>3493</v>
      </c>
    </row>
    <row r="19" spans="1:21" ht="16.5" customHeight="1" x14ac:dyDescent="0.2">
      <c r="A19" s="7"/>
      <c r="B19" s="7"/>
      <c r="C19" s="7"/>
      <c r="D19" s="7"/>
      <c r="E19" s="7" t="s">
        <v>463</v>
      </c>
      <c r="F19" s="7"/>
      <c r="G19" s="7"/>
      <c r="H19" s="7"/>
      <c r="I19" s="7"/>
      <c r="J19" s="7"/>
      <c r="K19" s="7"/>
      <c r="L19" s="9"/>
      <c r="M19" s="10"/>
      <c r="N19" s="10"/>
      <c r="O19" s="10"/>
      <c r="P19" s="10"/>
      <c r="Q19" s="10"/>
      <c r="R19" s="10"/>
      <c r="S19" s="10"/>
      <c r="T19" s="10"/>
      <c r="U19" s="10"/>
    </row>
    <row r="20" spans="1:21" ht="16.5" customHeight="1" x14ac:dyDescent="0.2">
      <c r="A20" s="7"/>
      <c r="B20" s="7"/>
      <c r="C20" s="7"/>
      <c r="D20" s="7"/>
      <c r="E20" s="7"/>
      <c r="F20" s="7" t="s">
        <v>464</v>
      </c>
      <c r="G20" s="7"/>
      <c r="H20" s="7"/>
      <c r="I20" s="7"/>
      <c r="J20" s="7"/>
      <c r="K20" s="7"/>
      <c r="L20" s="9" t="s">
        <v>69</v>
      </c>
      <c r="M20" s="176">
        <v>29.8</v>
      </c>
      <c r="N20" s="176">
        <v>32.200000000000003</v>
      </c>
      <c r="O20" s="176">
        <v>19</v>
      </c>
      <c r="P20" s="176">
        <v>19.100000000000001</v>
      </c>
      <c r="Q20" s="176">
        <v>20.5</v>
      </c>
      <c r="R20" s="176">
        <v>46.9</v>
      </c>
      <c r="S20" s="176">
        <v>39.299999999999997</v>
      </c>
      <c r="T20" s="176">
        <v>12.9</v>
      </c>
      <c r="U20" s="176">
        <v>24.8</v>
      </c>
    </row>
    <row r="21" spans="1:21" ht="16.5" customHeight="1" x14ac:dyDescent="0.2">
      <c r="A21" s="7"/>
      <c r="B21" s="7"/>
      <c r="C21" s="7"/>
      <c r="D21" s="7"/>
      <c r="E21" s="7"/>
      <c r="F21" s="7" t="s">
        <v>465</v>
      </c>
      <c r="G21" s="7"/>
      <c r="H21" s="7"/>
      <c r="I21" s="7"/>
      <c r="J21" s="7"/>
      <c r="K21" s="7"/>
      <c r="L21" s="9" t="s">
        <v>69</v>
      </c>
      <c r="M21" s="176">
        <v>33.200000000000003</v>
      </c>
      <c r="N21" s="176">
        <v>31.8</v>
      </c>
      <c r="O21" s="176">
        <v>22.6</v>
      </c>
      <c r="P21" s="176">
        <v>22.2</v>
      </c>
      <c r="Q21" s="176">
        <v>24.1</v>
      </c>
      <c r="R21" s="176">
        <v>53.1</v>
      </c>
      <c r="S21" s="176">
        <v>35.700000000000003</v>
      </c>
      <c r="T21" s="176">
        <v>16.5</v>
      </c>
      <c r="U21" s="176">
        <v>28</v>
      </c>
    </row>
    <row r="22" spans="1:21" ht="16.5" customHeight="1" x14ac:dyDescent="0.2">
      <c r="A22" s="7"/>
      <c r="B22" s="7" t="s">
        <v>62</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177</v>
      </c>
      <c r="D23" s="7"/>
      <c r="E23" s="7"/>
      <c r="F23" s="7"/>
      <c r="G23" s="7"/>
      <c r="H23" s="7"/>
      <c r="I23" s="7"/>
      <c r="J23" s="7"/>
      <c r="K23" s="7"/>
      <c r="L23" s="9" t="s">
        <v>145</v>
      </c>
      <c r="M23" s="174">
        <v>38700</v>
      </c>
      <c r="N23" s="174">
        <v>74038</v>
      </c>
      <c r="O23" s="174">
        <v>23110</v>
      </c>
      <c r="P23" s="174">
        <v>15638</v>
      </c>
      <c r="Q23" s="174">
        <v>10655</v>
      </c>
      <c r="R23" s="175">
        <v>3929</v>
      </c>
      <c r="S23" s="175">
        <v>2047</v>
      </c>
      <c r="T23" s="175">
        <v>4845</v>
      </c>
      <c r="U23" s="173">
        <v>171117</v>
      </c>
    </row>
    <row r="24" spans="1:21" ht="16.5" customHeight="1" x14ac:dyDescent="0.2">
      <c r="A24" s="7"/>
      <c r="B24" s="7"/>
      <c r="C24" s="7"/>
      <c r="D24" s="7" t="s">
        <v>463</v>
      </c>
      <c r="E24" s="7"/>
      <c r="F24" s="7"/>
      <c r="G24" s="7"/>
      <c r="H24" s="7"/>
      <c r="I24" s="7"/>
      <c r="J24" s="7"/>
      <c r="K24" s="7"/>
      <c r="L24" s="9"/>
      <c r="M24" s="10"/>
      <c r="N24" s="10"/>
      <c r="O24" s="10"/>
      <c r="P24" s="10"/>
      <c r="Q24" s="10"/>
      <c r="R24" s="10"/>
      <c r="S24" s="10"/>
      <c r="T24" s="10"/>
      <c r="U24" s="10"/>
    </row>
    <row r="25" spans="1:21" ht="16.5" customHeight="1" x14ac:dyDescent="0.2">
      <c r="A25" s="7"/>
      <c r="B25" s="7"/>
      <c r="C25" s="7"/>
      <c r="D25" s="7"/>
      <c r="E25" s="7" t="s">
        <v>464</v>
      </c>
      <c r="F25" s="7"/>
      <c r="G25" s="7"/>
      <c r="H25" s="7"/>
      <c r="I25" s="7"/>
      <c r="J25" s="7"/>
      <c r="K25" s="7"/>
      <c r="L25" s="9" t="s">
        <v>69</v>
      </c>
      <c r="M25" s="176">
        <v>23.4</v>
      </c>
      <c r="N25" s="176">
        <v>21.2</v>
      </c>
      <c r="O25" s="176">
        <v>15.6</v>
      </c>
      <c r="P25" s="176">
        <v>15.8</v>
      </c>
      <c r="Q25" s="176">
        <v>22</v>
      </c>
      <c r="R25" s="176">
        <v>16.7</v>
      </c>
      <c r="S25" s="176">
        <v>30</v>
      </c>
      <c r="T25" s="176">
        <v>13.3</v>
      </c>
      <c r="U25" s="176">
        <v>20.3</v>
      </c>
    </row>
    <row r="26" spans="1:21" ht="16.5" customHeight="1" x14ac:dyDescent="0.2">
      <c r="A26" s="7"/>
      <c r="B26" s="7"/>
      <c r="C26" s="7"/>
      <c r="D26" s="7"/>
      <c r="E26" s="7" t="s">
        <v>465</v>
      </c>
      <c r="F26" s="7"/>
      <c r="G26" s="7"/>
      <c r="H26" s="7"/>
      <c r="I26" s="7"/>
      <c r="J26" s="7"/>
      <c r="K26" s="7"/>
      <c r="L26" s="9" t="s">
        <v>69</v>
      </c>
      <c r="M26" s="176">
        <v>25</v>
      </c>
      <c r="N26" s="176">
        <v>21.5</v>
      </c>
      <c r="O26" s="176">
        <v>16.600000000000001</v>
      </c>
      <c r="P26" s="176">
        <v>16.2</v>
      </c>
      <c r="Q26" s="176">
        <v>22.9</v>
      </c>
      <c r="R26" s="176">
        <v>16.899999999999999</v>
      </c>
      <c r="S26" s="176">
        <v>32.200000000000003</v>
      </c>
      <c r="T26" s="176">
        <v>13.5</v>
      </c>
      <c r="U26" s="176">
        <v>21.1</v>
      </c>
    </row>
    <row r="27" spans="1:21" ht="29.45" customHeight="1" x14ac:dyDescent="0.2">
      <c r="A27" s="7"/>
      <c r="B27" s="7"/>
      <c r="C27" s="316" t="s">
        <v>176</v>
      </c>
      <c r="D27" s="316"/>
      <c r="E27" s="316"/>
      <c r="F27" s="316"/>
      <c r="G27" s="316"/>
      <c r="H27" s="316"/>
      <c r="I27" s="316"/>
      <c r="J27" s="316"/>
      <c r="K27" s="316"/>
      <c r="L27" s="9" t="s">
        <v>145</v>
      </c>
      <c r="M27" s="174">
        <v>10789</v>
      </c>
      <c r="N27" s="175">
        <v>6604</v>
      </c>
      <c r="O27" s="175">
        <v>7989</v>
      </c>
      <c r="P27" s="175">
        <v>7377</v>
      </c>
      <c r="Q27" s="175">
        <v>2650</v>
      </c>
      <c r="R27" s="172">
        <v>591</v>
      </c>
      <c r="S27" s="172">
        <v>291</v>
      </c>
      <c r="T27" s="175">
        <v>4076</v>
      </c>
      <c r="U27" s="174">
        <v>41117</v>
      </c>
    </row>
    <row r="28" spans="1:21" ht="16.5" customHeight="1" x14ac:dyDescent="0.2">
      <c r="A28" s="7"/>
      <c r="B28" s="7"/>
      <c r="C28" s="7"/>
      <c r="D28" s="7" t="s">
        <v>463</v>
      </c>
      <c r="E28" s="7"/>
      <c r="F28" s="7"/>
      <c r="G28" s="7"/>
      <c r="H28" s="7"/>
      <c r="I28" s="7"/>
      <c r="J28" s="7"/>
      <c r="K28" s="7"/>
      <c r="L28" s="9"/>
      <c r="M28" s="10"/>
      <c r="N28" s="10"/>
      <c r="O28" s="10"/>
      <c r="P28" s="10"/>
      <c r="Q28" s="10"/>
      <c r="R28" s="10"/>
      <c r="S28" s="10"/>
      <c r="T28" s="10"/>
      <c r="U28" s="10"/>
    </row>
    <row r="29" spans="1:21" ht="16.5" customHeight="1" x14ac:dyDescent="0.2">
      <c r="A29" s="7"/>
      <c r="B29" s="7"/>
      <c r="C29" s="7"/>
      <c r="D29" s="7"/>
      <c r="E29" s="7" t="s">
        <v>464</v>
      </c>
      <c r="F29" s="7"/>
      <c r="G29" s="7"/>
      <c r="H29" s="7"/>
      <c r="I29" s="7"/>
      <c r="J29" s="7"/>
      <c r="K29" s="7"/>
      <c r="L29" s="9" t="s">
        <v>69</v>
      </c>
      <c r="M29" s="176">
        <v>17.600000000000001</v>
      </c>
      <c r="N29" s="176">
        <v>16.3</v>
      </c>
      <c r="O29" s="176">
        <v>11.2</v>
      </c>
      <c r="P29" s="176">
        <v>10.7</v>
      </c>
      <c r="Q29" s="176">
        <v>16</v>
      </c>
      <c r="R29" s="176">
        <v>15.9</v>
      </c>
      <c r="S29" s="176">
        <v>19.5</v>
      </c>
      <c r="T29" s="171">
        <v>9.6999999999999993</v>
      </c>
      <c r="U29" s="176">
        <v>13.9</v>
      </c>
    </row>
    <row r="30" spans="1:21" ht="16.5" customHeight="1" x14ac:dyDescent="0.2">
      <c r="A30" s="7"/>
      <c r="B30" s="7"/>
      <c r="C30" s="7"/>
      <c r="D30" s="7"/>
      <c r="E30" s="7" t="s">
        <v>465</v>
      </c>
      <c r="F30" s="7"/>
      <c r="G30" s="7"/>
      <c r="H30" s="7"/>
      <c r="I30" s="7"/>
      <c r="J30" s="7"/>
      <c r="K30" s="7"/>
      <c r="L30" s="9" t="s">
        <v>69</v>
      </c>
      <c r="M30" s="176">
        <v>18.5</v>
      </c>
      <c r="N30" s="176">
        <v>16.5</v>
      </c>
      <c r="O30" s="176">
        <v>11.6</v>
      </c>
      <c r="P30" s="176">
        <v>10.4</v>
      </c>
      <c r="Q30" s="176">
        <v>16.399999999999999</v>
      </c>
      <c r="R30" s="176">
        <v>15.3</v>
      </c>
      <c r="S30" s="176">
        <v>23.4</v>
      </c>
      <c r="T30" s="171">
        <v>9.4</v>
      </c>
      <c r="U30" s="176">
        <v>14.2</v>
      </c>
    </row>
    <row r="31" spans="1:21" ht="16.5" customHeight="1" x14ac:dyDescent="0.2">
      <c r="A31" s="7"/>
      <c r="B31" s="7"/>
      <c r="C31" s="7" t="s">
        <v>466</v>
      </c>
      <c r="D31" s="7"/>
      <c r="E31" s="7"/>
      <c r="F31" s="7"/>
      <c r="G31" s="7"/>
      <c r="H31" s="7"/>
      <c r="I31" s="7"/>
      <c r="J31" s="7"/>
      <c r="K31" s="7"/>
      <c r="L31" s="9"/>
      <c r="M31" s="10"/>
      <c r="N31" s="10"/>
      <c r="O31" s="10"/>
      <c r="P31" s="10"/>
      <c r="Q31" s="10"/>
      <c r="R31" s="10"/>
      <c r="S31" s="10"/>
      <c r="T31" s="10"/>
      <c r="U31" s="10"/>
    </row>
    <row r="32" spans="1:21" ht="16.5" customHeight="1" x14ac:dyDescent="0.2">
      <c r="A32" s="7"/>
      <c r="B32" s="7"/>
      <c r="C32" s="7"/>
      <c r="D32" s="7" t="s">
        <v>177</v>
      </c>
      <c r="E32" s="7"/>
      <c r="F32" s="7"/>
      <c r="G32" s="7"/>
      <c r="H32" s="7"/>
      <c r="I32" s="7"/>
      <c r="J32" s="7"/>
      <c r="K32" s="7"/>
      <c r="L32" s="9" t="s">
        <v>145</v>
      </c>
      <c r="M32" s="175">
        <v>5107</v>
      </c>
      <c r="N32" s="175">
        <v>3220</v>
      </c>
      <c r="O32" s="175">
        <v>2051</v>
      </c>
      <c r="P32" s="175">
        <v>1352</v>
      </c>
      <c r="Q32" s="175">
        <v>1409</v>
      </c>
      <c r="R32" s="172">
        <v>292</v>
      </c>
      <c r="S32" s="172">
        <v>283</v>
      </c>
      <c r="T32" s="172">
        <v>451</v>
      </c>
      <c r="U32" s="174">
        <v>13867</v>
      </c>
    </row>
    <row r="33" spans="1:21" ht="16.5" customHeight="1" x14ac:dyDescent="0.2">
      <c r="A33" s="7"/>
      <c r="B33" s="7"/>
      <c r="C33" s="7"/>
      <c r="D33" s="7"/>
      <c r="E33" s="7" t="s">
        <v>463</v>
      </c>
      <c r="F33" s="7"/>
      <c r="G33" s="7"/>
      <c r="H33" s="7"/>
      <c r="I33" s="7"/>
      <c r="J33" s="7"/>
      <c r="K33" s="7"/>
      <c r="L33" s="9"/>
      <c r="M33" s="10"/>
      <c r="N33" s="10"/>
      <c r="O33" s="10"/>
      <c r="P33" s="10"/>
      <c r="Q33" s="10"/>
      <c r="R33" s="10"/>
      <c r="S33" s="10"/>
      <c r="T33" s="10"/>
      <c r="U33" s="10"/>
    </row>
    <row r="34" spans="1:21" ht="16.5" customHeight="1" x14ac:dyDescent="0.2">
      <c r="A34" s="7"/>
      <c r="B34" s="7"/>
      <c r="C34" s="7"/>
      <c r="D34" s="7"/>
      <c r="E34" s="7"/>
      <c r="F34" s="7" t="s">
        <v>464</v>
      </c>
      <c r="G34" s="7"/>
      <c r="H34" s="7"/>
      <c r="I34" s="7"/>
      <c r="J34" s="7"/>
      <c r="K34" s="7"/>
      <c r="L34" s="9" t="s">
        <v>69</v>
      </c>
      <c r="M34" s="176">
        <v>32.9</v>
      </c>
      <c r="N34" s="176">
        <v>39</v>
      </c>
      <c r="O34" s="176">
        <v>24.6</v>
      </c>
      <c r="P34" s="176">
        <v>27.7</v>
      </c>
      <c r="Q34" s="176">
        <v>29</v>
      </c>
      <c r="R34" s="176">
        <v>47.3</v>
      </c>
      <c r="S34" s="176">
        <v>38.200000000000003</v>
      </c>
      <c r="T34" s="176">
        <v>19</v>
      </c>
      <c r="U34" s="176">
        <v>32.200000000000003</v>
      </c>
    </row>
    <row r="35" spans="1:21" ht="16.5" customHeight="1" x14ac:dyDescent="0.2">
      <c r="A35" s="7"/>
      <c r="B35" s="7"/>
      <c r="C35" s="7"/>
      <c r="D35" s="7"/>
      <c r="E35" s="7"/>
      <c r="F35" s="7" t="s">
        <v>465</v>
      </c>
      <c r="G35" s="7"/>
      <c r="H35" s="7"/>
      <c r="I35" s="7"/>
      <c r="J35" s="7"/>
      <c r="K35" s="7"/>
      <c r="L35" s="9" t="s">
        <v>69</v>
      </c>
      <c r="M35" s="176">
        <v>38</v>
      </c>
      <c r="N35" s="176">
        <v>40.700000000000003</v>
      </c>
      <c r="O35" s="176">
        <v>30</v>
      </c>
      <c r="P35" s="176">
        <v>30.6</v>
      </c>
      <c r="Q35" s="176">
        <v>31.6</v>
      </c>
      <c r="R35" s="176">
        <v>40.700000000000003</v>
      </c>
      <c r="S35" s="176">
        <v>50.4</v>
      </c>
      <c r="T35" s="176">
        <v>21.8</v>
      </c>
      <c r="U35" s="176">
        <v>36.1</v>
      </c>
    </row>
    <row r="36" spans="1:21" ht="29.45" customHeight="1" x14ac:dyDescent="0.2">
      <c r="A36" s="7"/>
      <c r="B36" s="7"/>
      <c r="C36" s="7"/>
      <c r="D36" s="316" t="s">
        <v>176</v>
      </c>
      <c r="E36" s="316"/>
      <c r="F36" s="316"/>
      <c r="G36" s="316"/>
      <c r="H36" s="316"/>
      <c r="I36" s="316"/>
      <c r="J36" s="316"/>
      <c r="K36" s="316"/>
      <c r="L36" s="9" t="s">
        <v>145</v>
      </c>
      <c r="M36" s="175">
        <v>1441</v>
      </c>
      <c r="N36" s="172">
        <v>345</v>
      </c>
      <c r="O36" s="172">
        <v>676</v>
      </c>
      <c r="P36" s="172">
        <v>500</v>
      </c>
      <c r="Q36" s="172">
        <v>393</v>
      </c>
      <c r="R36" s="170">
        <v>56</v>
      </c>
      <c r="S36" s="170">
        <v>48</v>
      </c>
      <c r="T36" s="172">
        <v>304</v>
      </c>
      <c r="U36" s="175">
        <v>3656</v>
      </c>
    </row>
    <row r="37" spans="1:21" ht="16.5" customHeight="1" x14ac:dyDescent="0.2">
      <c r="A37" s="7"/>
      <c r="B37" s="7"/>
      <c r="C37" s="7"/>
      <c r="D37" s="7"/>
      <c r="E37" s="7" t="s">
        <v>463</v>
      </c>
      <c r="F37" s="7"/>
      <c r="G37" s="7"/>
      <c r="H37" s="7"/>
      <c r="I37" s="7"/>
      <c r="J37" s="7"/>
      <c r="K37" s="7"/>
      <c r="L37" s="9"/>
      <c r="M37" s="10"/>
      <c r="N37" s="10"/>
      <c r="O37" s="10"/>
      <c r="P37" s="10"/>
      <c r="Q37" s="10"/>
      <c r="R37" s="10"/>
      <c r="S37" s="10"/>
      <c r="T37" s="10"/>
      <c r="U37" s="10"/>
    </row>
    <row r="38" spans="1:21" ht="16.5" customHeight="1" x14ac:dyDescent="0.2">
      <c r="A38" s="7"/>
      <c r="B38" s="7"/>
      <c r="C38" s="7"/>
      <c r="D38" s="7"/>
      <c r="E38" s="7"/>
      <c r="F38" s="7" t="s">
        <v>464</v>
      </c>
      <c r="G38" s="7"/>
      <c r="H38" s="7"/>
      <c r="I38" s="7"/>
      <c r="J38" s="7"/>
      <c r="K38" s="7"/>
      <c r="L38" s="9" t="s">
        <v>69</v>
      </c>
      <c r="M38" s="176">
        <v>28.5</v>
      </c>
      <c r="N38" s="176">
        <v>31</v>
      </c>
      <c r="O38" s="176">
        <v>18.399999999999999</v>
      </c>
      <c r="P38" s="176">
        <v>19.7</v>
      </c>
      <c r="Q38" s="176">
        <v>24.9</v>
      </c>
      <c r="R38" s="176">
        <v>44.2</v>
      </c>
      <c r="S38" s="176">
        <v>28.9</v>
      </c>
      <c r="T38" s="176">
        <v>14.7</v>
      </c>
      <c r="U38" s="176">
        <v>24.8</v>
      </c>
    </row>
    <row r="39" spans="1:21" ht="16.5" customHeight="1" x14ac:dyDescent="0.2">
      <c r="A39" s="7"/>
      <c r="B39" s="7"/>
      <c r="C39" s="7"/>
      <c r="D39" s="7"/>
      <c r="E39" s="7"/>
      <c r="F39" s="7" t="s">
        <v>465</v>
      </c>
      <c r="G39" s="7"/>
      <c r="H39" s="7"/>
      <c r="I39" s="7"/>
      <c r="J39" s="7"/>
      <c r="K39" s="7"/>
      <c r="L39" s="9" t="s">
        <v>69</v>
      </c>
      <c r="M39" s="176">
        <v>31.4</v>
      </c>
      <c r="N39" s="176">
        <v>33.200000000000003</v>
      </c>
      <c r="O39" s="176">
        <v>21.1</v>
      </c>
      <c r="P39" s="176">
        <v>20.2</v>
      </c>
      <c r="Q39" s="176">
        <v>23.7</v>
      </c>
      <c r="R39" s="176">
        <v>44.2</v>
      </c>
      <c r="S39" s="176">
        <v>47.4</v>
      </c>
      <c r="T39" s="176">
        <v>15.5</v>
      </c>
      <c r="U39" s="176">
        <v>26.9</v>
      </c>
    </row>
    <row r="40" spans="1:21" ht="16.5" customHeight="1" x14ac:dyDescent="0.2">
      <c r="A40" s="7"/>
      <c r="B40" s="7" t="s">
        <v>63</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177</v>
      </c>
      <c r="D41" s="7"/>
      <c r="E41" s="7"/>
      <c r="F41" s="7"/>
      <c r="G41" s="7"/>
      <c r="H41" s="7"/>
      <c r="I41" s="7"/>
      <c r="J41" s="7"/>
      <c r="K41" s="7"/>
      <c r="L41" s="9" t="s">
        <v>145</v>
      </c>
      <c r="M41" s="174">
        <v>41425</v>
      </c>
      <c r="N41" s="174">
        <v>73083</v>
      </c>
      <c r="O41" s="174">
        <v>23805</v>
      </c>
      <c r="P41" s="174">
        <v>15472</v>
      </c>
      <c r="Q41" s="174">
        <v>11178</v>
      </c>
      <c r="R41" s="175">
        <v>3854</v>
      </c>
      <c r="S41" s="175">
        <v>2026</v>
      </c>
      <c r="T41" s="175">
        <v>4875</v>
      </c>
      <c r="U41" s="173">
        <v>173475</v>
      </c>
    </row>
    <row r="42" spans="1:21" ht="16.5" customHeight="1" x14ac:dyDescent="0.2">
      <c r="A42" s="7"/>
      <c r="B42" s="7"/>
      <c r="C42" s="7"/>
      <c r="D42" s="7" t="s">
        <v>463</v>
      </c>
      <c r="E42" s="7"/>
      <c r="F42" s="7"/>
      <c r="G42" s="7"/>
      <c r="H42" s="7"/>
      <c r="I42" s="7"/>
      <c r="J42" s="7"/>
      <c r="K42" s="7"/>
      <c r="L42" s="9"/>
      <c r="M42" s="10"/>
      <c r="N42" s="10"/>
      <c r="O42" s="10"/>
      <c r="P42" s="10"/>
      <c r="Q42" s="10"/>
      <c r="R42" s="10"/>
      <c r="S42" s="10"/>
      <c r="T42" s="10"/>
      <c r="U42" s="10"/>
    </row>
    <row r="43" spans="1:21" ht="16.5" customHeight="1" x14ac:dyDescent="0.2">
      <c r="A43" s="7"/>
      <c r="B43" s="7"/>
      <c r="C43" s="7"/>
      <c r="D43" s="7"/>
      <c r="E43" s="7" t="s">
        <v>464</v>
      </c>
      <c r="F43" s="7"/>
      <c r="G43" s="7"/>
      <c r="H43" s="7"/>
      <c r="I43" s="7"/>
      <c r="J43" s="7"/>
      <c r="K43" s="7"/>
      <c r="L43" s="9" t="s">
        <v>69</v>
      </c>
      <c r="M43" s="176">
        <v>23.6</v>
      </c>
      <c r="N43" s="176">
        <v>21</v>
      </c>
      <c r="O43" s="176">
        <v>14.8</v>
      </c>
      <c r="P43" s="176">
        <v>15.5</v>
      </c>
      <c r="Q43" s="176">
        <v>20.9</v>
      </c>
      <c r="R43" s="176">
        <v>17.899999999999999</v>
      </c>
      <c r="S43" s="176">
        <v>28</v>
      </c>
      <c r="T43" s="176">
        <v>12.9</v>
      </c>
      <c r="U43" s="176">
        <v>20.100000000000001</v>
      </c>
    </row>
    <row r="44" spans="1:21" ht="16.5" customHeight="1" x14ac:dyDescent="0.2">
      <c r="A44" s="7"/>
      <c r="B44" s="7"/>
      <c r="C44" s="7"/>
      <c r="D44" s="7"/>
      <c r="E44" s="7" t="s">
        <v>465</v>
      </c>
      <c r="F44" s="7"/>
      <c r="G44" s="7"/>
      <c r="H44" s="7"/>
      <c r="I44" s="7"/>
      <c r="J44" s="7"/>
      <c r="K44" s="7"/>
      <c r="L44" s="9" t="s">
        <v>69</v>
      </c>
      <c r="M44" s="176">
        <v>25.5</v>
      </c>
      <c r="N44" s="176">
        <v>21.4</v>
      </c>
      <c r="O44" s="176">
        <v>16.399999999999999</v>
      </c>
      <c r="P44" s="176">
        <v>16.7</v>
      </c>
      <c r="Q44" s="176">
        <v>22.3</v>
      </c>
      <c r="R44" s="176">
        <v>18.8</v>
      </c>
      <c r="S44" s="176">
        <v>31.5</v>
      </c>
      <c r="T44" s="176">
        <v>14</v>
      </c>
      <c r="U44" s="176">
        <v>21.3</v>
      </c>
    </row>
    <row r="45" spans="1:21" ht="29.45" customHeight="1" x14ac:dyDescent="0.2">
      <c r="A45" s="7"/>
      <c r="B45" s="7"/>
      <c r="C45" s="316" t="s">
        <v>176</v>
      </c>
      <c r="D45" s="316"/>
      <c r="E45" s="316"/>
      <c r="F45" s="316"/>
      <c r="G45" s="316"/>
      <c r="H45" s="316"/>
      <c r="I45" s="316"/>
      <c r="J45" s="316"/>
      <c r="K45" s="316"/>
      <c r="L45" s="9" t="s">
        <v>145</v>
      </c>
      <c r="M45" s="174">
        <v>11200</v>
      </c>
      <c r="N45" s="175">
        <v>6410</v>
      </c>
      <c r="O45" s="175">
        <v>8134</v>
      </c>
      <c r="P45" s="175">
        <v>6416</v>
      </c>
      <c r="Q45" s="175">
        <v>2736</v>
      </c>
      <c r="R45" s="172">
        <v>542</v>
      </c>
      <c r="S45" s="172">
        <v>325</v>
      </c>
      <c r="T45" s="175">
        <v>4081</v>
      </c>
      <c r="U45" s="174">
        <v>40382</v>
      </c>
    </row>
    <row r="46" spans="1:21" ht="16.5" customHeight="1" x14ac:dyDescent="0.2">
      <c r="A46" s="7"/>
      <c r="B46" s="7"/>
      <c r="C46" s="7"/>
      <c r="D46" s="7" t="s">
        <v>463</v>
      </c>
      <c r="E46" s="7"/>
      <c r="F46" s="7"/>
      <c r="G46" s="7"/>
      <c r="H46" s="7"/>
      <c r="I46" s="7"/>
      <c r="J46" s="7"/>
      <c r="K46" s="7"/>
      <c r="L46" s="9"/>
      <c r="M46" s="10"/>
      <c r="N46" s="10"/>
      <c r="O46" s="10"/>
      <c r="P46" s="10"/>
      <c r="Q46" s="10"/>
      <c r="R46" s="10"/>
      <c r="S46" s="10"/>
      <c r="T46" s="10"/>
      <c r="U46" s="10"/>
    </row>
    <row r="47" spans="1:21" ht="16.5" customHeight="1" x14ac:dyDescent="0.2">
      <c r="A47" s="7"/>
      <c r="B47" s="7"/>
      <c r="C47" s="7"/>
      <c r="D47" s="7"/>
      <c r="E47" s="7" t="s">
        <v>464</v>
      </c>
      <c r="F47" s="7"/>
      <c r="G47" s="7"/>
      <c r="H47" s="7"/>
      <c r="I47" s="7"/>
      <c r="J47" s="7"/>
      <c r="K47" s="7"/>
      <c r="L47" s="9" t="s">
        <v>69</v>
      </c>
      <c r="M47" s="176">
        <v>18.100000000000001</v>
      </c>
      <c r="N47" s="176">
        <v>15.8</v>
      </c>
      <c r="O47" s="176">
        <v>10.3</v>
      </c>
      <c r="P47" s="171">
        <v>9</v>
      </c>
      <c r="Q47" s="176">
        <v>14.7</v>
      </c>
      <c r="R47" s="176">
        <v>15.6</v>
      </c>
      <c r="S47" s="176">
        <v>20</v>
      </c>
      <c r="T47" s="176">
        <v>10</v>
      </c>
      <c r="U47" s="176">
        <v>13.5</v>
      </c>
    </row>
    <row r="48" spans="1:21" ht="16.5" customHeight="1" x14ac:dyDescent="0.2">
      <c r="A48" s="7"/>
      <c r="B48" s="7"/>
      <c r="C48" s="7"/>
      <c r="D48" s="7"/>
      <c r="E48" s="7" t="s">
        <v>465</v>
      </c>
      <c r="F48" s="7"/>
      <c r="G48" s="7"/>
      <c r="H48" s="7"/>
      <c r="I48" s="7"/>
      <c r="J48" s="7"/>
      <c r="K48" s="7"/>
      <c r="L48" s="9" t="s">
        <v>69</v>
      </c>
      <c r="M48" s="176">
        <v>18.8</v>
      </c>
      <c r="N48" s="176">
        <v>15.7</v>
      </c>
      <c r="O48" s="176">
        <v>11.1</v>
      </c>
      <c r="P48" s="171">
        <v>9.1</v>
      </c>
      <c r="Q48" s="176">
        <v>15.4</v>
      </c>
      <c r="R48" s="176">
        <v>16.100000000000001</v>
      </c>
      <c r="S48" s="176">
        <v>22.3</v>
      </c>
      <c r="T48" s="176">
        <v>10.3</v>
      </c>
      <c r="U48" s="176">
        <v>14</v>
      </c>
    </row>
    <row r="49" spans="1:21" ht="16.5" customHeight="1" x14ac:dyDescent="0.2">
      <c r="A49" s="7"/>
      <c r="B49" s="7"/>
      <c r="C49" s="7" t="s">
        <v>466</v>
      </c>
      <c r="D49" s="7"/>
      <c r="E49" s="7"/>
      <c r="F49" s="7"/>
      <c r="G49" s="7"/>
      <c r="H49" s="7"/>
      <c r="I49" s="7"/>
      <c r="J49" s="7"/>
      <c r="K49" s="7"/>
      <c r="L49" s="9"/>
      <c r="M49" s="10"/>
      <c r="N49" s="10"/>
      <c r="O49" s="10"/>
      <c r="P49" s="10"/>
      <c r="Q49" s="10"/>
      <c r="R49" s="10"/>
      <c r="S49" s="10"/>
      <c r="T49" s="10"/>
      <c r="U49" s="10"/>
    </row>
    <row r="50" spans="1:21" ht="16.5" customHeight="1" x14ac:dyDescent="0.2">
      <c r="A50" s="7"/>
      <c r="B50" s="7"/>
      <c r="C50" s="7"/>
      <c r="D50" s="7" t="s">
        <v>177</v>
      </c>
      <c r="E50" s="7"/>
      <c r="F50" s="7"/>
      <c r="G50" s="7"/>
      <c r="H50" s="7"/>
      <c r="I50" s="7"/>
      <c r="J50" s="7"/>
      <c r="K50" s="7"/>
      <c r="L50" s="9" t="s">
        <v>145</v>
      </c>
      <c r="M50" s="175">
        <v>5565</v>
      </c>
      <c r="N50" s="175">
        <v>3689</v>
      </c>
      <c r="O50" s="175">
        <v>2313</v>
      </c>
      <c r="P50" s="175">
        <v>1389</v>
      </c>
      <c r="Q50" s="175">
        <v>1195</v>
      </c>
      <c r="R50" s="172">
        <v>304</v>
      </c>
      <c r="S50" s="172">
        <v>237</v>
      </c>
      <c r="T50" s="172">
        <v>434</v>
      </c>
      <c r="U50" s="174">
        <v>14748</v>
      </c>
    </row>
    <row r="51" spans="1:21" ht="16.5" customHeight="1" x14ac:dyDescent="0.2">
      <c r="A51" s="7"/>
      <c r="B51" s="7"/>
      <c r="C51" s="7"/>
      <c r="D51" s="7"/>
      <c r="E51" s="7" t="s">
        <v>463</v>
      </c>
      <c r="F51" s="7"/>
      <c r="G51" s="7"/>
      <c r="H51" s="7"/>
      <c r="I51" s="7"/>
      <c r="J51" s="7"/>
      <c r="K51" s="7"/>
      <c r="L51" s="9"/>
      <c r="M51" s="10"/>
      <c r="N51" s="10"/>
      <c r="O51" s="10"/>
      <c r="P51" s="10"/>
      <c r="Q51" s="10"/>
      <c r="R51" s="10"/>
      <c r="S51" s="10"/>
      <c r="T51" s="10"/>
      <c r="U51" s="10"/>
    </row>
    <row r="52" spans="1:21" ht="16.5" customHeight="1" x14ac:dyDescent="0.2">
      <c r="A52" s="7"/>
      <c r="B52" s="7"/>
      <c r="C52" s="7"/>
      <c r="D52" s="7"/>
      <c r="E52" s="7"/>
      <c r="F52" s="7" t="s">
        <v>464</v>
      </c>
      <c r="G52" s="7"/>
      <c r="H52" s="7"/>
      <c r="I52" s="7"/>
      <c r="J52" s="7"/>
      <c r="K52" s="7"/>
      <c r="L52" s="9" t="s">
        <v>69</v>
      </c>
      <c r="M52" s="176">
        <v>34.799999999999997</v>
      </c>
      <c r="N52" s="176">
        <v>32.9</v>
      </c>
      <c r="O52" s="176">
        <v>23.5</v>
      </c>
      <c r="P52" s="176">
        <v>24.4</v>
      </c>
      <c r="Q52" s="176">
        <v>26.7</v>
      </c>
      <c r="R52" s="176">
        <v>47.8</v>
      </c>
      <c r="S52" s="176">
        <v>34.4</v>
      </c>
      <c r="T52" s="176">
        <v>21.1</v>
      </c>
      <c r="U52" s="176">
        <v>31.1</v>
      </c>
    </row>
    <row r="53" spans="1:21" ht="16.5" customHeight="1" x14ac:dyDescent="0.2">
      <c r="A53" s="7"/>
      <c r="B53" s="7"/>
      <c r="C53" s="7"/>
      <c r="D53" s="7"/>
      <c r="E53" s="7"/>
      <c r="F53" s="7" t="s">
        <v>465</v>
      </c>
      <c r="G53" s="7"/>
      <c r="H53" s="7"/>
      <c r="I53" s="7"/>
      <c r="J53" s="7"/>
      <c r="K53" s="7"/>
      <c r="L53" s="9" t="s">
        <v>69</v>
      </c>
      <c r="M53" s="176">
        <v>40.9</v>
      </c>
      <c r="N53" s="176">
        <v>34.4</v>
      </c>
      <c r="O53" s="176">
        <v>29.9</v>
      </c>
      <c r="P53" s="176">
        <v>29.4</v>
      </c>
      <c r="Q53" s="176">
        <v>33</v>
      </c>
      <c r="R53" s="176">
        <v>43.1</v>
      </c>
      <c r="S53" s="176">
        <v>45.9</v>
      </c>
      <c r="T53" s="176">
        <v>24.3</v>
      </c>
      <c r="U53" s="176">
        <v>36</v>
      </c>
    </row>
    <row r="54" spans="1:21" ht="29.45" customHeight="1" x14ac:dyDescent="0.2">
      <c r="A54" s="7"/>
      <c r="B54" s="7"/>
      <c r="C54" s="7"/>
      <c r="D54" s="316" t="s">
        <v>176</v>
      </c>
      <c r="E54" s="316"/>
      <c r="F54" s="316"/>
      <c r="G54" s="316"/>
      <c r="H54" s="316"/>
      <c r="I54" s="316"/>
      <c r="J54" s="316"/>
      <c r="K54" s="316"/>
      <c r="L54" s="9" t="s">
        <v>145</v>
      </c>
      <c r="M54" s="175">
        <v>1471</v>
      </c>
      <c r="N54" s="172">
        <v>367</v>
      </c>
      <c r="O54" s="172">
        <v>736</v>
      </c>
      <c r="P54" s="172">
        <v>440</v>
      </c>
      <c r="Q54" s="172">
        <v>297</v>
      </c>
      <c r="R54" s="170">
        <v>61</v>
      </c>
      <c r="S54" s="170">
        <v>53</v>
      </c>
      <c r="T54" s="172">
        <v>295</v>
      </c>
      <c r="U54" s="175">
        <v>3619</v>
      </c>
    </row>
    <row r="55" spans="1:21" ht="16.5" customHeight="1" x14ac:dyDescent="0.2">
      <c r="A55" s="7"/>
      <c r="B55" s="7"/>
      <c r="C55" s="7"/>
      <c r="D55" s="7"/>
      <c r="E55" s="7" t="s">
        <v>463</v>
      </c>
      <c r="F55" s="7"/>
      <c r="G55" s="7"/>
      <c r="H55" s="7"/>
      <c r="I55" s="7"/>
      <c r="J55" s="7"/>
      <c r="K55" s="7"/>
      <c r="L55" s="9"/>
      <c r="M55" s="10"/>
      <c r="N55" s="10"/>
      <c r="O55" s="10"/>
      <c r="P55" s="10"/>
      <c r="Q55" s="10"/>
      <c r="R55" s="10"/>
      <c r="S55" s="10"/>
      <c r="T55" s="10"/>
      <c r="U55" s="10"/>
    </row>
    <row r="56" spans="1:21" ht="16.5" customHeight="1" x14ac:dyDescent="0.2">
      <c r="A56" s="7"/>
      <c r="B56" s="7"/>
      <c r="C56" s="7"/>
      <c r="D56" s="7"/>
      <c r="E56" s="7"/>
      <c r="F56" s="7" t="s">
        <v>464</v>
      </c>
      <c r="G56" s="7"/>
      <c r="H56" s="7"/>
      <c r="I56" s="7"/>
      <c r="J56" s="7"/>
      <c r="K56" s="7"/>
      <c r="L56" s="9" t="s">
        <v>69</v>
      </c>
      <c r="M56" s="176">
        <v>28.7</v>
      </c>
      <c r="N56" s="176">
        <v>23.6</v>
      </c>
      <c r="O56" s="176">
        <v>18.100000000000001</v>
      </c>
      <c r="P56" s="176">
        <v>18</v>
      </c>
      <c r="Q56" s="176">
        <v>23.7</v>
      </c>
      <c r="R56" s="176">
        <v>43.4</v>
      </c>
      <c r="S56" s="176">
        <v>27.1</v>
      </c>
      <c r="T56" s="176">
        <v>19.5</v>
      </c>
      <c r="U56" s="176">
        <v>24</v>
      </c>
    </row>
    <row r="57" spans="1:21" ht="16.5" customHeight="1" x14ac:dyDescent="0.2">
      <c r="A57" s="7"/>
      <c r="B57" s="7"/>
      <c r="C57" s="7"/>
      <c r="D57" s="7"/>
      <c r="E57" s="7"/>
      <c r="F57" s="7" t="s">
        <v>465</v>
      </c>
      <c r="G57" s="7"/>
      <c r="H57" s="7"/>
      <c r="I57" s="7"/>
      <c r="J57" s="7"/>
      <c r="K57" s="7"/>
      <c r="L57" s="9" t="s">
        <v>69</v>
      </c>
      <c r="M57" s="176">
        <v>31.4</v>
      </c>
      <c r="N57" s="176">
        <v>21.4</v>
      </c>
      <c r="O57" s="176">
        <v>21.5</v>
      </c>
      <c r="P57" s="176">
        <v>17.399999999999999</v>
      </c>
      <c r="Q57" s="176">
        <v>26.5</v>
      </c>
      <c r="R57" s="176">
        <v>34</v>
      </c>
      <c r="S57" s="176">
        <v>33.299999999999997</v>
      </c>
      <c r="T57" s="176">
        <v>20.7</v>
      </c>
      <c r="U57" s="176">
        <v>26</v>
      </c>
    </row>
    <row r="58" spans="1:21" ht="16.5" customHeight="1" x14ac:dyDescent="0.2">
      <c r="A58" s="7"/>
      <c r="B58" s="7" t="s">
        <v>64</v>
      </c>
      <c r="C58" s="7"/>
      <c r="D58" s="7"/>
      <c r="E58" s="7"/>
      <c r="F58" s="7"/>
      <c r="G58" s="7"/>
      <c r="H58" s="7"/>
      <c r="I58" s="7"/>
      <c r="J58" s="7"/>
      <c r="K58" s="7"/>
      <c r="L58" s="9"/>
      <c r="M58" s="10"/>
      <c r="N58" s="10"/>
      <c r="O58" s="10"/>
      <c r="P58" s="10"/>
      <c r="Q58" s="10"/>
      <c r="R58" s="10"/>
      <c r="S58" s="10"/>
      <c r="T58" s="10"/>
      <c r="U58" s="10"/>
    </row>
    <row r="59" spans="1:21" ht="16.5" customHeight="1" x14ac:dyDescent="0.2">
      <c r="A59" s="7"/>
      <c r="B59" s="7"/>
      <c r="C59" s="7" t="s">
        <v>177</v>
      </c>
      <c r="D59" s="7"/>
      <c r="E59" s="7"/>
      <c r="F59" s="7"/>
      <c r="G59" s="7"/>
      <c r="H59" s="7"/>
      <c r="I59" s="7"/>
      <c r="J59" s="7"/>
      <c r="K59" s="7"/>
      <c r="L59" s="9" t="s">
        <v>145</v>
      </c>
      <c r="M59" s="174">
        <v>40418</v>
      </c>
      <c r="N59" s="174">
        <v>77321</v>
      </c>
      <c r="O59" s="174">
        <v>22898</v>
      </c>
      <c r="P59" s="174">
        <v>14932</v>
      </c>
      <c r="Q59" s="174">
        <v>11220</v>
      </c>
      <c r="R59" s="175">
        <v>3814</v>
      </c>
      <c r="S59" s="175">
        <v>2187</v>
      </c>
      <c r="T59" s="175">
        <v>4450</v>
      </c>
      <c r="U59" s="173">
        <v>174962</v>
      </c>
    </row>
    <row r="60" spans="1:21" ht="16.5" customHeight="1" x14ac:dyDescent="0.2">
      <c r="A60" s="7"/>
      <c r="B60" s="7"/>
      <c r="C60" s="7"/>
      <c r="D60" s="7" t="s">
        <v>463</v>
      </c>
      <c r="E60" s="7"/>
      <c r="F60" s="7"/>
      <c r="G60" s="7"/>
      <c r="H60" s="7"/>
      <c r="I60" s="7"/>
      <c r="J60" s="7"/>
      <c r="K60" s="7"/>
      <c r="L60" s="9"/>
      <c r="M60" s="10"/>
      <c r="N60" s="10"/>
      <c r="O60" s="10"/>
      <c r="P60" s="10"/>
      <c r="Q60" s="10"/>
      <c r="R60" s="10"/>
      <c r="S60" s="10"/>
      <c r="T60" s="10"/>
      <c r="U60" s="10"/>
    </row>
    <row r="61" spans="1:21" ht="16.5" customHeight="1" x14ac:dyDescent="0.2">
      <c r="A61" s="7"/>
      <c r="B61" s="7"/>
      <c r="C61" s="7"/>
      <c r="D61" s="7"/>
      <c r="E61" s="7" t="s">
        <v>464</v>
      </c>
      <c r="F61" s="7"/>
      <c r="G61" s="7"/>
      <c r="H61" s="7"/>
      <c r="I61" s="7"/>
      <c r="J61" s="7"/>
      <c r="K61" s="7"/>
      <c r="L61" s="9" t="s">
        <v>69</v>
      </c>
      <c r="M61" s="176">
        <v>22.3</v>
      </c>
      <c r="N61" s="176">
        <v>20</v>
      </c>
      <c r="O61" s="176">
        <v>14.7</v>
      </c>
      <c r="P61" s="176">
        <v>17.600000000000001</v>
      </c>
      <c r="Q61" s="176">
        <v>22.4</v>
      </c>
      <c r="R61" s="176">
        <v>16.8</v>
      </c>
      <c r="S61" s="176">
        <v>29.4</v>
      </c>
      <c r="T61" s="176">
        <v>14</v>
      </c>
      <c r="U61" s="176">
        <v>19.8</v>
      </c>
    </row>
    <row r="62" spans="1:21" ht="16.5" customHeight="1" x14ac:dyDescent="0.2">
      <c r="A62" s="7"/>
      <c r="B62" s="7"/>
      <c r="C62" s="7"/>
      <c r="D62" s="7"/>
      <c r="E62" s="7" t="s">
        <v>465</v>
      </c>
      <c r="F62" s="7"/>
      <c r="G62" s="7"/>
      <c r="H62" s="7"/>
      <c r="I62" s="7"/>
      <c r="J62" s="7"/>
      <c r="K62" s="7"/>
      <c r="L62" s="9" t="s">
        <v>69</v>
      </c>
      <c r="M62" s="176">
        <v>24.4</v>
      </c>
      <c r="N62" s="176">
        <v>20.9</v>
      </c>
      <c r="O62" s="176">
        <v>16.399999999999999</v>
      </c>
      <c r="P62" s="176">
        <v>18.399999999999999</v>
      </c>
      <c r="Q62" s="176">
        <v>23.5</v>
      </c>
      <c r="R62" s="176">
        <v>17.7</v>
      </c>
      <c r="S62" s="176">
        <v>32.4</v>
      </c>
      <c r="T62" s="176">
        <v>15</v>
      </c>
      <c r="U62" s="176">
        <v>21.1</v>
      </c>
    </row>
    <row r="63" spans="1:21" ht="29.45" customHeight="1" x14ac:dyDescent="0.2">
      <c r="A63" s="7"/>
      <c r="B63" s="7"/>
      <c r="C63" s="316" t="s">
        <v>176</v>
      </c>
      <c r="D63" s="316"/>
      <c r="E63" s="316"/>
      <c r="F63" s="316"/>
      <c r="G63" s="316"/>
      <c r="H63" s="316"/>
      <c r="I63" s="316"/>
      <c r="J63" s="316"/>
      <c r="K63" s="316"/>
      <c r="L63" s="9" t="s">
        <v>145</v>
      </c>
      <c r="M63" s="174">
        <v>10622</v>
      </c>
      <c r="N63" s="175">
        <v>6581</v>
      </c>
      <c r="O63" s="175">
        <v>7910</v>
      </c>
      <c r="P63" s="175">
        <v>5786</v>
      </c>
      <c r="Q63" s="175">
        <v>2772</v>
      </c>
      <c r="R63" s="172">
        <v>519</v>
      </c>
      <c r="S63" s="172">
        <v>362</v>
      </c>
      <c r="T63" s="175">
        <v>3642</v>
      </c>
      <c r="U63" s="174">
        <v>39120</v>
      </c>
    </row>
    <row r="64" spans="1:21" ht="16.5" customHeight="1" x14ac:dyDescent="0.2">
      <c r="A64" s="7"/>
      <c r="B64" s="7"/>
      <c r="C64" s="7"/>
      <c r="D64" s="7" t="s">
        <v>463</v>
      </c>
      <c r="E64" s="7"/>
      <c r="F64" s="7"/>
      <c r="G64" s="7"/>
      <c r="H64" s="7"/>
      <c r="I64" s="7"/>
      <c r="J64" s="7"/>
      <c r="K64" s="7"/>
      <c r="L64" s="9"/>
      <c r="M64" s="10"/>
      <c r="N64" s="10"/>
      <c r="O64" s="10"/>
      <c r="P64" s="10"/>
      <c r="Q64" s="10"/>
      <c r="R64" s="10"/>
      <c r="S64" s="10"/>
      <c r="T64" s="10"/>
      <c r="U64" s="10"/>
    </row>
    <row r="65" spans="1:21" ht="16.5" customHeight="1" x14ac:dyDescent="0.2">
      <c r="A65" s="7"/>
      <c r="B65" s="7"/>
      <c r="C65" s="7"/>
      <c r="D65" s="7"/>
      <c r="E65" s="7" t="s">
        <v>464</v>
      </c>
      <c r="F65" s="7"/>
      <c r="G65" s="7"/>
      <c r="H65" s="7"/>
      <c r="I65" s="7"/>
      <c r="J65" s="7"/>
      <c r="K65" s="7"/>
      <c r="L65" s="9" t="s">
        <v>69</v>
      </c>
      <c r="M65" s="176">
        <v>17.100000000000001</v>
      </c>
      <c r="N65" s="176">
        <v>15.1</v>
      </c>
      <c r="O65" s="176">
        <v>11</v>
      </c>
      <c r="P65" s="171">
        <v>9.6999999999999993</v>
      </c>
      <c r="Q65" s="176">
        <v>15.4</v>
      </c>
      <c r="R65" s="176">
        <v>14.3</v>
      </c>
      <c r="S65" s="176">
        <v>21.9</v>
      </c>
      <c r="T65" s="176">
        <v>10.7</v>
      </c>
      <c r="U65" s="176">
        <v>13.6</v>
      </c>
    </row>
    <row r="66" spans="1:21" ht="16.5" customHeight="1" x14ac:dyDescent="0.2">
      <c r="A66" s="7"/>
      <c r="B66" s="7"/>
      <c r="C66" s="7"/>
      <c r="D66" s="7"/>
      <c r="E66" s="7" t="s">
        <v>465</v>
      </c>
      <c r="F66" s="7"/>
      <c r="G66" s="7"/>
      <c r="H66" s="7"/>
      <c r="I66" s="7"/>
      <c r="J66" s="7"/>
      <c r="K66" s="7"/>
      <c r="L66" s="9" t="s">
        <v>69</v>
      </c>
      <c r="M66" s="176">
        <v>18.399999999999999</v>
      </c>
      <c r="N66" s="176">
        <v>15.6</v>
      </c>
      <c r="O66" s="176">
        <v>11.5</v>
      </c>
      <c r="P66" s="171">
        <v>9.1999999999999993</v>
      </c>
      <c r="Q66" s="176">
        <v>15.6</v>
      </c>
      <c r="R66" s="176">
        <v>14.7</v>
      </c>
      <c r="S66" s="176">
        <v>22.3</v>
      </c>
      <c r="T66" s="176">
        <v>10.9</v>
      </c>
      <c r="U66" s="176">
        <v>14.1</v>
      </c>
    </row>
    <row r="67" spans="1:21" ht="16.5" customHeight="1" x14ac:dyDescent="0.2">
      <c r="A67" s="7"/>
      <c r="B67" s="7"/>
      <c r="C67" s="7" t="s">
        <v>466</v>
      </c>
      <c r="D67" s="7"/>
      <c r="E67" s="7"/>
      <c r="F67" s="7"/>
      <c r="G67" s="7"/>
      <c r="H67" s="7"/>
      <c r="I67" s="7"/>
      <c r="J67" s="7"/>
      <c r="K67" s="7"/>
      <c r="L67" s="9"/>
      <c r="M67" s="10"/>
      <c r="N67" s="10"/>
      <c r="O67" s="10"/>
      <c r="P67" s="10"/>
      <c r="Q67" s="10"/>
      <c r="R67" s="10"/>
      <c r="S67" s="10"/>
      <c r="T67" s="10"/>
      <c r="U67" s="10"/>
    </row>
    <row r="68" spans="1:21" ht="16.5" customHeight="1" x14ac:dyDescent="0.2">
      <c r="A68" s="7"/>
      <c r="B68" s="7"/>
      <c r="C68" s="7"/>
      <c r="D68" s="7" t="s">
        <v>177</v>
      </c>
      <c r="E68" s="7"/>
      <c r="F68" s="7"/>
      <c r="G68" s="7"/>
      <c r="H68" s="7"/>
      <c r="I68" s="7"/>
      <c r="J68" s="7"/>
      <c r="K68" s="7"/>
      <c r="L68" s="9" t="s">
        <v>145</v>
      </c>
      <c r="M68" s="175">
        <v>5480</v>
      </c>
      <c r="N68" s="175">
        <v>3496</v>
      </c>
      <c r="O68" s="175">
        <v>2226</v>
      </c>
      <c r="P68" s="175">
        <v>1408</v>
      </c>
      <c r="Q68" s="175">
        <v>1160</v>
      </c>
      <c r="R68" s="172">
        <v>277</v>
      </c>
      <c r="S68" s="172">
        <v>259</v>
      </c>
      <c r="T68" s="172">
        <v>456</v>
      </c>
      <c r="U68" s="174">
        <v>14368</v>
      </c>
    </row>
    <row r="69" spans="1:21" ht="16.5" customHeight="1" x14ac:dyDescent="0.2">
      <c r="A69" s="7"/>
      <c r="B69" s="7"/>
      <c r="C69" s="7"/>
      <c r="D69" s="7"/>
      <c r="E69" s="7" t="s">
        <v>463</v>
      </c>
      <c r="F69" s="7"/>
      <c r="G69" s="7"/>
      <c r="H69" s="7"/>
      <c r="I69" s="7"/>
      <c r="J69" s="7"/>
      <c r="K69" s="7"/>
      <c r="L69" s="9"/>
      <c r="M69" s="10"/>
      <c r="N69" s="10"/>
      <c r="O69" s="10"/>
      <c r="P69" s="10"/>
      <c r="Q69" s="10"/>
      <c r="R69" s="10"/>
      <c r="S69" s="10"/>
      <c r="T69" s="10"/>
      <c r="U69" s="10"/>
    </row>
    <row r="70" spans="1:21" ht="16.5" customHeight="1" x14ac:dyDescent="0.2">
      <c r="A70" s="7"/>
      <c r="B70" s="7"/>
      <c r="C70" s="7"/>
      <c r="D70" s="7"/>
      <c r="E70" s="7"/>
      <c r="F70" s="7" t="s">
        <v>464</v>
      </c>
      <c r="G70" s="7"/>
      <c r="H70" s="7"/>
      <c r="I70" s="7"/>
      <c r="J70" s="7"/>
      <c r="K70" s="7"/>
      <c r="L70" s="9" t="s">
        <v>69</v>
      </c>
      <c r="M70" s="176">
        <v>34.799999999999997</v>
      </c>
      <c r="N70" s="176">
        <v>34.6</v>
      </c>
      <c r="O70" s="176">
        <v>25</v>
      </c>
      <c r="P70" s="176">
        <v>28.6</v>
      </c>
      <c r="Q70" s="176">
        <v>28.3</v>
      </c>
      <c r="R70" s="176">
        <v>45.2</v>
      </c>
      <c r="S70" s="176">
        <v>37</v>
      </c>
      <c r="T70" s="176">
        <v>22.8</v>
      </c>
      <c r="U70" s="176">
        <v>32.200000000000003</v>
      </c>
    </row>
    <row r="71" spans="1:21" ht="16.5" customHeight="1" x14ac:dyDescent="0.2">
      <c r="A71" s="7"/>
      <c r="B71" s="7"/>
      <c r="C71" s="7"/>
      <c r="D71" s="7"/>
      <c r="E71" s="7"/>
      <c r="F71" s="7" t="s">
        <v>465</v>
      </c>
      <c r="G71" s="7"/>
      <c r="H71" s="7"/>
      <c r="I71" s="7"/>
      <c r="J71" s="7"/>
      <c r="K71" s="7"/>
      <c r="L71" s="9" t="s">
        <v>69</v>
      </c>
      <c r="M71" s="176">
        <v>40.5</v>
      </c>
      <c r="N71" s="176">
        <v>37.299999999999997</v>
      </c>
      <c r="O71" s="176">
        <v>31.6</v>
      </c>
      <c r="P71" s="176">
        <v>32.5</v>
      </c>
      <c r="Q71" s="176">
        <v>31.7</v>
      </c>
      <c r="R71" s="176">
        <v>40.799999999999997</v>
      </c>
      <c r="S71" s="176">
        <v>48.9</v>
      </c>
      <c r="T71" s="176">
        <v>25.5</v>
      </c>
      <c r="U71" s="176">
        <v>37</v>
      </c>
    </row>
    <row r="72" spans="1:21" ht="29.45" customHeight="1" x14ac:dyDescent="0.2">
      <c r="A72" s="7"/>
      <c r="B72" s="7"/>
      <c r="C72" s="7"/>
      <c r="D72" s="316" t="s">
        <v>176</v>
      </c>
      <c r="E72" s="316"/>
      <c r="F72" s="316"/>
      <c r="G72" s="316"/>
      <c r="H72" s="316"/>
      <c r="I72" s="316"/>
      <c r="J72" s="316"/>
      <c r="K72" s="316"/>
      <c r="L72" s="9" t="s">
        <v>145</v>
      </c>
      <c r="M72" s="175">
        <v>1451</v>
      </c>
      <c r="N72" s="172">
        <v>360</v>
      </c>
      <c r="O72" s="172">
        <v>649</v>
      </c>
      <c r="P72" s="172">
        <v>454</v>
      </c>
      <c r="Q72" s="172">
        <v>245</v>
      </c>
      <c r="R72" s="170">
        <v>47</v>
      </c>
      <c r="S72" s="170">
        <v>46</v>
      </c>
      <c r="T72" s="172">
        <v>357</v>
      </c>
      <c r="U72" s="175">
        <v>3485</v>
      </c>
    </row>
    <row r="73" spans="1:21" ht="16.5" customHeight="1" x14ac:dyDescent="0.2">
      <c r="A73" s="7"/>
      <c r="B73" s="7"/>
      <c r="C73" s="7"/>
      <c r="D73" s="7"/>
      <c r="E73" s="7" t="s">
        <v>463</v>
      </c>
      <c r="F73" s="7"/>
      <c r="G73" s="7"/>
      <c r="H73" s="7"/>
      <c r="I73" s="7"/>
      <c r="J73" s="7"/>
      <c r="K73" s="7"/>
      <c r="L73" s="9"/>
      <c r="M73" s="10"/>
      <c r="N73" s="10"/>
      <c r="O73" s="10"/>
      <c r="P73" s="10"/>
      <c r="Q73" s="10"/>
      <c r="R73" s="10"/>
      <c r="S73" s="10"/>
      <c r="T73" s="10"/>
      <c r="U73" s="10"/>
    </row>
    <row r="74" spans="1:21" ht="16.5" customHeight="1" x14ac:dyDescent="0.2">
      <c r="A74" s="7"/>
      <c r="B74" s="7"/>
      <c r="C74" s="7"/>
      <c r="D74" s="7"/>
      <c r="E74" s="7"/>
      <c r="F74" s="7" t="s">
        <v>464</v>
      </c>
      <c r="G74" s="7"/>
      <c r="H74" s="7"/>
      <c r="I74" s="7"/>
      <c r="J74" s="7"/>
      <c r="K74" s="7"/>
      <c r="L74" s="9" t="s">
        <v>69</v>
      </c>
      <c r="M74" s="176">
        <v>28</v>
      </c>
      <c r="N74" s="176">
        <v>32.200000000000003</v>
      </c>
      <c r="O74" s="176">
        <v>18.3</v>
      </c>
      <c r="P74" s="176">
        <v>21.5</v>
      </c>
      <c r="Q74" s="176">
        <v>28.2</v>
      </c>
      <c r="R74" s="176">
        <v>59.5</v>
      </c>
      <c r="S74" s="176">
        <v>38.9</v>
      </c>
      <c r="T74" s="176">
        <v>19.2</v>
      </c>
      <c r="U74" s="176">
        <v>25.3</v>
      </c>
    </row>
    <row r="75" spans="1:21" ht="16.5" customHeight="1" x14ac:dyDescent="0.2">
      <c r="A75" s="7"/>
      <c r="B75" s="7"/>
      <c r="C75" s="7"/>
      <c r="D75" s="7"/>
      <c r="E75" s="7"/>
      <c r="F75" s="7" t="s">
        <v>465</v>
      </c>
      <c r="G75" s="7"/>
      <c r="H75" s="7"/>
      <c r="I75" s="7"/>
      <c r="J75" s="7"/>
      <c r="K75" s="7"/>
      <c r="L75" s="9" t="s">
        <v>69</v>
      </c>
      <c r="M75" s="176">
        <v>30.5</v>
      </c>
      <c r="N75" s="176">
        <v>29.7</v>
      </c>
      <c r="O75" s="176">
        <v>23.3</v>
      </c>
      <c r="P75" s="176">
        <v>21</v>
      </c>
      <c r="Q75" s="176">
        <v>31.5</v>
      </c>
      <c r="R75" s="176">
        <v>47.6</v>
      </c>
      <c r="S75" s="176">
        <v>33.299999999999997</v>
      </c>
      <c r="T75" s="176">
        <v>20.3</v>
      </c>
      <c r="U75" s="176">
        <v>27.6</v>
      </c>
    </row>
    <row r="76" spans="1:21" ht="16.5" customHeight="1" x14ac:dyDescent="0.2">
      <c r="A76" s="7"/>
      <c r="B76" s="7" t="s">
        <v>65</v>
      </c>
      <c r="C76" s="7"/>
      <c r="D76" s="7"/>
      <c r="E76" s="7"/>
      <c r="F76" s="7"/>
      <c r="G76" s="7"/>
      <c r="H76" s="7"/>
      <c r="I76" s="7"/>
      <c r="J76" s="7"/>
      <c r="K76" s="7"/>
      <c r="L76" s="9"/>
      <c r="M76" s="10"/>
      <c r="N76" s="10"/>
      <c r="O76" s="10"/>
      <c r="P76" s="10"/>
      <c r="Q76" s="10"/>
      <c r="R76" s="10"/>
      <c r="S76" s="10"/>
      <c r="T76" s="10"/>
      <c r="U76" s="10"/>
    </row>
    <row r="77" spans="1:21" ht="16.5" customHeight="1" x14ac:dyDescent="0.2">
      <c r="A77" s="7"/>
      <c r="B77" s="7"/>
      <c r="C77" s="7" t="s">
        <v>177</v>
      </c>
      <c r="D77" s="7"/>
      <c r="E77" s="7"/>
      <c r="F77" s="7"/>
      <c r="G77" s="7"/>
      <c r="H77" s="7"/>
      <c r="I77" s="7"/>
      <c r="J77" s="7"/>
      <c r="K77" s="7"/>
      <c r="L77" s="9" t="s">
        <v>145</v>
      </c>
      <c r="M77" s="174">
        <v>42934</v>
      </c>
      <c r="N77" s="174">
        <v>72762</v>
      </c>
      <c r="O77" s="174">
        <v>22503</v>
      </c>
      <c r="P77" s="174">
        <v>15109</v>
      </c>
      <c r="Q77" s="174">
        <v>12165</v>
      </c>
      <c r="R77" s="175">
        <v>3980</v>
      </c>
      <c r="S77" s="175">
        <v>2467</v>
      </c>
      <c r="T77" s="175">
        <v>4577</v>
      </c>
      <c r="U77" s="173">
        <v>174080</v>
      </c>
    </row>
    <row r="78" spans="1:21" ht="16.5" customHeight="1" x14ac:dyDescent="0.2">
      <c r="A78" s="7"/>
      <c r="B78" s="7"/>
      <c r="C78" s="7"/>
      <c r="D78" s="7" t="s">
        <v>463</v>
      </c>
      <c r="E78" s="7"/>
      <c r="F78" s="7"/>
      <c r="G78" s="7"/>
      <c r="H78" s="7"/>
      <c r="I78" s="7"/>
      <c r="J78" s="7"/>
      <c r="K78" s="7"/>
      <c r="L78" s="9"/>
      <c r="M78" s="10"/>
      <c r="N78" s="10"/>
      <c r="O78" s="10"/>
      <c r="P78" s="10"/>
      <c r="Q78" s="10"/>
      <c r="R78" s="10"/>
      <c r="S78" s="10"/>
      <c r="T78" s="10"/>
      <c r="U78" s="10"/>
    </row>
    <row r="79" spans="1:21" ht="16.5" customHeight="1" x14ac:dyDescent="0.2">
      <c r="A79" s="7"/>
      <c r="B79" s="7"/>
      <c r="C79" s="7"/>
      <c r="D79" s="7"/>
      <c r="E79" s="7" t="s">
        <v>464</v>
      </c>
      <c r="F79" s="7"/>
      <c r="G79" s="7"/>
      <c r="H79" s="7"/>
      <c r="I79" s="7"/>
      <c r="J79" s="7"/>
      <c r="K79" s="7"/>
      <c r="L79" s="9" t="s">
        <v>69</v>
      </c>
      <c r="M79" s="176">
        <v>22.5</v>
      </c>
      <c r="N79" s="176">
        <v>18.8</v>
      </c>
      <c r="O79" s="176">
        <v>14.5</v>
      </c>
      <c r="P79" s="176">
        <v>16</v>
      </c>
      <c r="Q79" s="176">
        <v>22.4</v>
      </c>
      <c r="R79" s="176">
        <v>18.399999999999999</v>
      </c>
      <c r="S79" s="176">
        <v>30</v>
      </c>
      <c r="T79" s="176">
        <v>15</v>
      </c>
      <c r="U79" s="176">
        <v>19.3</v>
      </c>
    </row>
    <row r="80" spans="1:21" ht="16.5" customHeight="1" x14ac:dyDescent="0.2">
      <c r="A80" s="7"/>
      <c r="B80" s="7"/>
      <c r="C80" s="7"/>
      <c r="D80" s="7"/>
      <c r="E80" s="7" t="s">
        <v>465</v>
      </c>
      <c r="F80" s="7"/>
      <c r="G80" s="7"/>
      <c r="H80" s="7"/>
      <c r="I80" s="7"/>
      <c r="J80" s="7"/>
      <c r="K80" s="7"/>
      <c r="L80" s="9" t="s">
        <v>69</v>
      </c>
      <c r="M80" s="176">
        <v>24.1</v>
      </c>
      <c r="N80" s="176">
        <v>19.2</v>
      </c>
      <c r="O80" s="176">
        <v>16.2</v>
      </c>
      <c r="P80" s="176">
        <v>16.899999999999999</v>
      </c>
      <c r="Q80" s="176">
        <v>23.3</v>
      </c>
      <c r="R80" s="176">
        <v>18.7</v>
      </c>
      <c r="S80" s="176">
        <v>32.1</v>
      </c>
      <c r="T80" s="176">
        <v>16.100000000000001</v>
      </c>
      <c r="U80" s="176">
        <v>20.399999999999999</v>
      </c>
    </row>
    <row r="81" spans="1:21" ht="29.45" customHeight="1" x14ac:dyDescent="0.2">
      <c r="A81" s="7"/>
      <c r="B81" s="7"/>
      <c r="C81" s="316" t="s">
        <v>176</v>
      </c>
      <c r="D81" s="316"/>
      <c r="E81" s="316"/>
      <c r="F81" s="316"/>
      <c r="G81" s="316"/>
      <c r="H81" s="316"/>
      <c r="I81" s="316"/>
      <c r="J81" s="316"/>
      <c r="K81" s="316"/>
      <c r="L81" s="9" t="s">
        <v>145</v>
      </c>
      <c r="M81" s="174">
        <v>10848</v>
      </c>
      <c r="N81" s="175">
        <v>5913</v>
      </c>
      <c r="O81" s="175">
        <v>7466</v>
      </c>
      <c r="P81" s="175">
        <v>5710</v>
      </c>
      <c r="Q81" s="175">
        <v>2807</v>
      </c>
      <c r="R81" s="172">
        <v>555</v>
      </c>
      <c r="S81" s="172">
        <v>372</v>
      </c>
      <c r="T81" s="175">
        <v>3559</v>
      </c>
      <c r="U81" s="174">
        <v>37587</v>
      </c>
    </row>
    <row r="82" spans="1:21" ht="16.5" customHeight="1" x14ac:dyDescent="0.2">
      <c r="A82" s="7"/>
      <c r="B82" s="7"/>
      <c r="C82" s="7"/>
      <c r="D82" s="7" t="s">
        <v>463</v>
      </c>
      <c r="E82" s="7"/>
      <c r="F82" s="7"/>
      <c r="G82" s="7"/>
      <c r="H82" s="7"/>
      <c r="I82" s="7"/>
      <c r="J82" s="7"/>
      <c r="K82" s="7"/>
      <c r="L82" s="9"/>
      <c r="M82" s="10"/>
      <c r="N82" s="10"/>
      <c r="O82" s="10"/>
      <c r="P82" s="10"/>
      <c r="Q82" s="10"/>
      <c r="R82" s="10"/>
      <c r="S82" s="10"/>
      <c r="T82" s="10"/>
      <c r="U82" s="10"/>
    </row>
    <row r="83" spans="1:21" ht="16.5" customHeight="1" x14ac:dyDescent="0.2">
      <c r="A83" s="7"/>
      <c r="B83" s="7"/>
      <c r="C83" s="7"/>
      <c r="D83" s="7"/>
      <c r="E83" s="7" t="s">
        <v>464</v>
      </c>
      <c r="F83" s="7"/>
      <c r="G83" s="7"/>
      <c r="H83" s="7"/>
      <c r="I83" s="7"/>
      <c r="J83" s="7"/>
      <c r="K83" s="7"/>
      <c r="L83" s="9" t="s">
        <v>69</v>
      </c>
      <c r="M83" s="176">
        <v>17.899999999999999</v>
      </c>
      <c r="N83" s="176">
        <v>14.1</v>
      </c>
      <c r="O83" s="176">
        <v>10.8</v>
      </c>
      <c r="P83" s="171">
        <v>9.8000000000000007</v>
      </c>
      <c r="Q83" s="176">
        <v>15.4</v>
      </c>
      <c r="R83" s="176">
        <v>17.8</v>
      </c>
      <c r="S83" s="176">
        <v>24.2</v>
      </c>
      <c r="T83" s="176">
        <v>10.9</v>
      </c>
      <c r="U83" s="176">
        <v>13.8</v>
      </c>
    </row>
    <row r="84" spans="1:21" ht="16.5" customHeight="1" x14ac:dyDescent="0.2">
      <c r="A84" s="7"/>
      <c r="B84" s="7"/>
      <c r="C84" s="7"/>
      <c r="D84" s="7"/>
      <c r="E84" s="7" t="s">
        <v>465</v>
      </c>
      <c r="F84" s="7"/>
      <c r="G84" s="7"/>
      <c r="H84" s="7"/>
      <c r="I84" s="7"/>
      <c r="J84" s="7"/>
      <c r="K84" s="7"/>
      <c r="L84" s="9" t="s">
        <v>69</v>
      </c>
      <c r="M84" s="176">
        <v>18.8</v>
      </c>
      <c r="N84" s="176">
        <v>14.1</v>
      </c>
      <c r="O84" s="176">
        <v>11.2</v>
      </c>
      <c r="P84" s="171">
        <v>9.5</v>
      </c>
      <c r="Q84" s="176">
        <v>15.8</v>
      </c>
      <c r="R84" s="176">
        <v>17.5</v>
      </c>
      <c r="S84" s="176">
        <v>26.3</v>
      </c>
      <c r="T84" s="176">
        <v>10.9</v>
      </c>
      <c r="U84" s="176">
        <v>14.2</v>
      </c>
    </row>
    <row r="85" spans="1:21" ht="16.5" customHeight="1" x14ac:dyDescent="0.2">
      <c r="A85" s="7"/>
      <c r="B85" s="7"/>
      <c r="C85" s="7" t="s">
        <v>466</v>
      </c>
      <c r="D85" s="7"/>
      <c r="E85" s="7"/>
      <c r="F85" s="7"/>
      <c r="G85" s="7"/>
      <c r="H85" s="7"/>
      <c r="I85" s="7"/>
      <c r="J85" s="7"/>
      <c r="K85" s="7"/>
      <c r="L85" s="9"/>
      <c r="M85" s="10"/>
      <c r="N85" s="10"/>
      <c r="O85" s="10"/>
      <c r="P85" s="10"/>
      <c r="Q85" s="10"/>
      <c r="R85" s="10"/>
      <c r="S85" s="10"/>
      <c r="T85" s="10"/>
      <c r="U85" s="10"/>
    </row>
    <row r="86" spans="1:21" ht="16.5" customHeight="1" x14ac:dyDescent="0.2">
      <c r="A86" s="7"/>
      <c r="B86" s="7"/>
      <c r="C86" s="7"/>
      <c r="D86" s="7" t="s">
        <v>177</v>
      </c>
      <c r="E86" s="7"/>
      <c r="F86" s="7"/>
      <c r="G86" s="7"/>
      <c r="H86" s="7"/>
      <c r="I86" s="7"/>
      <c r="J86" s="7"/>
      <c r="K86" s="7"/>
      <c r="L86" s="9" t="s">
        <v>145</v>
      </c>
      <c r="M86" s="175">
        <v>4990</v>
      </c>
      <c r="N86" s="175">
        <v>3397</v>
      </c>
      <c r="O86" s="175">
        <v>1934</v>
      </c>
      <c r="P86" s="175">
        <v>1428</v>
      </c>
      <c r="Q86" s="172">
        <v>809</v>
      </c>
      <c r="R86" s="172">
        <v>323</v>
      </c>
      <c r="S86" s="172">
        <v>339</v>
      </c>
      <c r="T86" s="172">
        <v>505</v>
      </c>
      <c r="U86" s="174">
        <v>13376</v>
      </c>
    </row>
    <row r="87" spans="1:21" ht="16.5" customHeight="1" x14ac:dyDescent="0.2">
      <c r="A87" s="7"/>
      <c r="B87" s="7"/>
      <c r="C87" s="7"/>
      <c r="D87" s="7"/>
      <c r="E87" s="7" t="s">
        <v>463</v>
      </c>
      <c r="F87" s="7"/>
      <c r="G87" s="7"/>
      <c r="H87" s="7"/>
      <c r="I87" s="7"/>
      <c r="J87" s="7"/>
      <c r="K87" s="7"/>
      <c r="L87" s="9"/>
      <c r="M87" s="10"/>
      <c r="N87" s="10"/>
      <c r="O87" s="10"/>
      <c r="P87" s="10"/>
      <c r="Q87" s="10"/>
      <c r="R87" s="10"/>
      <c r="S87" s="10"/>
      <c r="T87" s="10"/>
      <c r="U87" s="10"/>
    </row>
    <row r="88" spans="1:21" ht="16.5" customHeight="1" x14ac:dyDescent="0.2">
      <c r="A88" s="7"/>
      <c r="B88" s="7"/>
      <c r="C88" s="7"/>
      <c r="D88" s="7"/>
      <c r="E88" s="7"/>
      <c r="F88" s="7" t="s">
        <v>464</v>
      </c>
      <c r="G88" s="7"/>
      <c r="H88" s="7"/>
      <c r="I88" s="7"/>
      <c r="J88" s="7"/>
      <c r="K88" s="7"/>
      <c r="L88" s="9" t="s">
        <v>69</v>
      </c>
      <c r="M88" s="176">
        <v>33.4</v>
      </c>
      <c r="N88" s="176">
        <v>35.5</v>
      </c>
      <c r="O88" s="176">
        <v>25.5</v>
      </c>
      <c r="P88" s="176">
        <v>25.7</v>
      </c>
      <c r="Q88" s="176">
        <v>29.6</v>
      </c>
      <c r="R88" s="176">
        <v>37.6</v>
      </c>
      <c r="S88" s="176">
        <v>38.9</v>
      </c>
      <c r="T88" s="176">
        <v>21.2</v>
      </c>
      <c r="U88" s="176">
        <v>31.9</v>
      </c>
    </row>
    <row r="89" spans="1:21" ht="16.5" customHeight="1" x14ac:dyDescent="0.2">
      <c r="A89" s="7"/>
      <c r="B89" s="7"/>
      <c r="C89" s="7"/>
      <c r="D89" s="7"/>
      <c r="E89" s="7"/>
      <c r="F89" s="7" t="s">
        <v>465</v>
      </c>
      <c r="G89" s="7"/>
      <c r="H89" s="7"/>
      <c r="I89" s="7"/>
      <c r="J89" s="7"/>
      <c r="K89" s="7"/>
      <c r="L89" s="9" t="s">
        <v>69</v>
      </c>
      <c r="M89" s="176">
        <v>39.299999999999997</v>
      </c>
      <c r="N89" s="176">
        <v>39.700000000000003</v>
      </c>
      <c r="O89" s="176">
        <v>33.9</v>
      </c>
      <c r="P89" s="176">
        <v>29.1</v>
      </c>
      <c r="Q89" s="176">
        <v>38.299999999999997</v>
      </c>
      <c r="R89" s="176">
        <v>39.4</v>
      </c>
      <c r="S89" s="176">
        <v>46.1</v>
      </c>
      <c r="T89" s="176">
        <v>25.3</v>
      </c>
      <c r="U89" s="176">
        <v>37.5</v>
      </c>
    </row>
    <row r="90" spans="1:21" ht="29.45" customHeight="1" x14ac:dyDescent="0.2">
      <c r="A90" s="7"/>
      <c r="B90" s="7"/>
      <c r="C90" s="7"/>
      <c r="D90" s="316" t="s">
        <v>176</v>
      </c>
      <c r="E90" s="316"/>
      <c r="F90" s="316"/>
      <c r="G90" s="316"/>
      <c r="H90" s="316"/>
      <c r="I90" s="316"/>
      <c r="J90" s="316"/>
      <c r="K90" s="316"/>
      <c r="L90" s="9" t="s">
        <v>145</v>
      </c>
      <c r="M90" s="175">
        <v>1299</v>
      </c>
      <c r="N90" s="172">
        <v>319</v>
      </c>
      <c r="O90" s="172">
        <v>591</v>
      </c>
      <c r="P90" s="172">
        <v>464</v>
      </c>
      <c r="Q90" s="172">
        <v>189</v>
      </c>
      <c r="R90" s="170">
        <v>49</v>
      </c>
      <c r="S90" s="170">
        <v>61</v>
      </c>
      <c r="T90" s="172">
        <v>353</v>
      </c>
      <c r="U90" s="175">
        <v>3228</v>
      </c>
    </row>
    <row r="91" spans="1:21" ht="16.5" customHeight="1" x14ac:dyDescent="0.2">
      <c r="A91" s="7"/>
      <c r="B91" s="7"/>
      <c r="C91" s="7"/>
      <c r="D91" s="7"/>
      <c r="E91" s="7" t="s">
        <v>463</v>
      </c>
      <c r="F91" s="7"/>
      <c r="G91" s="7"/>
      <c r="H91" s="7"/>
      <c r="I91" s="7"/>
      <c r="J91" s="7"/>
      <c r="K91" s="7"/>
      <c r="L91" s="9"/>
      <c r="M91" s="10"/>
      <c r="N91" s="10"/>
      <c r="O91" s="10"/>
      <c r="P91" s="10"/>
      <c r="Q91" s="10"/>
      <c r="R91" s="10"/>
      <c r="S91" s="10"/>
      <c r="T91" s="10"/>
      <c r="U91" s="10"/>
    </row>
    <row r="92" spans="1:21" ht="16.5" customHeight="1" x14ac:dyDescent="0.2">
      <c r="A92" s="7"/>
      <c r="B92" s="7"/>
      <c r="C92" s="7"/>
      <c r="D92" s="7"/>
      <c r="E92" s="7"/>
      <c r="F92" s="7" t="s">
        <v>464</v>
      </c>
      <c r="G92" s="7"/>
      <c r="H92" s="7"/>
      <c r="I92" s="7"/>
      <c r="J92" s="7"/>
      <c r="K92" s="7"/>
      <c r="L92" s="9" t="s">
        <v>69</v>
      </c>
      <c r="M92" s="176">
        <v>28.9</v>
      </c>
      <c r="N92" s="176">
        <v>30.7</v>
      </c>
      <c r="O92" s="176">
        <v>19.399999999999999</v>
      </c>
      <c r="P92" s="176">
        <v>19.3</v>
      </c>
      <c r="Q92" s="176">
        <v>26.9</v>
      </c>
      <c r="R92" s="176">
        <v>35.6</v>
      </c>
      <c r="S92" s="176">
        <v>39.1</v>
      </c>
      <c r="T92" s="176">
        <v>18.899999999999999</v>
      </c>
      <c r="U92" s="176">
        <v>25.2</v>
      </c>
    </row>
    <row r="93" spans="1:21" ht="16.5" customHeight="1" x14ac:dyDescent="0.2">
      <c r="A93" s="14"/>
      <c r="B93" s="14"/>
      <c r="C93" s="14"/>
      <c r="D93" s="14"/>
      <c r="E93" s="14"/>
      <c r="F93" s="14" t="s">
        <v>465</v>
      </c>
      <c r="G93" s="14"/>
      <c r="H93" s="14"/>
      <c r="I93" s="14"/>
      <c r="J93" s="14"/>
      <c r="K93" s="14"/>
      <c r="L93" s="15" t="s">
        <v>69</v>
      </c>
      <c r="M93" s="177">
        <v>31.2</v>
      </c>
      <c r="N93" s="177">
        <v>29.2</v>
      </c>
      <c r="O93" s="177">
        <v>24.6</v>
      </c>
      <c r="P93" s="177">
        <v>18.5</v>
      </c>
      <c r="Q93" s="177">
        <v>30.3</v>
      </c>
      <c r="R93" s="177">
        <v>40.4</v>
      </c>
      <c r="S93" s="177">
        <v>41.8</v>
      </c>
      <c r="T93" s="177">
        <v>19.600000000000001</v>
      </c>
      <c r="U93" s="177">
        <v>27.5</v>
      </c>
    </row>
    <row r="94" spans="1:21" ht="4.5" customHeight="1" x14ac:dyDescent="0.2">
      <c r="A94" s="23"/>
      <c r="B94" s="23"/>
      <c r="C94" s="2"/>
      <c r="D94" s="2"/>
      <c r="E94" s="2"/>
      <c r="F94" s="2"/>
      <c r="G94" s="2"/>
      <c r="H94" s="2"/>
      <c r="I94" s="2"/>
      <c r="J94" s="2"/>
      <c r="K94" s="2"/>
      <c r="L94" s="2"/>
      <c r="M94" s="2"/>
      <c r="N94" s="2"/>
      <c r="O94" s="2"/>
      <c r="P94" s="2"/>
      <c r="Q94" s="2"/>
      <c r="R94" s="2"/>
      <c r="S94" s="2"/>
      <c r="T94" s="2"/>
      <c r="U94" s="2"/>
    </row>
    <row r="95" spans="1:21" ht="16.5" customHeight="1" x14ac:dyDescent="0.2">
      <c r="A95" s="47"/>
      <c r="B95" s="47"/>
      <c r="C95" s="309" t="s">
        <v>184</v>
      </c>
      <c r="D95" s="309"/>
      <c r="E95" s="309"/>
      <c r="F95" s="309"/>
      <c r="G95" s="309"/>
      <c r="H95" s="309"/>
      <c r="I95" s="309"/>
      <c r="J95" s="309"/>
      <c r="K95" s="309"/>
      <c r="L95" s="309"/>
      <c r="M95" s="309"/>
      <c r="N95" s="309"/>
      <c r="O95" s="309"/>
      <c r="P95" s="309"/>
      <c r="Q95" s="309"/>
      <c r="R95" s="309"/>
      <c r="S95" s="309"/>
      <c r="T95" s="309"/>
      <c r="U95" s="309"/>
    </row>
    <row r="96" spans="1:21" ht="16.5" customHeight="1" x14ac:dyDescent="0.2">
      <c r="A96" s="47"/>
      <c r="B96" s="47"/>
      <c r="C96" s="309" t="s">
        <v>185</v>
      </c>
      <c r="D96" s="309"/>
      <c r="E96" s="309"/>
      <c r="F96" s="309"/>
      <c r="G96" s="309"/>
      <c r="H96" s="309"/>
      <c r="I96" s="309"/>
      <c r="J96" s="309"/>
      <c r="K96" s="309"/>
      <c r="L96" s="309"/>
      <c r="M96" s="309"/>
      <c r="N96" s="309"/>
      <c r="O96" s="309"/>
      <c r="P96" s="309"/>
      <c r="Q96" s="309"/>
      <c r="R96" s="309"/>
      <c r="S96" s="309"/>
      <c r="T96" s="309"/>
      <c r="U96" s="309"/>
    </row>
    <row r="97" spans="1:21" ht="4.5" customHeight="1" x14ac:dyDescent="0.2">
      <c r="A97" s="23"/>
      <c r="B97" s="23"/>
      <c r="C97" s="2"/>
      <c r="D97" s="2"/>
      <c r="E97" s="2"/>
      <c r="F97" s="2"/>
      <c r="G97" s="2"/>
      <c r="H97" s="2"/>
      <c r="I97" s="2"/>
      <c r="J97" s="2"/>
      <c r="K97" s="2"/>
      <c r="L97" s="2"/>
      <c r="M97" s="2"/>
      <c r="N97" s="2"/>
      <c r="O97" s="2"/>
      <c r="P97" s="2"/>
      <c r="Q97" s="2"/>
      <c r="R97" s="2"/>
      <c r="S97" s="2"/>
      <c r="T97" s="2"/>
      <c r="U97" s="2"/>
    </row>
    <row r="98" spans="1:21" ht="29.45" customHeight="1" x14ac:dyDescent="0.2">
      <c r="A98" s="23" t="s">
        <v>71</v>
      </c>
      <c r="B98" s="23"/>
      <c r="C98" s="309" t="s">
        <v>151</v>
      </c>
      <c r="D98" s="309"/>
      <c r="E98" s="309"/>
      <c r="F98" s="309"/>
      <c r="G98" s="309"/>
      <c r="H98" s="309"/>
      <c r="I98" s="309"/>
      <c r="J98" s="309"/>
      <c r="K98" s="309"/>
      <c r="L98" s="309"/>
      <c r="M98" s="309"/>
      <c r="N98" s="309"/>
      <c r="O98" s="309"/>
      <c r="P98" s="309"/>
      <c r="Q98" s="309"/>
      <c r="R98" s="309"/>
      <c r="S98" s="309"/>
      <c r="T98" s="309"/>
      <c r="U98" s="309"/>
    </row>
    <row r="99" spans="1:21" ht="29.45" customHeight="1" x14ac:dyDescent="0.2">
      <c r="A99" s="23" t="s">
        <v>72</v>
      </c>
      <c r="B99" s="23"/>
      <c r="C99" s="309" t="s">
        <v>154</v>
      </c>
      <c r="D99" s="309"/>
      <c r="E99" s="309"/>
      <c r="F99" s="309"/>
      <c r="G99" s="309"/>
      <c r="H99" s="309"/>
      <c r="I99" s="309"/>
      <c r="J99" s="309"/>
      <c r="K99" s="309"/>
      <c r="L99" s="309"/>
      <c r="M99" s="309"/>
      <c r="N99" s="309"/>
      <c r="O99" s="309"/>
      <c r="P99" s="309"/>
      <c r="Q99" s="309"/>
      <c r="R99" s="309"/>
      <c r="S99" s="309"/>
      <c r="T99" s="309"/>
      <c r="U99" s="309"/>
    </row>
    <row r="100" spans="1:21" ht="29.45" customHeight="1" x14ac:dyDescent="0.2">
      <c r="A100" s="23"/>
      <c r="B100" s="23"/>
      <c r="C100" s="309" t="s">
        <v>155</v>
      </c>
      <c r="D100" s="309"/>
      <c r="E100" s="309"/>
      <c r="F100" s="309"/>
      <c r="G100" s="309"/>
      <c r="H100" s="309"/>
      <c r="I100" s="309"/>
      <c r="J100" s="309"/>
      <c r="K100" s="309"/>
      <c r="L100" s="309"/>
      <c r="M100" s="309"/>
      <c r="N100" s="309"/>
      <c r="O100" s="309"/>
      <c r="P100" s="309"/>
      <c r="Q100" s="309"/>
      <c r="R100" s="309"/>
      <c r="S100" s="309"/>
      <c r="T100" s="309"/>
      <c r="U100" s="309"/>
    </row>
    <row r="101" spans="1:21" ht="16.5" customHeight="1" x14ac:dyDescent="0.2">
      <c r="A101" s="23"/>
      <c r="B101" s="23"/>
      <c r="C101" s="309" t="s">
        <v>156</v>
      </c>
      <c r="D101" s="309"/>
      <c r="E101" s="309"/>
      <c r="F101" s="309"/>
      <c r="G101" s="309"/>
      <c r="H101" s="309"/>
      <c r="I101" s="309"/>
      <c r="J101" s="309"/>
      <c r="K101" s="309"/>
      <c r="L101" s="309"/>
      <c r="M101" s="309"/>
      <c r="N101" s="309"/>
      <c r="O101" s="309"/>
      <c r="P101" s="309"/>
      <c r="Q101" s="309"/>
      <c r="R101" s="309"/>
      <c r="S101" s="309"/>
      <c r="T101" s="309"/>
      <c r="U101" s="309"/>
    </row>
    <row r="102" spans="1:21" ht="29.45" customHeight="1" x14ac:dyDescent="0.2">
      <c r="A102" s="23" t="s">
        <v>73</v>
      </c>
      <c r="B102" s="23"/>
      <c r="C102" s="309" t="s">
        <v>158</v>
      </c>
      <c r="D102" s="309"/>
      <c r="E102" s="309"/>
      <c r="F102" s="309"/>
      <c r="G102" s="309"/>
      <c r="H102" s="309"/>
      <c r="I102" s="309"/>
      <c r="J102" s="309"/>
      <c r="K102" s="309"/>
      <c r="L102" s="309"/>
      <c r="M102" s="309"/>
      <c r="N102" s="309"/>
      <c r="O102" s="309"/>
      <c r="P102" s="309"/>
      <c r="Q102" s="309"/>
      <c r="R102" s="309"/>
      <c r="S102" s="309"/>
      <c r="T102" s="309"/>
      <c r="U102" s="309"/>
    </row>
    <row r="103" spans="1:21" ht="29.45" customHeight="1" x14ac:dyDescent="0.2">
      <c r="A103" s="23" t="s">
        <v>74</v>
      </c>
      <c r="B103" s="23"/>
      <c r="C103" s="309" t="s">
        <v>467</v>
      </c>
      <c r="D103" s="309"/>
      <c r="E103" s="309"/>
      <c r="F103" s="309"/>
      <c r="G103" s="309"/>
      <c r="H103" s="309"/>
      <c r="I103" s="309"/>
      <c r="J103" s="309"/>
      <c r="K103" s="309"/>
      <c r="L103" s="309"/>
      <c r="M103" s="309"/>
      <c r="N103" s="309"/>
      <c r="O103" s="309"/>
      <c r="P103" s="309"/>
      <c r="Q103" s="309"/>
      <c r="R103" s="309"/>
      <c r="S103" s="309"/>
      <c r="T103" s="309"/>
      <c r="U103" s="309"/>
    </row>
    <row r="104" spans="1:21" ht="4.5" customHeight="1" x14ac:dyDescent="0.2"/>
    <row r="105" spans="1:21" ht="16.5" customHeight="1" x14ac:dyDescent="0.2">
      <c r="A105" s="24" t="s">
        <v>90</v>
      </c>
      <c r="B105" s="23"/>
      <c r="C105" s="23"/>
      <c r="D105" s="23"/>
      <c r="E105" s="309" t="s">
        <v>468</v>
      </c>
      <c r="F105" s="309"/>
      <c r="G105" s="309"/>
      <c r="H105" s="309"/>
      <c r="I105" s="309"/>
      <c r="J105" s="309"/>
      <c r="K105" s="309"/>
      <c r="L105" s="309"/>
      <c r="M105" s="309"/>
      <c r="N105" s="309"/>
      <c r="O105" s="309"/>
      <c r="P105" s="309"/>
      <c r="Q105" s="309"/>
      <c r="R105" s="309"/>
      <c r="S105" s="309"/>
      <c r="T105" s="309"/>
      <c r="U105" s="309"/>
    </row>
  </sheetData>
  <mergeCells count="20">
    <mergeCell ref="K1:U1"/>
    <mergeCell ref="C95:U95"/>
    <mergeCell ref="C96:U96"/>
    <mergeCell ref="C98:U98"/>
    <mergeCell ref="C99:U99"/>
    <mergeCell ref="D54:K54"/>
    <mergeCell ref="C63:K63"/>
    <mergeCell ref="D72:K72"/>
    <mergeCell ref="C81:K81"/>
    <mergeCell ref="D90:K90"/>
    <mergeCell ref="C9:K9"/>
    <mergeCell ref="D18:K18"/>
    <mergeCell ref="C27:K27"/>
    <mergeCell ref="D36:K36"/>
    <mergeCell ref="C45:K45"/>
    <mergeCell ref="C100:U100"/>
    <mergeCell ref="C101:U101"/>
    <mergeCell ref="C102:U102"/>
    <mergeCell ref="C103:U103"/>
    <mergeCell ref="E105:U105"/>
  </mergeCells>
  <pageMargins left="0.7" right="0.7" top="0.75" bottom="0.75" header="0.3" footer="0.3"/>
  <pageSetup paperSize="9" fitToHeight="0" orientation="landscape" horizontalDpi="300" verticalDpi="300"/>
  <headerFooter scaleWithDoc="0" alignWithMargins="0">
    <oddHeader>&amp;C&amp;"Arial"&amp;8TABLE 19A.19</oddHeader>
    <oddFooter>&amp;L&amp;"Arial"&amp;8REPORT ON
GOVERNMENT
SERVICES 2022&amp;R&amp;"Arial"&amp;8HOMELESSNESS
SERVICES
PAGE &amp;B&amp;P&amp;B</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110"/>
  <sheetViews>
    <sheetView showGridLines="0" workbookViewId="0"/>
  </sheetViews>
  <sheetFormatPr defaultColWidth="11.42578125" defaultRowHeight="12.75" x14ac:dyDescent="0.2"/>
  <cols>
    <col min="1" max="10" width="1.85546875" customWidth="1"/>
    <col min="11" max="11" width="10" customWidth="1"/>
    <col min="12" max="12" width="5.42578125" customWidth="1"/>
    <col min="13" max="20" width="7.5703125" customWidth="1"/>
    <col min="21" max="21" width="8.5703125" customWidth="1"/>
  </cols>
  <sheetData>
    <row r="1" spans="1:21" ht="33.950000000000003" customHeight="1" x14ac:dyDescent="0.2">
      <c r="A1" s="8" t="s">
        <v>469</v>
      </c>
      <c r="B1" s="8"/>
      <c r="C1" s="8"/>
      <c r="D1" s="8"/>
      <c r="E1" s="8"/>
      <c r="F1" s="8"/>
      <c r="G1" s="8"/>
      <c r="H1" s="8"/>
      <c r="I1" s="8"/>
      <c r="J1" s="8"/>
      <c r="K1" s="314" t="s">
        <v>470</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471</v>
      </c>
      <c r="N2" s="13" t="s">
        <v>472</v>
      </c>
      <c r="O2" s="13" t="s">
        <v>473</v>
      </c>
      <c r="P2" s="13" t="s">
        <v>474</v>
      </c>
      <c r="Q2" s="13" t="s">
        <v>475</v>
      </c>
      <c r="R2" s="13" t="s">
        <v>476</v>
      </c>
      <c r="S2" s="13" t="s">
        <v>477</v>
      </c>
      <c r="T2" s="13" t="s">
        <v>478</v>
      </c>
      <c r="U2" s="13" t="s">
        <v>479</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177</v>
      </c>
      <c r="C4" s="7"/>
      <c r="D4" s="7"/>
      <c r="E4" s="7"/>
      <c r="F4" s="7"/>
      <c r="G4" s="7"/>
      <c r="H4" s="7"/>
      <c r="I4" s="7"/>
      <c r="J4" s="7"/>
      <c r="K4" s="7"/>
      <c r="L4" s="9" t="s">
        <v>145</v>
      </c>
      <c r="M4" s="181">
        <v>37700</v>
      </c>
      <c r="N4" s="181">
        <v>67302</v>
      </c>
      <c r="O4" s="181">
        <v>22301</v>
      </c>
      <c r="P4" s="181">
        <v>14836</v>
      </c>
      <c r="Q4" s="181">
        <v>11545</v>
      </c>
      <c r="R4" s="182">
        <v>3750</v>
      </c>
      <c r="S4" s="182">
        <v>2036</v>
      </c>
      <c r="T4" s="182">
        <v>4854</v>
      </c>
      <c r="U4" s="180">
        <v>162777</v>
      </c>
    </row>
    <row r="5" spans="1:21" ht="16.5" customHeight="1" x14ac:dyDescent="0.2">
      <c r="A5" s="7"/>
      <c r="B5" s="7"/>
      <c r="C5" s="7" t="s">
        <v>480</v>
      </c>
      <c r="D5" s="7"/>
      <c r="E5" s="7"/>
      <c r="F5" s="7"/>
      <c r="G5" s="7"/>
      <c r="H5" s="7"/>
      <c r="I5" s="7"/>
      <c r="J5" s="7"/>
      <c r="K5" s="7"/>
      <c r="L5" s="9"/>
      <c r="M5" s="10"/>
      <c r="N5" s="10"/>
      <c r="O5" s="10"/>
      <c r="P5" s="10"/>
      <c r="Q5" s="10"/>
      <c r="R5" s="10"/>
      <c r="S5" s="10"/>
      <c r="T5" s="10"/>
      <c r="U5" s="10"/>
    </row>
    <row r="6" spans="1:21" ht="16.5" customHeight="1" x14ac:dyDescent="0.2">
      <c r="A6" s="7"/>
      <c r="B6" s="7"/>
      <c r="C6" s="7"/>
      <c r="D6" s="7" t="s">
        <v>464</v>
      </c>
      <c r="E6" s="7"/>
      <c r="F6" s="7"/>
      <c r="G6" s="7"/>
      <c r="H6" s="7"/>
      <c r="I6" s="7"/>
      <c r="J6" s="7"/>
      <c r="K6" s="7"/>
      <c r="L6" s="9" t="s">
        <v>69</v>
      </c>
      <c r="M6" s="185">
        <v>13.6</v>
      </c>
      <c r="N6" s="185">
        <v>15.4</v>
      </c>
      <c r="O6" s="183">
        <v>9</v>
      </c>
      <c r="P6" s="185">
        <v>10</v>
      </c>
      <c r="Q6" s="185">
        <v>10.3</v>
      </c>
      <c r="R6" s="183">
        <v>9.1</v>
      </c>
      <c r="S6" s="185">
        <v>19.8</v>
      </c>
      <c r="T6" s="183">
        <v>9</v>
      </c>
      <c r="U6" s="185">
        <v>12.9</v>
      </c>
    </row>
    <row r="7" spans="1:21" ht="16.5" customHeight="1" x14ac:dyDescent="0.2">
      <c r="A7" s="7"/>
      <c r="B7" s="7"/>
      <c r="C7" s="7"/>
      <c r="D7" s="7" t="s">
        <v>465</v>
      </c>
      <c r="E7" s="7"/>
      <c r="F7" s="7"/>
      <c r="G7" s="7"/>
      <c r="H7" s="7"/>
      <c r="I7" s="7"/>
      <c r="J7" s="7"/>
      <c r="K7" s="7"/>
      <c r="L7" s="9" t="s">
        <v>69</v>
      </c>
      <c r="M7" s="185">
        <v>16.3</v>
      </c>
      <c r="N7" s="185">
        <v>16.8</v>
      </c>
      <c r="O7" s="185">
        <v>11.4</v>
      </c>
      <c r="P7" s="185">
        <v>11.9</v>
      </c>
      <c r="Q7" s="185">
        <v>12.2</v>
      </c>
      <c r="R7" s="185">
        <v>10.9</v>
      </c>
      <c r="S7" s="185">
        <v>23.7</v>
      </c>
      <c r="T7" s="185">
        <v>10.4</v>
      </c>
      <c r="U7" s="185">
        <v>14.9</v>
      </c>
    </row>
    <row r="8" spans="1:21" ht="29.45" customHeight="1" x14ac:dyDescent="0.2">
      <c r="A8" s="7"/>
      <c r="B8" s="316" t="s">
        <v>176</v>
      </c>
      <c r="C8" s="316"/>
      <c r="D8" s="316"/>
      <c r="E8" s="316"/>
      <c r="F8" s="316"/>
      <c r="G8" s="316"/>
      <c r="H8" s="316"/>
      <c r="I8" s="316"/>
      <c r="J8" s="316"/>
      <c r="K8" s="316"/>
      <c r="L8" s="9" t="s">
        <v>145</v>
      </c>
      <c r="M8" s="181">
        <v>10835</v>
      </c>
      <c r="N8" s="182">
        <v>6512</v>
      </c>
      <c r="O8" s="182">
        <v>8112</v>
      </c>
      <c r="P8" s="182">
        <v>7391</v>
      </c>
      <c r="Q8" s="182">
        <v>3061</v>
      </c>
      <c r="R8" s="179">
        <v>550</v>
      </c>
      <c r="S8" s="179">
        <v>311</v>
      </c>
      <c r="T8" s="182">
        <v>4195</v>
      </c>
      <c r="U8" s="181">
        <v>41445</v>
      </c>
    </row>
    <row r="9" spans="1:21" ht="16.5" customHeight="1" x14ac:dyDescent="0.2">
      <c r="A9" s="7"/>
      <c r="B9" s="7"/>
      <c r="C9" s="7" t="s">
        <v>480</v>
      </c>
      <c r="D9" s="7"/>
      <c r="E9" s="7"/>
      <c r="F9" s="7"/>
      <c r="G9" s="7"/>
      <c r="H9" s="7"/>
      <c r="I9" s="7"/>
      <c r="J9" s="7"/>
      <c r="K9" s="7"/>
      <c r="L9" s="9"/>
      <c r="M9" s="10"/>
      <c r="N9" s="10"/>
      <c r="O9" s="10"/>
      <c r="P9" s="10"/>
      <c r="Q9" s="10"/>
      <c r="R9" s="10"/>
      <c r="S9" s="10"/>
      <c r="T9" s="10"/>
      <c r="U9" s="10"/>
    </row>
    <row r="10" spans="1:21" ht="16.5" customHeight="1" x14ac:dyDescent="0.2">
      <c r="A10" s="7"/>
      <c r="B10" s="7"/>
      <c r="C10" s="7"/>
      <c r="D10" s="7" t="s">
        <v>464</v>
      </c>
      <c r="E10" s="7"/>
      <c r="F10" s="7"/>
      <c r="G10" s="7"/>
      <c r="H10" s="7"/>
      <c r="I10" s="7"/>
      <c r="J10" s="7"/>
      <c r="K10" s="7"/>
      <c r="L10" s="9" t="s">
        <v>69</v>
      </c>
      <c r="M10" s="183">
        <v>8.3000000000000007</v>
      </c>
      <c r="N10" s="183">
        <v>9.8000000000000007</v>
      </c>
      <c r="O10" s="183">
        <v>5.7</v>
      </c>
      <c r="P10" s="183">
        <v>5.8</v>
      </c>
      <c r="Q10" s="183">
        <v>5</v>
      </c>
      <c r="R10" s="183">
        <v>6.9</v>
      </c>
      <c r="S10" s="185">
        <v>13.7</v>
      </c>
      <c r="T10" s="183">
        <v>6.2</v>
      </c>
      <c r="U10" s="183">
        <v>7.1</v>
      </c>
    </row>
    <row r="11" spans="1:21" ht="16.5" customHeight="1" x14ac:dyDescent="0.2">
      <c r="A11" s="7"/>
      <c r="B11" s="7"/>
      <c r="C11" s="7"/>
      <c r="D11" s="7" t="s">
        <v>465</v>
      </c>
      <c r="E11" s="7"/>
      <c r="F11" s="7"/>
      <c r="G11" s="7"/>
      <c r="H11" s="7"/>
      <c r="I11" s="7"/>
      <c r="J11" s="7"/>
      <c r="K11" s="7"/>
      <c r="L11" s="9" t="s">
        <v>69</v>
      </c>
      <c r="M11" s="185">
        <v>11</v>
      </c>
      <c r="N11" s="185">
        <v>10.5</v>
      </c>
      <c r="O11" s="183">
        <v>7.4</v>
      </c>
      <c r="P11" s="183">
        <v>6.4</v>
      </c>
      <c r="Q11" s="183">
        <v>6.5</v>
      </c>
      <c r="R11" s="183">
        <v>7.9</v>
      </c>
      <c r="S11" s="185">
        <v>16.7</v>
      </c>
      <c r="T11" s="183">
        <v>7.2</v>
      </c>
      <c r="U11" s="183">
        <v>8.6</v>
      </c>
    </row>
    <row r="12" spans="1:21" ht="16.5" customHeight="1" x14ac:dyDescent="0.2">
      <c r="A12" s="7"/>
      <c r="B12" s="7" t="s">
        <v>177</v>
      </c>
      <c r="C12" s="7"/>
      <c r="D12" s="7"/>
      <c r="E12" s="7"/>
      <c r="F12" s="7"/>
      <c r="G12" s="7"/>
      <c r="H12" s="7"/>
      <c r="I12" s="7"/>
      <c r="J12" s="7"/>
      <c r="K12" s="7"/>
      <c r="L12" s="9"/>
      <c r="M12" s="10"/>
      <c r="N12" s="10"/>
      <c r="O12" s="10"/>
      <c r="P12" s="10"/>
      <c r="Q12" s="10"/>
      <c r="R12" s="10"/>
      <c r="S12" s="10"/>
      <c r="T12" s="10"/>
      <c r="U12" s="10"/>
    </row>
    <row r="13" spans="1:21" ht="29.45" customHeight="1" x14ac:dyDescent="0.2">
      <c r="A13" s="7"/>
      <c r="B13" s="7"/>
      <c r="C13" s="316" t="s">
        <v>481</v>
      </c>
      <c r="D13" s="316"/>
      <c r="E13" s="316"/>
      <c r="F13" s="316"/>
      <c r="G13" s="316"/>
      <c r="H13" s="316"/>
      <c r="I13" s="316"/>
      <c r="J13" s="316"/>
      <c r="K13" s="316"/>
      <c r="L13" s="9" t="s">
        <v>145</v>
      </c>
      <c r="M13" s="182">
        <v>3456</v>
      </c>
      <c r="N13" s="182">
        <v>1940</v>
      </c>
      <c r="O13" s="182">
        <v>1198</v>
      </c>
      <c r="P13" s="179">
        <v>839</v>
      </c>
      <c r="Q13" s="182">
        <v>1194</v>
      </c>
      <c r="R13" s="179">
        <v>156</v>
      </c>
      <c r="S13" s="179">
        <v>164</v>
      </c>
      <c r="T13" s="179">
        <v>280</v>
      </c>
      <c r="U13" s="182">
        <v>9050</v>
      </c>
    </row>
    <row r="14" spans="1:21" ht="16.5" customHeight="1" x14ac:dyDescent="0.2">
      <c r="A14" s="7"/>
      <c r="B14" s="7"/>
      <c r="C14" s="7"/>
      <c r="D14" s="7" t="s">
        <v>480</v>
      </c>
      <c r="E14" s="7"/>
      <c r="F14" s="7"/>
      <c r="G14" s="7"/>
      <c r="H14" s="7"/>
      <c r="I14" s="7"/>
      <c r="J14" s="7"/>
      <c r="K14" s="7"/>
      <c r="L14" s="9"/>
      <c r="M14" s="10"/>
      <c r="N14" s="10"/>
      <c r="O14" s="10"/>
      <c r="P14" s="10"/>
      <c r="Q14" s="10"/>
      <c r="R14" s="10"/>
      <c r="S14" s="10"/>
      <c r="T14" s="10"/>
      <c r="U14" s="10"/>
    </row>
    <row r="15" spans="1:21" ht="16.5" customHeight="1" x14ac:dyDescent="0.2">
      <c r="A15" s="7"/>
      <c r="B15" s="7"/>
      <c r="C15" s="7"/>
      <c r="D15" s="7"/>
      <c r="E15" s="7" t="s">
        <v>464</v>
      </c>
      <c r="F15" s="7"/>
      <c r="G15" s="7"/>
      <c r="H15" s="7"/>
      <c r="I15" s="7"/>
      <c r="J15" s="7"/>
      <c r="K15" s="7"/>
      <c r="L15" s="9" t="s">
        <v>69</v>
      </c>
      <c r="M15" s="185">
        <v>15.6</v>
      </c>
      <c r="N15" s="185">
        <v>16.5</v>
      </c>
      <c r="O15" s="185">
        <v>11.8</v>
      </c>
      <c r="P15" s="185">
        <v>11.1</v>
      </c>
      <c r="Q15" s="183">
        <v>7.2</v>
      </c>
      <c r="R15" s="185">
        <v>24.5</v>
      </c>
      <c r="S15" s="185">
        <v>20.9</v>
      </c>
      <c r="T15" s="185">
        <v>14.5</v>
      </c>
      <c r="U15" s="185">
        <v>14</v>
      </c>
    </row>
    <row r="16" spans="1:21" ht="16.5" customHeight="1" x14ac:dyDescent="0.2">
      <c r="A16" s="7"/>
      <c r="B16" s="7"/>
      <c r="C16" s="7"/>
      <c r="D16" s="7"/>
      <c r="E16" s="7" t="s">
        <v>482</v>
      </c>
      <c r="F16" s="7"/>
      <c r="G16" s="7"/>
      <c r="H16" s="7"/>
      <c r="I16" s="7"/>
      <c r="J16" s="7"/>
      <c r="K16" s="7"/>
      <c r="L16" s="9" t="s">
        <v>69</v>
      </c>
      <c r="M16" s="185">
        <v>24.2</v>
      </c>
      <c r="N16" s="185">
        <v>24.6</v>
      </c>
      <c r="O16" s="185">
        <v>20.9</v>
      </c>
      <c r="P16" s="185">
        <v>21.5</v>
      </c>
      <c r="Q16" s="185">
        <v>13.7</v>
      </c>
      <c r="R16" s="185">
        <v>29.3</v>
      </c>
      <c r="S16" s="185">
        <v>32</v>
      </c>
      <c r="T16" s="185">
        <v>21.2</v>
      </c>
      <c r="U16" s="185">
        <v>22.6</v>
      </c>
    </row>
    <row r="17" spans="1:21" ht="16.5" customHeight="1" x14ac:dyDescent="0.2">
      <c r="A17" s="7"/>
      <c r="B17" s="7" t="s">
        <v>176</v>
      </c>
      <c r="C17" s="7"/>
      <c r="D17" s="7"/>
      <c r="E17" s="7"/>
      <c r="F17" s="7"/>
      <c r="G17" s="7"/>
      <c r="H17" s="7"/>
      <c r="I17" s="7"/>
      <c r="J17" s="7"/>
      <c r="K17" s="7"/>
      <c r="L17" s="9"/>
      <c r="M17" s="10"/>
      <c r="N17" s="10"/>
      <c r="O17" s="10"/>
      <c r="P17" s="10"/>
      <c r="Q17" s="10"/>
      <c r="R17" s="10"/>
      <c r="S17" s="10"/>
      <c r="T17" s="10"/>
      <c r="U17" s="10"/>
    </row>
    <row r="18" spans="1:21" ht="29.45" customHeight="1" x14ac:dyDescent="0.2">
      <c r="A18" s="7"/>
      <c r="B18" s="7"/>
      <c r="C18" s="316" t="s">
        <v>481</v>
      </c>
      <c r="D18" s="316"/>
      <c r="E18" s="316"/>
      <c r="F18" s="316"/>
      <c r="G18" s="316"/>
      <c r="H18" s="316"/>
      <c r="I18" s="316"/>
      <c r="J18" s="316"/>
      <c r="K18" s="316"/>
      <c r="L18" s="9" t="s">
        <v>145</v>
      </c>
      <c r="M18" s="179">
        <v>998</v>
      </c>
      <c r="N18" s="179">
        <v>179</v>
      </c>
      <c r="O18" s="179">
        <v>380</v>
      </c>
      <c r="P18" s="179">
        <v>313</v>
      </c>
      <c r="Q18" s="179">
        <v>306</v>
      </c>
      <c r="R18" s="178">
        <v>19</v>
      </c>
      <c r="S18" s="178">
        <v>21</v>
      </c>
      <c r="T18" s="179">
        <v>209</v>
      </c>
      <c r="U18" s="182">
        <v>2363</v>
      </c>
    </row>
    <row r="19" spans="1:21" ht="16.5" customHeight="1" x14ac:dyDescent="0.2">
      <c r="A19" s="7"/>
      <c r="B19" s="7"/>
      <c r="C19" s="7"/>
      <c r="D19" s="7" t="s">
        <v>480</v>
      </c>
      <c r="E19" s="7"/>
      <c r="F19" s="7"/>
      <c r="G19" s="7"/>
      <c r="H19" s="7"/>
      <c r="I19" s="7"/>
      <c r="J19" s="7"/>
      <c r="K19" s="7"/>
      <c r="L19" s="9"/>
      <c r="M19" s="10"/>
      <c r="N19" s="10"/>
      <c r="O19" s="10"/>
      <c r="P19" s="10"/>
      <c r="Q19" s="10"/>
      <c r="R19" s="10"/>
      <c r="S19" s="10"/>
      <c r="T19" s="10"/>
      <c r="U19" s="10"/>
    </row>
    <row r="20" spans="1:21" ht="16.5" customHeight="1" x14ac:dyDescent="0.2">
      <c r="A20" s="7"/>
      <c r="B20" s="7"/>
      <c r="C20" s="7"/>
      <c r="D20" s="7"/>
      <c r="E20" s="7" t="s">
        <v>464</v>
      </c>
      <c r="F20" s="7"/>
      <c r="G20" s="7"/>
      <c r="H20" s="7"/>
      <c r="I20" s="7"/>
      <c r="J20" s="7"/>
      <c r="K20" s="7"/>
      <c r="L20" s="9" t="s">
        <v>69</v>
      </c>
      <c r="M20" s="185">
        <v>11.3</v>
      </c>
      <c r="N20" s="185">
        <v>15.7</v>
      </c>
      <c r="O20" s="183">
        <v>8.1</v>
      </c>
      <c r="P20" s="183">
        <v>6.8</v>
      </c>
      <c r="Q20" s="183">
        <v>5.4</v>
      </c>
      <c r="R20" s="185">
        <v>16.7</v>
      </c>
      <c r="S20" s="183">
        <v>5.6</v>
      </c>
      <c r="T20" s="183">
        <v>8.9</v>
      </c>
      <c r="U20" s="183">
        <v>9.6</v>
      </c>
    </row>
    <row r="21" spans="1:21" ht="16.5" customHeight="1" x14ac:dyDescent="0.2">
      <c r="A21" s="7"/>
      <c r="B21" s="7"/>
      <c r="C21" s="7"/>
      <c r="D21" s="7"/>
      <c r="E21" s="7" t="s">
        <v>482</v>
      </c>
      <c r="F21" s="7"/>
      <c r="G21" s="7"/>
      <c r="H21" s="7"/>
      <c r="I21" s="7"/>
      <c r="J21" s="7"/>
      <c r="K21" s="7"/>
      <c r="L21" s="9" t="s">
        <v>69</v>
      </c>
      <c r="M21" s="185">
        <v>19</v>
      </c>
      <c r="N21" s="185">
        <v>19.5</v>
      </c>
      <c r="O21" s="185">
        <v>15</v>
      </c>
      <c r="P21" s="185">
        <v>12.9</v>
      </c>
      <c r="Q21" s="185">
        <v>11.6</v>
      </c>
      <c r="R21" s="185">
        <v>27.8</v>
      </c>
      <c r="S21" s="185">
        <v>16.7</v>
      </c>
      <c r="T21" s="185">
        <v>15.1</v>
      </c>
      <c r="U21" s="185">
        <v>16.600000000000001</v>
      </c>
    </row>
    <row r="22" spans="1:21" ht="16.5" customHeight="1" x14ac:dyDescent="0.2">
      <c r="A22" s="7" t="s">
        <v>62</v>
      </c>
      <c r="B22" s="7"/>
      <c r="C22" s="7"/>
      <c r="D22" s="7"/>
      <c r="E22" s="7"/>
      <c r="F22" s="7"/>
      <c r="G22" s="7"/>
      <c r="H22" s="7"/>
      <c r="I22" s="7"/>
      <c r="J22" s="7"/>
      <c r="K22" s="7"/>
      <c r="L22" s="9"/>
      <c r="M22" s="10"/>
      <c r="N22" s="10"/>
      <c r="O22" s="10"/>
      <c r="P22" s="10"/>
      <c r="Q22" s="10"/>
      <c r="R22" s="10"/>
      <c r="S22" s="10"/>
      <c r="T22" s="10"/>
      <c r="U22" s="10"/>
    </row>
    <row r="23" spans="1:21" ht="16.5" customHeight="1" x14ac:dyDescent="0.2">
      <c r="A23" s="7"/>
      <c r="B23" s="7" t="s">
        <v>177</v>
      </c>
      <c r="C23" s="7"/>
      <c r="D23" s="7"/>
      <c r="E23" s="7"/>
      <c r="F23" s="7"/>
      <c r="G23" s="7"/>
      <c r="H23" s="7"/>
      <c r="I23" s="7"/>
      <c r="J23" s="7"/>
      <c r="K23" s="7"/>
      <c r="L23" s="9" t="s">
        <v>145</v>
      </c>
      <c r="M23" s="181">
        <v>38700</v>
      </c>
      <c r="N23" s="181">
        <v>74038</v>
      </c>
      <c r="O23" s="181">
        <v>23110</v>
      </c>
      <c r="P23" s="181">
        <v>15638</v>
      </c>
      <c r="Q23" s="181">
        <v>10655</v>
      </c>
      <c r="R23" s="182">
        <v>3929</v>
      </c>
      <c r="S23" s="182">
        <v>2047</v>
      </c>
      <c r="T23" s="182">
        <v>4845</v>
      </c>
      <c r="U23" s="180">
        <v>171117</v>
      </c>
    </row>
    <row r="24" spans="1:21" ht="16.5" customHeight="1" x14ac:dyDescent="0.2">
      <c r="A24" s="7"/>
      <c r="B24" s="7"/>
      <c r="C24" s="7" t="s">
        <v>480</v>
      </c>
      <c r="D24" s="7"/>
      <c r="E24" s="7"/>
      <c r="F24" s="7"/>
      <c r="G24" s="7"/>
      <c r="H24" s="7"/>
      <c r="I24" s="7"/>
      <c r="J24" s="7"/>
      <c r="K24" s="7"/>
      <c r="L24" s="9"/>
      <c r="M24" s="10"/>
      <c r="N24" s="10"/>
      <c r="O24" s="10"/>
      <c r="P24" s="10"/>
      <c r="Q24" s="10"/>
      <c r="R24" s="10"/>
      <c r="S24" s="10"/>
      <c r="T24" s="10"/>
      <c r="U24" s="10"/>
    </row>
    <row r="25" spans="1:21" ht="16.5" customHeight="1" x14ac:dyDescent="0.2">
      <c r="A25" s="7"/>
      <c r="B25" s="7"/>
      <c r="C25" s="7"/>
      <c r="D25" s="7" t="s">
        <v>464</v>
      </c>
      <c r="E25" s="7"/>
      <c r="F25" s="7"/>
      <c r="G25" s="7"/>
      <c r="H25" s="7"/>
      <c r="I25" s="7"/>
      <c r="J25" s="7"/>
      <c r="K25" s="7"/>
      <c r="L25" s="9" t="s">
        <v>69</v>
      </c>
      <c r="M25" s="185">
        <v>13.6</v>
      </c>
      <c r="N25" s="185">
        <v>16.399999999999999</v>
      </c>
      <c r="O25" s="183">
        <v>9.5</v>
      </c>
      <c r="P25" s="183">
        <v>9.8000000000000007</v>
      </c>
      <c r="Q25" s="185">
        <v>10.9</v>
      </c>
      <c r="R25" s="183">
        <v>9.1</v>
      </c>
      <c r="S25" s="185">
        <v>21.5</v>
      </c>
      <c r="T25" s="185">
        <v>10.1</v>
      </c>
      <c r="U25" s="185">
        <v>13.5</v>
      </c>
    </row>
    <row r="26" spans="1:21" ht="16.5" customHeight="1" x14ac:dyDescent="0.2">
      <c r="A26" s="7"/>
      <c r="B26" s="7"/>
      <c r="C26" s="7"/>
      <c r="D26" s="7" t="s">
        <v>465</v>
      </c>
      <c r="E26" s="7"/>
      <c r="F26" s="7"/>
      <c r="G26" s="7"/>
      <c r="H26" s="7"/>
      <c r="I26" s="7"/>
      <c r="J26" s="7"/>
      <c r="K26" s="7"/>
      <c r="L26" s="9" t="s">
        <v>69</v>
      </c>
      <c r="M26" s="185">
        <v>15.7</v>
      </c>
      <c r="N26" s="185">
        <v>17</v>
      </c>
      <c r="O26" s="185">
        <v>10.7</v>
      </c>
      <c r="P26" s="185">
        <v>10.5</v>
      </c>
      <c r="Q26" s="185">
        <v>12.2</v>
      </c>
      <c r="R26" s="185">
        <v>10.1</v>
      </c>
      <c r="S26" s="185">
        <v>24.7</v>
      </c>
      <c r="T26" s="185">
        <v>10.3</v>
      </c>
      <c r="U26" s="185">
        <v>14.6</v>
      </c>
    </row>
    <row r="27" spans="1:21" ht="29.45" customHeight="1" x14ac:dyDescent="0.2">
      <c r="A27" s="7"/>
      <c r="B27" s="316" t="s">
        <v>176</v>
      </c>
      <c r="C27" s="316"/>
      <c r="D27" s="316"/>
      <c r="E27" s="316"/>
      <c r="F27" s="316"/>
      <c r="G27" s="316"/>
      <c r="H27" s="316"/>
      <c r="I27" s="316"/>
      <c r="J27" s="316"/>
      <c r="K27" s="316"/>
      <c r="L27" s="9" t="s">
        <v>145</v>
      </c>
      <c r="M27" s="181">
        <v>10789</v>
      </c>
      <c r="N27" s="182">
        <v>6604</v>
      </c>
      <c r="O27" s="182">
        <v>7989</v>
      </c>
      <c r="P27" s="182">
        <v>7377</v>
      </c>
      <c r="Q27" s="182">
        <v>2650</v>
      </c>
      <c r="R27" s="179">
        <v>591</v>
      </c>
      <c r="S27" s="179">
        <v>291</v>
      </c>
      <c r="T27" s="182">
        <v>4076</v>
      </c>
      <c r="U27" s="181">
        <v>41117</v>
      </c>
    </row>
    <row r="28" spans="1:21" ht="16.5" customHeight="1" x14ac:dyDescent="0.2">
      <c r="A28" s="7"/>
      <c r="B28" s="7"/>
      <c r="C28" s="7" t="s">
        <v>480</v>
      </c>
      <c r="D28" s="7"/>
      <c r="E28" s="7"/>
      <c r="F28" s="7"/>
      <c r="G28" s="7"/>
      <c r="H28" s="7"/>
      <c r="I28" s="7"/>
      <c r="J28" s="7"/>
      <c r="K28" s="7"/>
      <c r="L28" s="9"/>
      <c r="M28" s="10"/>
      <c r="N28" s="10"/>
      <c r="O28" s="10"/>
      <c r="P28" s="10"/>
      <c r="Q28" s="10"/>
      <c r="R28" s="10"/>
      <c r="S28" s="10"/>
      <c r="T28" s="10"/>
      <c r="U28" s="10"/>
    </row>
    <row r="29" spans="1:21" ht="16.5" customHeight="1" x14ac:dyDescent="0.2">
      <c r="A29" s="7"/>
      <c r="B29" s="7"/>
      <c r="C29" s="7"/>
      <c r="D29" s="7" t="s">
        <v>464</v>
      </c>
      <c r="E29" s="7"/>
      <c r="F29" s="7"/>
      <c r="G29" s="7"/>
      <c r="H29" s="7"/>
      <c r="I29" s="7"/>
      <c r="J29" s="7"/>
      <c r="K29" s="7"/>
      <c r="L29" s="9" t="s">
        <v>69</v>
      </c>
      <c r="M29" s="183">
        <v>8.8000000000000007</v>
      </c>
      <c r="N29" s="185">
        <v>11</v>
      </c>
      <c r="O29" s="183">
        <v>6.1</v>
      </c>
      <c r="P29" s="183">
        <v>6.5</v>
      </c>
      <c r="Q29" s="183">
        <v>6</v>
      </c>
      <c r="R29" s="183">
        <v>6.2</v>
      </c>
      <c r="S29" s="185">
        <v>13.8</v>
      </c>
      <c r="T29" s="183">
        <v>7.7</v>
      </c>
      <c r="U29" s="183">
        <v>7.8</v>
      </c>
    </row>
    <row r="30" spans="1:21" ht="16.5" customHeight="1" x14ac:dyDescent="0.2">
      <c r="A30" s="7"/>
      <c r="B30" s="7"/>
      <c r="C30" s="7"/>
      <c r="D30" s="7" t="s">
        <v>465</v>
      </c>
      <c r="E30" s="7"/>
      <c r="F30" s="7"/>
      <c r="G30" s="7"/>
      <c r="H30" s="7"/>
      <c r="I30" s="7"/>
      <c r="J30" s="7"/>
      <c r="K30" s="7"/>
      <c r="L30" s="9" t="s">
        <v>69</v>
      </c>
      <c r="M30" s="185">
        <v>10.3</v>
      </c>
      <c r="N30" s="185">
        <v>11.8</v>
      </c>
      <c r="O30" s="183">
        <v>6.9</v>
      </c>
      <c r="P30" s="183">
        <v>6.8</v>
      </c>
      <c r="Q30" s="183">
        <v>7</v>
      </c>
      <c r="R30" s="183">
        <v>6.5</v>
      </c>
      <c r="S30" s="185">
        <v>17.100000000000001</v>
      </c>
      <c r="T30" s="183">
        <v>7.7</v>
      </c>
      <c r="U30" s="183">
        <v>8.6999999999999993</v>
      </c>
    </row>
    <row r="31" spans="1:21" ht="16.5" customHeight="1" x14ac:dyDescent="0.2">
      <c r="A31" s="7"/>
      <c r="B31" s="7" t="s">
        <v>177</v>
      </c>
      <c r="C31" s="7"/>
      <c r="D31" s="7"/>
      <c r="E31" s="7"/>
      <c r="F31" s="7"/>
      <c r="G31" s="7"/>
      <c r="H31" s="7"/>
      <c r="I31" s="7"/>
      <c r="J31" s="7"/>
      <c r="K31" s="7"/>
      <c r="L31" s="9"/>
      <c r="M31" s="10"/>
      <c r="N31" s="10"/>
      <c r="O31" s="10"/>
      <c r="P31" s="10"/>
      <c r="Q31" s="10"/>
      <c r="R31" s="10"/>
      <c r="S31" s="10"/>
      <c r="T31" s="10"/>
      <c r="U31" s="10"/>
    </row>
    <row r="32" spans="1:21" ht="29.45" customHeight="1" x14ac:dyDescent="0.2">
      <c r="A32" s="7"/>
      <c r="B32" s="7"/>
      <c r="C32" s="316" t="s">
        <v>481</v>
      </c>
      <c r="D32" s="316"/>
      <c r="E32" s="316"/>
      <c r="F32" s="316"/>
      <c r="G32" s="316"/>
      <c r="H32" s="316"/>
      <c r="I32" s="316"/>
      <c r="J32" s="316"/>
      <c r="K32" s="316"/>
      <c r="L32" s="9" t="s">
        <v>145</v>
      </c>
      <c r="M32" s="182">
        <v>3922</v>
      </c>
      <c r="N32" s="182">
        <v>2318</v>
      </c>
      <c r="O32" s="182">
        <v>1406</v>
      </c>
      <c r="P32" s="179">
        <v>967</v>
      </c>
      <c r="Q32" s="179">
        <v>984</v>
      </c>
      <c r="R32" s="179">
        <v>195</v>
      </c>
      <c r="S32" s="179">
        <v>209</v>
      </c>
      <c r="T32" s="179">
        <v>332</v>
      </c>
      <c r="U32" s="181">
        <v>10103</v>
      </c>
    </row>
    <row r="33" spans="1:21" ht="16.5" customHeight="1" x14ac:dyDescent="0.2">
      <c r="A33" s="7"/>
      <c r="B33" s="7"/>
      <c r="C33" s="7"/>
      <c r="D33" s="7" t="s">
        <v>480</v>
      </c>
      <c r="E33" s="7"/>
      <c r="F33" s="7"/>
      <c r="G33" s="7"/>
      <c r="H33" s="7"/>
      <c r="I33" s="7"/>
      <c r="J33" s="7"/>
      <c r="K33" s="7"/>
      <c r="L33" s="9"/>
      <c r="M33" s="10"/>
      <c r="N33" s="10"/>
      <c r="O33" s="10"/>
      <c r="P33" s="10"/>
      <c r="Q33" s="10"/>
      <c r="R33" s="10"/>
      <c r="S33" s="10"/>
      <c r="T33" s="10"/>
      <c r="U33" s="10"/>
    </row>
    <row r="34" spans="1:21" ht="16.5" customHeight="1" x14ac:dyDescent="0.2">
      <c r="A34" s="7"/>
      <c r="B34" s="7"/>
      <c r="C34" s="7"/>
      <c r="D34" s="7"/>
      <c r="E34" s="7" t="s">
        <v>464</v>
      </c>
      <c r="F34" s="7"/>
      <c r="G34" s="7"/>
      <c r="H34" s="7"/>
      <c r="I34" s="7"/>
      <c r="J34" s="7"/>
      <c r="K34" s="7"/>
      <c r="L34" s="9" t="s">
        <v>69</v>
      </c>
      <c r="M34" s="185">
        <v>14.1</v>
      </c>
      <c r="N34" s="185">
        <v>22.6</v>
      </c>
      <c r="O34" s="185">
        <v>13.1</v>
      </c>
      <c r="P34" s="185">
        <v>11.9</v>
      </c>
      <c r="Q34" s="183">
        <v>8.1999999999999993</v>
      </c>
      <c r="R34" s="185">
        <v>15</v>
      </c>
      <c r="S34" s="185">
        <v>19.2</v>
      </c>
      <c r="T34" s="185">
        <v>10.3</v>
      </c>
      <c r="U34" s="185">
        <v>15.2</v>
      </c>
    </row>
    <row r="35" spans="1:21" ht="16.5" customHeight="1" x14ac:dyDescent="0.2">
      <c r="A35" s="7"/>
      <c r="B35" s="7"/>
      <c r="C35" s="7"/>
      <c r="D35" s="7"/>
      <c r="E35" s="7" t="s">
        <v>482</v>
      </c>
      <c r="F35" s="7"/>
      <c r="G35" s="7"/>
      <c r="H35" s="7"/>
      <c r="I35" s="7"/>
      <c r="J35" s="7"/>
      <c r="K35" s="7"/>
      <c r="L35" s="9" t="s">
        <v>69</v>
      </c>
      <c r="M35" s="185">
        <v>21.1</v>
      </c>
      <c r="N35" s="185">
        <v>26.7</v>
      </c>
      <c r="O35" s="185">
        <v>19.5</v>
      </c>
      <c r="P35" s="185">
        <v>17.7</v>
      </c>
      <c r="Q35" s="185">
        <v>13.7</v>
      </c>
      <c r="R35" s="185">
        <v>16</v>
      </c>
      <c r="S35" s="185">
        <v>34.200000000000003</v>
      </c>
      <c r="T35" s="185">
        <v>15.1</v>
      </c>
      <c r="U35" s="185">
        <v>21.2</v>
      </c>
    </row>
    <row r="36" spans="1:21" ht="16.5" customHeight="1" x14ac:dyDescent="0.2">
      <c r="A36" s="7"/>
      <c r="B36" s="7" t="s">
        <v>176</v>
      </c>
      <c r="C36" s="7"/>
      <c r="D36" s="7"/>
      <c r="E36" s="7"/>
      <c r="F36" s="7"/>
      <c r="G36" s="7"/>
      <c r="H36" s="7"/>
      <c r="I36" s="7"/>
      <c r="J36" s="7"/>
      <c r="K36" s="7"/>
      <c r="L36" s="9"/>
      <c r="M36" s="10"/>
      <c r="N36" s="10"/>
      <c r="O36" s="10"/>
      <c r="P36" s="10"/>
      <c r="Q36" s="10"/>
      <c r="R36" s="10"/>
      <c r="S36" s="10"/>
      <c r="T36" s="10"/>
      <c r="U36" s="10"/>
    </row>
    <row r="37" spans="1:21" ht="29.45" customHeight="1" x14ac:dyDescent="0.2">
      <c r="A37" s="7"/>
      <c r="B37" s="7"/>
      <c r="C37" s="316" t="s">
        <v>481</v>
      </c>
      <c r="D37" s="316"/>
      <c r="E37" s="316"/>
      <c r="F37" s="316"/>
      <c r="G37" s="316"/>
      <c r="H37" s="316"/>
      <c r="I37" s="316"/>
      <c r="J37" s="316"/>
      <c r="K37" s="316"/>
      <c r="L37" s="9" t="s">
        <v>145</v>
      </c>
      <c r="M37" s="182">
        <v>1088</v>
      </c>
      <c r="N37" s="179">
        <v>222</v>
      </c>
      <c r="O37" s="179">
        <v>416</v>
      </c>
      <c r="P37" s="179">
        <v>338</v>
      </c>
      <c r="Q37" s="179">
        <v>255</v>
      </c>
      <c r="R37" s="178">
        <v>41</v>
      </c>
      <c r="S37" s="178">
        <v>38</v>
      </c>
      <c r="T37" s="179">
        <v>205</v>
      </c>
      <c r="U37" s="182">
        <v>2517</v>
      </c>
    </row>
    <row r="38" spans="1:21" ht="16.5" customHeight="1" x14ac:dyDescent="0.2">
      <c r="A38" s="7"/>
      <c r="B38" s="7"/>
      <c r="C38" s="7"/>
      <c r="D38" s="7" t="s">
        <v>480</v>
      </c>
      <c r="E38" s="7"/>
      <c r="F38" s="7"/>
      <c r="G38" s="7"/>
      <c r="H38" s="7"/>
      <c r="I38" s="7"/>
      <c r="J38" s="7"/>
      <c r="K38" s="7"/>
      <c r="L38" s="9"/>
      <c r="M38" s="10"/>
      <c r="N38" s="10"/>
      <c r="O38" s="10"/>
      <c r="P38" s="10"/>
      <c r="Q38" s="10"/>
      <c r="R38" s="10"/>
      <c r="S38" s="10"/>
      <c r="T38" s="10"/>
      <c r="U38" s="10"/>
    </row>
    <row r="39" spans="1:21" ht="16.5" customHeight="1" x14ac:dyDescent="0.2">
      <c r="A39" s="7"/>
      <c r="B39" s="7"/>
      <c r="C39" s="7"/>
      <c r="D39" s="7"/>
      <c r="E39" s="7" t="s">
        <v>464</v>
      </c>
      <c r="F39" s="7"/>
      <c r="G39" s="7"/>
      <c r="H39" s="7"/>
      <c r="I39" s="7"/>
      <c r="J39" s="7"/>
      <c r="K39" s="7"/>
      <c r="L39" s="9" t="s">
        <v>69</v>
      </c>
      <c r="M39" s="183">
        <v>9.6</v>
      </c>
      <c r="N39" s="185">
        <v>15.8</v>
      </c>
      <c r="O39" s="183">
        <v>8.1</v>
      </c>
      <c r="P39" s="183">
        <v>7.1</v>
      </c>
      <c r="Q39" s="183">
        <v>6.8</v>
      </c>
      <c r="R39" s="183">
        <v>7.7</v>
      </c>
      <c r="S39" s="185">
        <v>14.7</v>
      </c>
      <c r="T39" s="183">
        <v>9.9</v>
      </c>
      <c r="U39" s="183">
        <v>9.5</v>
      </c>
    </row>
    <row r="40" spans="1:21" ht="16.5" customHeight="1" x14ac:dyDescent="0.2">
      <c r="A40" s="7"/>
      <c r="B40" s="7"/>
      <c r="C40" s="7"/>
      <c r="D40" s="7"/>
      <c r="E40" s="7" t="s">
        <v>482</v>
      </c>
      <c r="F40" s="7"/>
      <c r="G40" s="7"/>
      <c r="H40" s="7"/>
      <c r="I40" s="7"/>
      <c r="J40" s="7"/>
      <c r="K40" s="7"/>
      <c r="L40" s="9" t="s">
        <v>69</v>
      </c>
      <c r="M40" s="185">
        <v>15.2</v>
      </c>
      <c r="N40" s="185">
        <v>21.4</v>
      </c>
      <c r="O40" s="185">
        <v>12.8</v>
      </c>
      <c r="P40" s="185">
        <v>11.3</v>
      </c>
      <c r="Q40" s="183">
        <v>9.6999999999999993</v>
      </c>
      <c r="R40" s="185">
        <v>15.4</v>
      </c>
      <c r="S40" s="185">
        <v>26.5</v>
      </c>
      <c r="T40" s="185">
        <v>14.1</v>
      </c>
      <c r="U40" s="185">
        <v>14.6</v>
      </c>
    </row>
    <row r="41" spans="1:21" ht="16.5" customHeight="1" x14ac:dyDescent="0.2">
      <c r="A41" s="7" t="s">
        <v>63</v>
      </c>
      <c r="B41" s="7"/>
      <c r="C41" s="7"/>
      <c r="D41" s="7"/>
      <c r="E41" s="7"/>
      <c r="F41" s="7"/>
      <c r="G41" s="7"/>
      <c r="H41" s="7"/>
      <c r="I41" s="7"/>
      <c r="J41" s="7"/>
      <c r="K41" s="7"/>
      <c r="L41" s="9"/>
      <c r="M41" s="10"/>
      <c r="N41" s="10"/>
      <c r="O41" s="10"/>
      <c r="P41" s="10"/>
      <c r="Q41" s="10"/>
      <c r="R41" s="10"/>
      <c r="S41" s="10"/>
      <c r="T41" s="10"/>
      <c r="U41" s="10"/>
    </row>
    <row r="42" spans="1:21" ht="16.5" customHeight="1" x14ac:dyDescent="0.2">
      <c r="A42" s="7"/>
      <c r="B42" s="7" t="s">
        <v>177</v>
      </c>
      <c r="C42" s="7"/>
      <c r="D42" s="7"/>
      <c r="E42" s="7"/>
      <c r="F42" s="7"/>
      <c r="G42" s="7"/>
      <c r="H42" s="7"/>
      <c r="I42" s="7"/>
      <c r="J42" s="7"/>
      <c r="K42" s="7"/>
      <c r="L42" s="9" t="s">
        <v>145</v>
      </c>
      <c r="M42" s="181">
        <v>41425</v>
      </c>
      <c r="N42" s="181">
        <v>73083</v>
      </c>
      <c r="O42" s="181">
        <v>23805</v>
      </c>
      <c r="P42" s="181">
        <v>15472</v>
      </c>
      <c r="Q42" s="181">
        <v>11178</v>
      </c>
      <c r="R42" s="182">
        <v>3854</v>
      </c>
      <c r="S42" s="182">
        <v>2026</v>
      </c>
      <c r="T42" s="182">
        <v>4875</v>
      </c>
      <c r="U42" s="180">
        <v>173475</v>
      </c>
    </row>
    <row r="43" spans="1:21" ht="16.5" customHeight="1" x14ac:dyDescent="0.2">
      <c r="A43" s="7"/>
      <c r="B43" s="7"/>
      <c r="C43" s="7" t="s">
        <v>480</v>
      </c>
      <c r="D43" s="7"/>
      <c r="E43" s="7"/>
      <c r="F43" s="7"/>
      <c r="G43" s="7"/>
      <c r="H43" s="7"/>
      <c r="I43" s="7"/>
      <c r="J43" s="7"/>
      <c r="K43" s="7"/>
      <c r="L43" s="9"/>
      <c r="M43" s="10"/>
      <c r="N43" s="10"/>
      <c r="O43" s="10"/>
      <c r="P43" s="10"/>
      <c r="Q43" s="10"/>
      <c r="R43" s="10"/>
      <c r="S43" s="10"/>
      <c r="T43" s="10"/>
      <c r="U43" s="10"/>
    </row>
    <row r="44" spans="1:21" ht="16.5" customHeight="1" x14ac:dyDescent="0.2">
      <c r="A44" s="7"/>
      <c r="B44" s="7"/>
      <c r="C44" s="7"/>
      <c r="D44" s="7" t="s">
        <v>464</v>
      </c>
      <c r="E44" s="7"/>
      <c r="F44" s="7"/>
      <c r="G44" s="7"/>
      <c r="H44" s="7"/>
      <c r="I44" s="7"/>
      <c r="J44" s="7"/>
      <c r="K44" s="7"/>
      <c r="L44" s="9" t="s">
        <v>69</v>
      </c>
      <c r="M44" s="185">
        <v>13.8</v>
      </c>
      <c r="N44" s="185">
        <v>16</v>
      </c>
      <c r="O44" s="183">
        <v>8.6</v>
      </c>
      <c r="P44" s="183">
        <v>9.9</v>
      </c>
      <c r="Q44" s="185">
        <v>10.3</v>
      </c>
      <c r="R44" s="183">
        <v>9.9</v>
      </c>
      <c r="S44" s="185">
        <v>20.3</v>
      </c>
      <c r="T44" s="183">
        <v>9.9</v>
      </c>
      <c r="U44" s="185">
        <v>13.2</v>
      </c>
    </row>
    <row r="45" spans="1:21" ht="16.5" customHeight="1" x14ac:dyDescent="0.2">
      <c r="A45" s="7"/>
      <c r="B45" s="7"/>
      <c r="C45" s="7"/>
      <c r="D45" s="7" t="s">
        <v>465</v>
      </c>
      <c r="E45" s="7"/>
      <c r="F45" s="7"/>
      <c r="G45" s="7"/>
      <c r="H45" s="7"/>
      <c r="I45" s="7"/>
      <c r="J45" s="7"/>
      <c r="K45" s="7"/>
      <c r="L45" s="9" t="s">
        <v>69</v>
      </c>
      <c r="M45" s="185">
        <v>16.5</v>
      </c>
      <c r="N45" s="185">
        <v>16.8</v>
      </c>
      <c r="O45" s="185">
        <v>10.5</v>
      </c>
      <c r="P45" s="185">
        <v>11.1</v>
      </c>
      <c r="Q45" s="185">
        <v>11.9</v>
      </c>
      <c r="R45" s="185">
        <v>11.8</v>
      </c>
      <c r="S45" s="185">
        <v>24.1</v>
      </c>
      <c r="T45" s="185">
        <v>11.3</v>
      </c>
      <c r="U45" s="185">
        <v>14.9</v>
      </c>
    </row>
    <row r="46" spans="1:21" ht="29.45" customHeight="1" x14ac:dyDescent="0.2">
      <c r="A46" s="7"/>
      <c r="B46" s="316" t="s">
        <v>176</v>
      </c>
      <c r="C46" s="316"/>
      <c r="D46" s="316"/>
      <c r="E46" s="316"/>
      <c r="F46" s="316"/>
      <c r="G46" s="316"/>
      <c r="H46" s="316"/>
      <c r="I46" s="316"/>
      <c r="J46" s="316"/>
      <c r="K46" s="316"/>
      <c r="L46" s="9" t="s">
        <v>145</v>
      </c>
      <c r="M46" s="181">
        <v>11200</v>
      </c>
      <c r="N46" s="182">
        <v>6410</v>
      </c>
      <c r="O46" s="182">
        <v>8134</v>
      </c>
      <c r="P46" s="182">
        <v>6416</v>
      </c>
      <c r="Q46" s="182">
        <v>2736</v>
      </c>
      <c r="R46" s="179">
        <v>542</v>
      </c>
      <c r="S46" s="179">
        <v>325</v>
      </c>
      <c r="T46" s="182">
        <v>4081</v>
      </c>
      <c r="U46" s="181">
        <v>40382</v>
      </c>
    </row>
    <row r="47" spans="1:21" ht="16.5" customHeight="1" x14ac:dyDescent="0.2">
      <c r="A47" s="7"/>
      <c r="B47" s="7"/>
      <c r="C47" s="7" t="s">
        <v>480</v>
      </c>
      <c r="D47" s="7"/>
      <c r="E47" s="7"/>
      <c r="F47" s="7"/>
      <c r="G47" s="7"/>
      <c r="H47" s="7"/>
      <c r="I47" s="7"/>
      <c r="J47" s="7"/>
      <c r="K47" s="7"/>
      <c r="L47" s="9"/>
      <c r="M47" s="10"/>
      <c r="N47" s="10"/>
      <c r="O47" s="10"/>
      <c r="P47" s="10"/>
      <c r="Q47" s="10"/>
      <c r="R47" s="10"/>
      <c r="S47" s="10"/>
      <c r="T47" s="10"/>
      <c r="U47" s="10"/>
    </row>
    <row r="48" spans="1:21" ht="16.5" customHeight="1" x14ac:dyDescent="0.2">
      <c r="A48" s="7"/>
      <c r="B48" s="7"/>
      <c r="C48" s="7"/>
      <c r="D48" s="7" t="s">
        <v>464</v>
      </c>
      <c r="E48" s="7"/>
      <c r="F48" s="7"/>
      <c r="G48" s="7"/>
      <c r="H48" s="7"/>
      <c r="I48" s="7"/>
      <c r="J48" s="7"/>
      <c r="K48" s="7"/>
      <c r="L48" s="9" t="s">
        <v>69</v>
      </c>
      <c r="M48" s="183">
        <v>8.9</v>
      </c>
      <c r="N48" s="185">
        <v>10.1</v>
      </c>
      <c r="O48" s="183">
        <v>5.6</v>
      </c>
      <c r="P48" s="183">
        <v>5.6</v>
      </c>
      <c r="Q48" s="183">
        <v>5.2</v>
      </c>
      <c r="R48" s="183">
        <v>8.1</v>
      </c>
      <c r="S48" s="185">
        <v>12.3</v>
      </c>
      <c r="T48" s="183">
        <v>7.6</v>
      </c>
      <c r="U48" s="183">
        <v>7.5</v>
      </c>
    </row>
    <row r="49" spans="1:21" ht="16.5" customHeight="1" x14ac:dyDescent="0.2">
      <c r="A49" s="7"/>
      <c r="B49" s="7"/>
      <c r="C49" s="7"/>
      <c r="D49" s="7" t="s">
        <v>465</v>
      </c>
      <c r="E49" s="7"/>
      <c r="F49" s="7"/>
      <c r="G49" s="7"/>
      <c r="H49" s="7"/>
      <c r="I49" s="7"/>
      <c r="J49" s="7"/>
      <c r="K49" s="7"/>
      <c r="L49" s="9" t="s">
        <v>69</v>
      </c>
      <c r="M49" s="185">
        <v>10.7</v>
      </c>
      <c r="N49" s="185">
        <v>10.7</v>
      </c>
      <c r="O49" s="183">
        <v>6.7</v>
      </c>
      <c r="P49" s="183">
        <v>6</v>
      </c>
      <c r="Q49" s="183">
        <v>6.2</v>
      </c>
      <c r="R49" s="183">
        <v>8.9</v>
      </c>
      <c r="S49" s="185">
        <v>16.2</v>
      </c>
      <c r="T49" s="183">
        <v>8.4</v>
      </c>
      <c r="U49" s="183">
        <v>8.6</v>
      </c>
    </row>
    <row r="50" spans="1:21" ht="16.5" customHeight="1" x14ac:dyDescent="0.2">
      <c r="A50" s="7"/>
      <c r="B50" s="7" t="s">
        <v>177</v>
      </c>
      <c r="C50" s="7"/>
      <c r="D50" s="7"/>
      <c r="E50" s="7"/>
      <c r="F50" s="7"/>
      <c r="G50" s="7"/>
      <c r="H50" s="7"/>
      <c r="I50" s="7"/>
      <c r="J50" s="7"/>
      <c r="K50" s="7"/>
      <c r="L50" s="9"/>
      <c r="M50" s="10"/>
      <c r="N50" s="10"/>
      <c r="O50" s="10"/>
      <c r="P50" s="10"/>
      <c r="Q50" s="10"/>
      <c r="R50" s="10"/>
      <c r="S50" s="10"/>
      <c r="T50" s="10"/>
      <c r="U50" s="10"/>
    </row>
    <row r="51" spans="1:21" ht="29.45" customHeight="1" x14ac:dyDescent="0.2">
      <c r="A51" s="7"/>
      <c r="B51" s="7"/>
      <c r="C51" s="316" t="s">
        <v>481</v>
      </c>
      <c r="D51" s="316"/>
      <c r="E51" s="316"/>
      <c r="F51" s="316"/>
      <c r="G51" s="316"/>
      <c r="H51" s="316"/>
      <c r="I51" s="316"/>
      <c r="J51" s="316"/>
      <c r="K51" s="316"/>
      <c r="L51" s="9" t="s">
        <v>145</v>
      </c>
      <c r="M51" s="182">
        <v>4120</v>
      </c>
      <c r="N51" s="182">
        <v>2795</v>
      </c>
      <c r="O51" s="182">
        <v>1612</v>
      </c>
      <c r="P51" s="182">
        <v>1017</v>
      </c>
      <c r="Q51" s="179">
        <v>774</v>
      </c>
      <c r="R51" s="179">
        <v>193</v>
      </c>
      <c r="S51" s="179">
        <v>161</v>
      </c>
      <c r="T51" s="179">
        <v>339</v>
      </c>
      <c r="U51" s="181">
        <v>10723</v>
      </c>
    </row>
    <row r="52" spans="1:21" ht="16.5" customHeight="1" x14ac:dyDescent="0.2">
      <c r="A52" s="7"/>
      <c r="B52" s="7"/>
      <c r="C52" s="7"/>
      <c r="D52" s="7" t="s">
        <v>480</v>
      </c>
      <c r="E52" s="7"/>
      <c r="F52" s="7"/>
      <c r="G52" s="7"/>
      <c r="H52" s="7"/>
      <c r="I52" s="7"/>
      <c r="J52" s="7"/>
      <c r="K52" s="7"/>
      <c r="L52" s="9"/>
      <c r="M52" s="10"/>
      <c r="N52" s="10"/>
      <c r="O52" s="10"/>
      <c r="P52" s="10"/>
      <c r="Q52" s="10"/>
      <c r="R52" s="10"/>
      <c r="S52" s="10"/>
      <c r="T52" s="10"/>
      <c r="U52" s="10"/>
    </row>
    <row r="53" spans="1:21" ht="16.5" customHeight="1" x14ac:dyDescent="0.2">
      <c r="A53" s="7"/>
      <c r="B53" s="7"/>
      <c r="C53" s="7"/>
      <c r="D53" s="7"/>
      <c r="E53" s="7" t="s">
        <v>464</v>
      </c>
      <c r="F53" s="7"/>
      <c r="G53" s="7"/>
      <c r="H53" s="7"/>
      <c r="I53" s="7"/>
      <c r="J53" s="7"/>
      <c r="K53" s="7"/>
      <c r="L53" s="9" t="s">
        <v>69</v>
      </c>
      <c r="M53" s="185">
        <v>14.4</v>
      </c>
      <c r="N53" s="185">
        <v>16.8</v>
      </c>
      <c r="O53" s="185">
        <v>10.9</v>
      </c>
      <c r="P53" s="185">
        <v>10.4</v>
      </c>
      <c r="Q53" s="183">
        <v>7.3</v>
      </c>
      <c r="R53" s="185">
        <v>12.6</v>
      </c>
      <c r="S53" s="185">
        <v>13.6</v>
      </c>
      <c r="T53" s="185">
        <v>13.2</v>
      </c>
      <c r="U53" s="185">
        <v>13.6</v>
      </c>
    </row>
    <row r="54" spans="1:21" ht="16.5" customHeight="1" x14ac:dyDescent="0.2">
      <c r="A54" s="7"/>
      <c r="B54" s="7"/>
      <c r="C54" s="7"/>
      <c r="D54" s="7"/>
      <c r="E54" s="7" t="s">
        <v>482</v>
      </c>
      <c r="F54" s="7"/>
      <c r="G54" s="7"/>
      <c r="H54" s="7"/>
      <c r="I54" s="7"/>
      <c r="J54" s="7"/>
      <c r="K54" s="7"/>
      <c r="L54" s="9" t="s">
        <v>69</v>
      </c>
      <c r="M54" s="185">
        <v>23.8</v>
      </c>
      <c r="N54" s="185">
        <v>20.8</v>
      </c>
      <c r="O54" s="185">
        <v>19.8</v>
      </c>
      <c r="P54" s="185">
        <v>15.2</v>
      </c>
      <c r="Q54" s="185">
        <v>16.5</v>
      </c>
      <c r="R54" s="185">
        <v>19.100000000000001</v>
      </c>
      <c r="S54" s="185">
        <v>26.6</v>
      </c>
      <c r="T54" s="185">
        <v>19.3</v>
      </c>
      <c r="U54" s="185">
        <v>21.2</v>
      </c>
    </row>
    <row r="55" spans="1:21" ht="16.5" customHeight="1" x14ac:dyDescent="0.2">
      <c r="A55" s="7"/>
      <c r="B55" s="7" t="s">
        <v>176</v>
      </c>
      <c r="C55" s="7"/>
      <c r="D55" s="7"/>
      <c r="E55" s="7"/>
      <c r="F55" s="7"/>
      <c r="G55" s="7"/>
      <c r="H55" s="7"/>
      <c r="I55" s="7"/>
      <c r="J55" s="7"/>
      <c r="K55" s="7"/>
      <c r="L55" s="9"/>
      <c r="M55" s="10"/>
      <c r="N55" s="10"/>
      <c r="O55" s="10"/>
      <c r="P55" s="10"/>
      <c r="Q55" s="10"/>
      <c r="R55" s="10"/>
      <c r="S55" s="10"/>
      <c r="T55" s="10"/>
      <c r="U55" s="10"/>
    </row>
    <row r="56" spans="1:21" ht="29.45" customHeight="1" x14ac:dyDescent="0.2">
      <c r="A56" s="7"/>
      <c r="B56" s="7"/>
      <c r="C56" s="316" t="s">
        <v>481</v>
      </c>
      <c r="D56" s="316"/>
      <c r="E56" s="316"/>
      <c r="F56" s="316"/>
      <c r="G56" s="316"/>
      <c r="H56" s="316"/>
      <c r="I56" s="316"/>
      <c r="J56" s="316"/>
      <c r="K56" s="316"/>
      <c r="L56" s="9" t="s">
        <v>145</v>
      </c>
      <c r="M56" s="182">
        <v>1047</v>
      </c>
      <c r="N56" s="179">
        <v>269</v>
      </c>
      <c r="O56" s="179">
        <v>483</v>
      </c>
      <c r="P56" s="179">
        <v>306</v>
      </c>
      <c r="Q56" s="179">
        <v>162</v>
      </c>
      <c r="R56" s="178">
        <v>39</v>
      </c>
      <c r="S56" s="178">
        <v>30</v>
      </c>
      <c r="T56" s="179">
        <v>221</v>
      </c>
      <c r="U56" s="182">
        <v>2476</v>
      </c>
    </row>
    <row r="57" spans="1:21" ht="16.5" customHeight="1" x14ac:dyDescent="0.2">
      <c r="A57" s="7"/>
      <c r="B57" s="7"/>
      <c r="C57" s="7"/>
      <c r="D57" s="7" t="s">
        <v>480</v>
      </c>
      <c r="E57" s="7"/>
      <c r="F57" s="7"/>
      <c r="G57" s="7"/>
      <c r="H57" s="7"/>
      <c r="I57" s="7"/>
      <c r="J57" s="7"/>
      <c r="K57" s="7"/>
      <c r="L57" s="9"/>
      <c r="M57" s="10"/>
      <c r="N57" s="10"/>
      <c r="O57" s="10"/>
      <c r="P57" s="10"/>
      <c r="Q57" s="10"/>
      <c r="R57" s="10"/>
      <c r="S57" s="10"/>
      <c r="T57" s="10"/>
      <c r="U57" s="10"/>
    </row>
    <row r="58" spans="1:21" ht="16.5" customHeight="1" x14ac:dyDescent="0.2">
      <c r="A58" s="7"/>
      <c r="B58" s="7"/>
      <c r="C58" s="7"/>
      <c r="D58" s="7"/>
      <c r="E58" s="7" t="s">
        <v>464</v>
      </c>
      <c r="F58" s="7"/>
      <c r="G58" s="7"/>
      <c r="H58" s="7"/>
      <c r="I58" s="7"/>
      <c r="J58" s="7"/>
      <c r="K58" s="7"/>
      <c r="L58" s="9" t="s">
        <v>69</v>
      </c>
      <c r="M58" s="185">
        <v>10.9</v>
      </c>
      <c r="N58" s="183">
        <v>8.1</v>
      </c>
      <c r="O58" s="183">
        <v>7.2</v>
      </c>
      <c r="P58" s="183">
        <v>4.5999999999999996</v>
      </c>
      <c r="Q58" s="183">
        <v>6.4</v>
      </c>
      <c r="R58" s="183">
        <v>8.3000000000000007</v>
      </c>
      <c r="S58" s="185">
        <v>18.5</v>
      </c>
      <c r="T58" s="185">
        <v>13</v>
      </c>
      <c r="U58" s="183">
        <v>9.1</v>
      </c>
    </row>
    <row r="59" spans="1:21" ht="16.5" customHeight="1" x14ac:dyDescent="0.2">
      <c r="A59" s="7"/>
      <c r="B59" s="7"/>
      <c r="C59" s="7"/>
      <c r="D59" s="7"/>
      <c r="E59" s="7" t="s">
        <v>482</v>
      </c>
      <c r="F59" s="7"/>
      <c r="G59" s="7"/>
      <c r="H59" s="7"/>
      <c r="I59" s="7"/>
      <c r="J59" s="7"/>
      <c r="K59" s="7"/>
      <c r="L59" s="9" t="s">
        <v>69</v>
      </c>
      <c r="M59" s="185">
        <v>16.8</v>
      </c>
      <c r="N59" s="185">
        <v>12.2</v>
      </c>
      <c r="O59" s="185">
        <v>12.8</v>
      </c>
      <c r="P59" s="183">
        <v>7.4</v>
      </c>
      <c r="Q59" s="185">
        <v>15.9</v>
      </c>
      <c r="R59" s="183">
        <v>2.8</v>
      </c>
      <c r="S59" s="185">
        <v>33.299999999999997</v>
      </c>
      <c r="T59" s="185">
        <v>16.5</v>
      </c>
      <c r="U59" s="185">
        <v>14.5</v>
      </c>
    </row>
    <row r="60" spans="1:21" ht="16.5" customHeight="1" x14ac:dyDescent="0.2">
      <c r="A60" s="7" t="s">
        <v>64</v>
      </c>
      <c r="B60" s="7"/>
      <c r="C60" s="7"/>
      <c r="D60" s="7"/>
      <c r="E60" s="7"/>
      <c r="F60" s="7"/>
      <c r="G60" s="7"/>
      <c r="H60" s="7"/>
      <c r="I60" s="7"/>
      <c r="J60" s="7"/>
      <c r="K60" s="7"/>
      <c r="L60" s="9"/>
      <c r="M60" s="10"/>
      <c r="N60" s="10"/>
      <c r="O60" s="10"/>
      <c r="P60" s="10"/>
      <c r="Q60" s="10"/>
      <c r="R60" s="10"/>
      <c r="S60" s="10"/>
      <c r="T60" s="10"/>
      <c r="U60" s="10"/>
    </row>
    <row r="61" spans="1:21" ht="16.5" customHeight="1" x14ac:dyDescent="0.2">
      <c r="A61" s="7"/>
      <c r="B61" s="7" t="s">
        <v>177</v>
      </c>
      <c r="C61" s="7"/>
      <c r="D61" s="7"/>
      <c r="E61" s="7"/>
      <c r="F61" s="7"/>
      <c r="G61" s="7"/>
      <c r="H61" s="7"/>
      <c r="I61" s="7"/>
      <c r="J61" s="7"/>
      <c r="K61" s="7"/>
      <c r="L61" s="9" t="s">
        <v>145</v>
      </c>
      <c r="M61" s="181">
        <v>40418</v>
      </c>
      <c r="N61" s="181">
        <v>77321</v>
      </c>
      <c r="O61" s="181">
        <v>22898</v>
      </c>
      <c r="P61" s="181">
        <v>14932</v>
      </c>
      <c r="Q61" s="181">
        <v>11220</v>
      </c>
      <c r="R61" s="182">
        <v>3814</v>
      </c>
      <c r="S61" s="182">
        <v>2187</v>
      </c>
      <c r="T61" s="182">
        <v>4450</v>
      </c>
      <c r="U61" s="180">
        <v>174962</v>
      </c>
    </row>
    <row r="62" spans="1:21" ht="16.5" customHeight="1" x14ac:dyDescent="0.2">
      <c r="A62" s="7"/>
      <c r="B62" s="7"/>
      <c r="C62" s="7" t="s">
        <v>480</v>
      </c>
      <c r="D62" s="7"/>
      <c r="E62" s="7"/>
      <c r="F62" s="7"/>
      <c r="G62" s="7"/>
      <c r="H62" s="7"/>
      <c r="I62" s="7"/>
      <c r="J62" s="7"/>
      <c r="K62" s="7"/>
      <c r="L62" s="9"/>
      <c r="M62" s="10"/>
      <c r="N62" s="10"/>
      <c r="O62" s="10"/>
      <c r="P62" s="10"/>
      <c r="Q62" s="10"/>
      <c r="R62" s="10"/>
      <c r="S62" s="10"/>
      <c r="T62" s="10"/>
      <c r="U62" s="10"/>
    </row>
    <row r="63" spans="1:21" ht="16.5" customHeight="1" x14ac:dyDescent="0.2">
      <c r="A63" s="7"/>
      <c r="B63" s="7"/>
      <c r="C63" s="7"/>
      <c r="D63" s="7" t="s">
        <v>464</v>
      </c>
      <c r="E63" s="7"/>
      <c r="F63" s="7"/>
      <c r="G63" s="7"/>
      <c r="H63" s="7"/>
      <c r="I63" s="7"/>
      <c r="J63" s="7"/>
      <c r="K63" s="7"/>
      <c r="L63" s="9" t="s">
        <v>69</v>
      </c>
      <c r="M63" s="185">
        <v>12.1</v>
      </c>
      <c r="N63" s="185">
        <v>14.5</v>
      </c>
      <c r="O63" s="183">
        <v>8.3000000000000007</v>
      </c>
      <c r="P63" s="185">
        <v>11.5</v>
      </c>
      <c r="Q63" s="185">
        <v>10.4</v>
      </c>
      <c r="R63" s="183">
        <v>7.3</v>
      </c>
      <c r="S63" s="185">
        <v>21.4</v>
      </c>
      <c r="T63" s="185">
        <v>10.1</v>
      </c>
      <c r="U63" s="185">
        <v>12.3</v>
      </c>
    </row>
    <row r="64" spans="1:21" ht="16.5" customHeight="1" x14ac:dyDescent="0.2">
      <c r="A64" s="7"/>
      <c r="B64" s="7"/>
      <c r="C64" s="7"/>
      <c r="D64" s="7" t="s">
        <v>465</v>
      </c>
      <c r="E64" s="7"/>
      <c r="F64" s="7"/>
      <c r="G64" s="7"/>
      <c r="H64" s="7"/>
      <c r="I64" s="7"/>
      <c r="J64" s="7"/>
      <c r="K64" s="7"/>
      <c r="L64" s="9" t="s">
        <v>69</v>
      </c>
      <c r="M64" s="185">
        <v>15.1</v>
      </c>
      <c r="N64" s="185">
        <v>15.7</v>
      </c>
      <c r="O64" s="185">
        <v>10.3</v>
      </c>
      <c r="P64" s="185">
        <v>12.6</v>
      </c>
      <c r="Q64" s="185">
        <v>12.2</v>
      </c>
      <c r="R64" s="183">
        <v>9.1999999999999993</v>
      </c>
      <c r="S64" s="185">
        <v>24.6</v>
      </c>
      <c r="T64" s="185">
        <v>11.7</v>
      </c>
      <c r="U64" s="185">
        <v>14.1</v>
      </c>
    </row>
    <row r="65" spans="1:21" ht="29.45" customHeight="1" x14ac:dyDescent="0.2">
      <c r="A65" s="7"/>
      <c r="B65" s="316" t="s">
        <v>176</v>
      </c>
      <c r="C65" s="316"/>
      <c r="D65" s="316"/>
      <c r="E65" s="316"/>
      <c r="F65" s="316"/>
      <c r="G65" s="316"/>
      <c r="H65" s="316"/>
      <c r="I65" s="316"/>
      <c r="J65" s="316"/>
      <c r="K65" s="316"/>
      <c r="L65" s="9" t="s">
        <v>145</v>
      </c>
      <c r="M65" s="181">
        <v>10622</v>
      </c>
      <c r="N65" s="182">
        <v>6581</v>
      </c>
      <c r="O65" s="182">
        <v>7910</v>
      </c>
      <c r="P65" s="182">
        <v>5786</v>
      </c>
      <c r="Q65" s="182">
        <v>2772</v>
      </c>
      <c r="R65" s="179">
        <v>519</v>
      </c>
      <c r="S65" s="179">
        <v>362</v>
      </c>
      <c r="T65" s="182">
        <v>3642</v>
      </c>
      <c r="U65" s="181">
        <v>39120</v>
      </c>
    </row>
    <row r="66" spans="1:21" ht="16.5" customHeight="1" x14ac:dyDescent="0.2">
      <c r="A66" s="7"/>
      <c r="B66" s="7"/>
      <c r="C66" s="7" t="s">
        <v>480</v>
      </c>
      <c r="D66" s="7"/>
      <c r="E66" s="7"/>
      <c r="F66" s="7"/>
      <c r="G66" s="7"/>
      <c r="H66" s="7"/>
      <c r="I66" s="7"/>
      <c r="J66" s="7"/>
      <c r="K66" s="7"/>
      <c r="L66" s="9"/>
      <c r="M66" s="10"/>
      <c r="N66" s="10"/>
      <c r="O66" s="10"/>
      <c r="P66" s="10"/>
      <c r="Q66" s="10"/>
      <c r="R66" s="10"/>
      <c r="S66" s="10"/>
      <c r="T66" s="10"/>
      <c r="U66" s="10"/>
    </row>
    <row r="67" spans="1:21" ht="16.5" customHeight="1" x14ac:dyDescent="0.2">
      <c r="A67" s="7"/>
      <c r="B67" s="7"/>
      <c r="C67" s="7"/>
      <c r="D67" s="7" t="s">
        <v>464</v>
      </c>
      <c r="E67" s="7"/>
      <c r="F67" s="7"/>
      <c r="G67" s="7"/>
      <c r="H67" s="7"/>
      <c r="I67" s="7"/>
      <c r="J67" s="7"/>
      <c r="K67" s="7"/>
      <c r="L67" s="9" t="s">
        <v>69</v>
      </c>
      <c r="M67" s="183">
        <v>7.8</v>
      </c>
      <c r="N67" s="183">
        <v>9.1</v>
      </c>
      <c r="O67" s="183">
        <v>5.2</v>
      </c>
      <c r="P67" s="183">
        <v>5.6</v>
      </c>
      <c r="Q67" s="183">
        <v>4.9000000000000004</v>
      </c>
      <c r="R67" s="183">
        <v>4.0999999999999996</v>
      </c>
      <c r="S67" s="185">
        <v>12.8</v>
      </c>
      <c r="T67" s="183">
        <v>7.3</v>
      </c>
      <c r="U67" s="183">
        <v>6.9</v>
      </c>
    </row>
    <row r="68" spans="1:21" ht="16.5" customHeight="1" x14ac:dyDescent="0.2">
      <c r="A68" s="7"/>
      <c r="B68" s="7"/>
      <c r="C68" s="7"/>
      <c r="D68" s="7" t="s">
        <v>465</v>
      </c>
      <c r="E68" s="7"/>
      <c r="F68" s="7"/>
      <c r="G68" s="7"/>
      <c r="H68" s="7"/>
      <c r="I68" s="7"/>
      <c r="J68" s="7"/>
      <c r="K68" s="7"/>
      <c r="L68" s="9" t="s">
        <v>69</v>
      </c>
      <c r="M68" s="183">
        <v>9.8000000000000007</v>
      </c>
      <c r="N68" s="185">
        <v>10.1</v>
      </c>
      <c r="O68" s="183">
        <v>6.2</v>
      </c>
      <c r="P68" s="183">
        <v>5.4</v>
      </c>
      <c r="Q68" s="183">
        <v>6</v>
      </c>
      <c r="R68" s="183">
        <v>6</v>
      </c>
      <c r="S68" s="185">
        <v>16.7</v>
      </c>
      <c r="T68" s="183">
        <v>8.1</v>
      </c>
      <c r="U68" s="183">
        <v>7.9</v>
      </c>
    </row>
    <row r="69" spans="1:21" ht="16.5" customHeight="1" x14ac:dyDescent="0.2">
      <c r="A69" s="7"/>
      <c r="B69" s="7" t="s">
        <v>177</v>
      </c>
      <c r="C69" s="7"/>
      <c r="D69" s="7"/>
      <c r="E69" s="7"/>
      <c r="F69" s="7"/>
      <c r="G69" s="7"/>
      <c r="H69" s="7"/>
      <c r="I69" s="7"/>
      <c r="J69" s="7"/>
      <c r="K69" s="7"/>
      <c r="L69" s="9"/>
      <c r="M69" s="10"/>
      <c r="N69" s="10"/>
      <c r="O69" s="10"/>
      <c r="P69" s="10"/>
      <c r="Q69" s="10"/>
      <c r="R69" s="10"/>
      <c r="S69" s="10"/>
      <c r="T69" s="10"/>
      <c r="U69" s="10"/>
    </row>
    <row r="70" spans="1:21" ht="29.45" customHeight="1" x14ac:dyDescent="0.2">
      <c r="A70" s="7"/>
      <c r="B70" s="7"/>
      <c r="C70" s="316" t="s">
        <v>481</v>
      </c>
      <c r="D70" s="316"/>
      <c r="E70" s="316"/>
      <c r="F70" s="316"/>
      <c r="G70" s="316"/>
      <c r="H70" s="316"/>
      <c r="I70" s="316"/>
      <c r="J70" s="316"/>
      <c r="K70" s="316"/>
      <c r="L70" s="9" t="s">
        <v>145</v>
      </c>
      <c r="M70" s="182">
        <v>3957</v>
      </c>
      <c r="N70" s="182">
        <v>2544</v>
      </c>
      <c r="O70" s="182">
        <v>1668</v>
      </c>
      <c r="P70" s="182">
        <v>1059</v>
      </c>
      <c r="Q70" s="179">
        <v>809</v>
      </c>
      <c r="R70" s="179">
        <v>173</v>
      </c>
      <c r="S70" s="179">
        <v>187</v>
      </c>
      <c r="T70" s="179">
        <v>343</v>
      </c>
      <c r="U70" s="181">
        <v>10426</v>
      </c>
    </row>
    <row r="71" spans="1:21" ht="16.5" customHeight="1" x14ac:dyDescent="0.2">
      <c r="A71" s="7"/>
      <c r="B71" s="7"/>
      <c r="C71" s="7"/>
      <c r="D71" s="7" t="s">
        <v>480</v>
      </c>
      <c r="E71" s="7"/>
      <c r="F71" s="7"/>
      <c r="G71" s="7"/>
      <c r="H71" s="7"/>
      <c r="I71" s="7"/>
      <c r="J71" s="7"/>
      <c r="K71" s="7"/>
      <c r="L71" s="9"/>
      <c r="M71" s="10"/>
      <c r="N71" s="10"/>
      <c r="O71" s="10"/>
      <c r="P71" s="10"/>
      <c r="Q71" s="10"/>
      <c r="R71" s="10"/>
      <c r="S71" s="10"/>
      <c r="T71" s="10"/>
      <c r="U71" s="10"/>
    </row>
    <row r="72" spans="1:21" ht="16.5" customHeight="1" x14ac:dyDescent="0.2">
      <c r="A72" s="7"/>
      <c r="B72" s="7"/>
      <c r="C72" s="7"/>
      <c r="D72" s="7"/>
      <c r="E72" s="7" t="s">
        <v>464</v>
      </c>
      <c r="F72" s="7"/>
      <c r="G72" s="7"/>
      <c r="H72" s="7"/>
      <c r="I72" s="7"/>
      <c r="J72" s="7"/>
      <c r="K72" s="7"/>
      <c r="L72" s="9" t="s">
        <v>69</v>
      </c>
      <c r="M72" s="185">
        <v>12.3</v>
      </c>
      <c r="N72" s="185">
        <v>14.4</v>
      </c>
      <c r="O72" s="185">
        <v>10.6</v>
      </c>
      <c r="P72" s="185">
        <v>10.5</v>
      </c>
      <c r="Q72" s="183">
        <v>8.8000000000000007</v>
      </c>
      <c r="R72" s="185">
        <v>12.9</v>
      </c>
      <c r="S72" s="185">
        <v>16.399999999999999</v>
      </c>
      <c r="T72" s="185">
        <v>12.3</v>
      </c>
      <c r="U72" s="185">
        <v>12.3</v>
      </c>
    </row>
    <row r="73" spans="1:21" ht="16.5" customHeight="1" x14ac:dyDescent="0.2">
      <c r="A73" s="7"/>
      <c r="B73" s="7"/>
      <c r="C73" s="7"/>
      <c r="D73" s="7"/>
      <c r="E73" s="7" t="s">
        <v>482</v>
      </c>
      <c r="F73" s="7"/>
      <c r="G73" s="7"/>
      <c r="H73" s="7"/>
      <c r="I73" s="7"/>
      <c r="J73" s="7"/>
      <c r="K73" s="7"/>
      <c r="L73" s="9" t="s">
        <v>69</v>
      </c>
      <c r="M73" s="185">
        <v>22</v>
      </c>
      <c r="N73" s="185">
        <v>20.399999999999999</v>
      </c>
      <c r="O73" s="185">
        <v>19.7</v>
      </c>
      <c r="P73" s="185">
        <v>16.3</v>
      </c>
      <c r="Q73" s="185">
        <v>15.8</v>
      </c>
      <c r="R73" s="185">
        <v>19</v>
      </c>
      <c r="S73" s="185">
        <v>33.9</v>
      </c>
      <c r="T73" s="185">
        <v>17.899999999999999</v>
      </c>
      <c r="U73" s="185">
        <v>20.5</v>
      </c>
    </row>
    <row r="74" spans="1:21" ht="16.5" customHeight="1" x14ac:dyDescent="0.2">
      <c r="A74" s="7"/>
      <c r="B74" s="7" t="s">
        <v>176</v>
      </c>
      <c r="C74" s="7"/>
      <c r="D74" s="7"/>
      <c r="E74" s="7"/>
      <c r="F74" s="7"/>
      <c r="G74" s="7"/>
      <c r="H74" s="7"/>
      <c r="I74" s="7"/>
      <c r="J74" s="7"/>
      <c r="K74" s="7"/>
      <c r="L74" s="9"/>
      <c r="M74" s="10"/>
      <c r="N74" s="10"/>
      <c r="O74" s="10"/>
      <c r="P74" s="10"/>
      <c r="Q74" s="10"/>
      <c r="R74" s="10"/>
      <c r="S74" s="10"/>
      <c r="T74" s="10"/>
      <c r="U74" s="10"/>
    </row>
    <row r="75" spans="1:21" ht="29.45" customHeight="1" x14ac:dyDescent="0.2">
      <c r="A75" s="7"/>
      <c r="B75" s="7"/>
      <c r="C75" s="316" t="s">
        <v>481</v>
      </c>
      <c r="D75" s="316"/>
      <c r="E75" s="316"/>
      <c r="F75" s="316"/>
      <c r="G75" s="316"/>
      <c r="H75" s="316"/>
      <c r="I75" s="316"/>
      <c r="J75" s="316"/>
      <c r="K75" s="316"/>
      <c r="L75" s="9" t="s">
        <v>145</v>
      </c>
      <c r="M75" s="179">
        <v>985</v>
      </c>
      <c r="N75" s="179">
        <v>245</v>
      </c>
      <c r="O75" s="179">
        <v>477</v>
      </c>
      <c r="P75" s="179">
        <v>311</v>
      </c>
      <c r="Q75" s="179">
        <v>151</v>
      </c>
      <c r="R75" s="178">
        <v>29</v>
      </c>
      <c r="S75" s="178">
        <v>34</v>
      </c>
      <c r="T75" s="179">
        <v>260</v>
      </c>
      <c r="U75" s="182">
        <v>2388</v>
      </c>
    </row>
    <row r="76" spans="1:21" ht="16.5" customHeight="1" x14ac:dyDescent="0.2">
      <c r="A76" s="7"/>
      <c r="B76" s="7"/>
      <c r="C76" s="7"/>
      <c r="D76" s="7" t="s">
        <v>480</v>
      </c>
      <c r="E76" s="7"/>
      <c r="F76" s="7"/>
      <c r="G76" s="7"/>
      <c r="H76" s="7"/>
      <c r="I76" s="7"/>
      <c r="J76" s="7"/>
      <c r="K76" s="7"/>
      <c r="L76" s="9"/>
      <c r="M76" s="10"/>
      <c r="N76" s="10"/>
      <c r="O76" s="10"/>
      <c r="P76" s="10"/>
      <c r="Q76" s="10"/>
      <c r="R76" s="10"/>
      <c r="S76" s="10"/>
      <c r="T76" s="10"/>
      <c r="U76" s="10"/>
    </row>
    <row r="77" spans="1:21" ht="16.5" customHeight="1" x14ac:dyDescent="0.2">
      <c r="A77" s="7"/>
      <c r="B77" s="7"/>
      <c r="C77" s="7"/>
      <c r="D77" s="7"/>
      <c r="E77" s="7" t="s">
        <v>464</v>
      </c>
      <c r="F77" s="7"/>
      <c r="G77" s="7"/>
      <c r="H77" s="7"/>
      <c r="I77" s="7"/>
      <c r="J77" s="7"/>
      <c r="K77" s="7"/>
      <c r="L77" s="9" t="s">
        <v>69</v>
      </c>
      <c r="M77" s="183">
        <v>9.5</v>
      </c>
      <c r="N77" s="185">
        <v>11.7</v>
      </c>
      <c r="O77" s="183">
        <v>5.0999999999999996</v>
      </c>
      <c r="P77" s="183">
        <v>7.2</v>
      </c>
      <c r="Q77" s="185">
        <v>10.9</v>
      </c>
      <c r="R77" s="185">
        <v>15.4</v>
      </c>
      <c r="S77" s="185">
        <v>10.3</v>
      </c>
      <c r="T77" s="185">
        <v>10.9</v>
      </c>
      <c r="U77" s="183">
        <v>9</v>
      </c>
    </row>
    <row r="78" spans="1:21" ht="16.5" customHeight="1" x14ac:dyDescent="0.2">
      <c r="A78" s="7"/>
      <c r="B78" s="7"/>
      <c r="C78" s="7"/>
      <c r="D78" s="7"/>
      <c r="E78" s="7" t="s">
        <v>482</v>
      </c>
      <c r="F78" s="7"/>
      <c r="G78" s="7"/>
      <c r="H78" s="7"/>
      <c r="I78" s="7"/>
      <c r="J78" s="7"/>
      <c r="K78" s="7"/>
      <c r="L78" s="9" t="s">
        <v>69</v>
      </c>
      <c r="M78" s="185">
        <v>15.1</v>
      </c>
      <c r="N78" s="185">
        <v>14.6</v>
      </c>
      <c r="O78" s="185">
        <v>13.4</v>
      </c>
      <c r="P78" s="183">
        <v>7.2</v>
      </c>
      <c r="Q78" s="185">
        <v>19.7</v>
      </c>
      <c r="R78" s="185">
        <v>19.2</v>
      </c>
      <c r="S78" s="185">
        <v>27.6</v>
      </c>
      <c r="T78" s="185">
        <v>15.7</v>
      </c>
      <c r="U78" s="185">
        <v>14.3</v>
      </c>
    </row>
    <row r="79" spans="1:21" ht="16.5" customHeight="1" x14ac:dyDescent="0.2">
      <c r="A79" s="7" t="s">
        <v>65</v>
      </c>
      <c r="B79" s="7"/>
      <c r="C79" s="7"/>
      <c r="D79" s="7"/>
      <c r="E79" s="7"/>
      <c r="F79" s="7"/>
      <c r="G79" s="7"/>
      <c r="H79" s="7"/>
      <c r="I79" s="7"/>
      <c r="J79" s="7"/>
      <c r="K79" s="7"/>
      <c r="L79" s="9"/>
      <c r="M79" s="10"/>
      <c r="N79" s="10"/>
      <c r="O79" s="10"/>
      <c r="P79" s="10"/>
      <c r="Q79" s="10"/>
      <c r="R79" s="10"/>
      <c r="S79" s="10"/>
      <c r="T79" s="10"/>
      <c r="U79" s="10"/>
    </row>
    <row r="80" spans="1:21" ht="16.5" customHeight="1" x14ac:dyDescent="0.2">
      <c r="A80" s="7"/>
      <c r="B80" s="7" t="s">
        <v>177</v>
      </c>
      <c r="C80" s="7"/>
      <c r="D80" s="7"/>
      <c r="E80" s="7"/>
      <c r="F80" s="7"/>
      <c r="G80" s="7"/>
      <c r="H80" s="7"/>
      <c r="I80" s="7"/>
      <c r="J80" s="7"/>
      <c r="K80" s="7"/>
      <c r="L80" s="9" t="s">
        <v>145</v>
      </c>
      <c r="M80" s="181">
        <v>42934</v>
      </c>
      <c r="N80" s="181">
        <v>72762</v>
      </c>
      <c r="O80" s="181">
        <v>22503</v>
      </c>
      <c r="P80" s="181">
        <v>15109</v>
      </c>
      <c r="Q80" s="181">
        <v>12165</v>
      </c>
      <c r="R80" s="182">
        <v>3980</v>
      </c>
      <c r="S80" s="182">
        <v>2467</v>
      </c>
      <c r="T80" s="182">
        <v>4577</v>
      </c>
      <c r="U80" s="180">
        <v>174080</v>
      </c>
    </row>
    <row r="81" spans="1:21" ht="16.5" customHeight="1" x14ac:dyDescent="0.2">
      <c r="A81" s="7"/>
      <c r="B81" s="7"/>
      <c r="C81" s="7" t="s">
        <v>480</v>
      </c>
      <c r="D81" s="7"/>
      <c r="E81" s="7"/>
      <c r="F81" s="7"/>
      <c r="G81" s="7"/>
      <c r="H81" s="7"/>
      <c r="I81" s="7"/>
      <c r="J81" s="7"/>
      <c r="K81" s="7"/>
      <c r="L81" s="9"/>
      <c r="M81" s="10"/>
      <c r="N81" s="10"/>
      <c r="O81" s="10"/>
      <c r="P81" s="10"/>
      <c r="Q81" s="10"/>
      <c r="R81" s="10"/>
      <c r="S81" s="10"/>
      <c r="T81" s="10"/>
      <c r="U81" s="10"/>
    </row>
    <row r="82" spans="1:21" ht="16.5" customHeight="1" x14ac:dyDescent="0.2">
      <c r="A82" s="7"/>
      <c r="B82" s="7"/>
      <c r="C82" s="7"/>
      <c r="D82" s="7" t="s">
        <v>464</v>
      </c>
      <c r="E82" s="7"/>
      <c r="F82" s="7"/>
      <c r="G82" s="7"/>
      <c r="H82" s="7"/>
      <c r="I82" s="7"/>
      <c r="J82" s="7"/>
      <c r="K82" s="7"/>
      <c r="L82" s="9" t="s">
        <v>69</v>
      </c>
      <c r="M82" s="185">
        <v>11.5</v>
      </c>
      <c r="N82" s="185">
        <v>13.1</v>
      </c>
      <c r="O82" s="183">
        <v>7.6</v>
      </c>
      <c r="P82" s="183">
        <v>9.5</v>
      </c>
      <c r="Q82" s="185">
        <v>10.3</v>
      </c>
      <c r="R82" s="183">
        <v>7.3</v>
      </c>
      <c r="S82" s="185">
        <v>17.100000000000001</v>
      </c>
      <c r="T82" s="183">
        <v>9.9</v>
      </c>
      <c r="U82" s="185">
        <v>11.3</v>
      </c>
    </row>
    <row r="83" spans="1:21" ht="16.5" customHeight="1" x14ac:dyDescent="0.2">
      <c r="A83" s="7"/>
      <c r="B83" s="7"/>
      <c r="C83" s="7"/>
      <c r="D83" s="7" t="s">
        <v>465</v>
      </c>
      <c r="E83" s="7"/>
      <c r="F83" s="7"/>
      <c r="G83" s="7"/>
      <c r="H83" s="7"/>
      <c r="I83" s="7"/>
      <c r="J83" s="7"/>
      <c r="K83" s="7"/>
      <c r="L83" s="9" t="s">
        <v>69</v>
      </c>
      <c r="M83" s="185">
        <v>13.9</v>
      </c>
      <c r="N83" s="185">
        <v>14.1</v>
      </c>
      <c r="O83" s="183">
        <v>9.5</v>
      </c>
      <c r="P83" s="185">
        <v>10.6</v>
      </c>
      <c r="Q83" s="185">
        <v>11.8</v>
      </c>
      <c r="R83" s="183">
        <v>8.9</v>
      </c>
      <c r="S83" s="185">
        <v>20.8</v>
      </c>
      <c r="T83" s="185">
        <v>11.6</v>
      </c>
      <c r="U83" s="185">
        <v>12.9</v>
      </c>
    </row>
    <row r="84" spans="1:21" ht="29.45" customHeight="1" x14ac:dyDescent="0.2">
      <c r="A84" s="7"/>
      <c r="B84" s="316" t="s">
        <v>176</v>
      </c>
      <c r="C84" s="316"/>
      <c r="D84" s="316"/>
      <c r="E84" s="316"/>
      <c r="F84" s="316"/>
      <c r="G84" s="316"/>
      <c r="H84" s="316"/>
      <c r="I84" s="316"/>
      <c r="J84" s="316"/>
      <c r="K84" s="316"/>
      <c r="L84" s="9" t="s">
        <v>145</v>
      </c>
      <c r="M84" s="181">
        <v>10848</v>
      </c>
      <c r="N84" s="182">
        <v>5913</v>
      </c>
      <c r="O84" s="182">
        <v>7466</v>
      </c>
      <c r="P84" s="182">
        <v>5710</v>
      </c>
      <c r="Q84" s="182">
        <v>2807</v>
      </c>
      <c r="R84" s="179">
        <v>555</v>
      </c>
      <c r="S84" s="179">
        <v>372</v>
      </c>
      <c r="T84" s="182">
        <v>3559</v>
      </c>
      <c r="U84" s="181">
        <v>37587</v>
      </c>
    </row>
    <row r="85" spans="1:21" ht="16.5" customHeight="1" x14ac:dyDescent="0.2">
      <c r="A85" s="7"/>
      <c r="B85" s="7"/>
      <c r="C85" s="7" t="s">
        <v>480</v>
      </c>
      <c r="D85" s="7"/>
      <c r="E85" s="7"/>
      <c r="F85" s="7"/>
      <c r="G85" s="7"/>
      <c r="H85" s="7"/>
      <c r="I85" s="7"/>
      <c r="J85" s="7"/>
      <c r="K85" s="7"/>
      <c r="L85" s="9"/>
      <c r="M85" s="10"/>
      <c r="N85" s="10"/>
      <c r="O85" s="10"/>
      <c r="P85" s="10"/>
      <c r="Q85" s="10"/>
      <c r="R85" s="10"/>
      <c r="S85" s="10"/>
      <c r="T85" s="10"/>
      <c r="U85" s="10"/>
    </row>
    <row r="86" spans="1:21" ht="16.5" customHeight="1" x14ac:dyDescent="0.2">
      <c r="A86" s="7"/>
      <c r="B86" s="7"/>
      <c r="C86" s="7"/>
      <c r="D86" s="7" t="s">
        <v>464</v>
      </c>
      <c r="E86" s="7"/>
      <c r="F86" s="7"/>
      <c r="G86" s="7"/>
      <c r="H86" s="7"/>
      <c r="I86" s="7"/>
      <c r="J86" s="7"/>
      <c r="K86" s="7"/>
      <c r="L86" s="9" t="s">
        <v>69</v>
      </c>
      <c r="M86" s="183">
        <v>8.1</v>
      </c>
      <c r="N86" s="183">
        <v>7.3</v>
      </c>
      <c r="O86" s="183">
        <v>4.9000000000000004</v>
      </c>
      <c r="P86" s="183">
        <v>5.2</v>
      </c>
      <c r="Q86" s="183">
        <v>4.3</v>
      </c>
      <c r="R86" s="183">
        <v>6.5</v>
      </c>
      <c r="S86" s="185">
        <v>11.6</v>
      </c>
      <c r="T86" s="183">
        <v>6.6</v>
      </c>
      <c r="U86" s="183">
        <v>6.5</v>
      </c>
    </row>
    <row r="87" spans="1:21" ht="16.5" customHeight="1" x14ac:dyDescent="0.2">
      <c r="A87" s="7"/>
      <c r="B87" s="7"/>
      <c r="C87" s="7"/>
      <c r="D87" s="7" t="s">
        <v>465</v>
      </c>
      <c r="E87" s="7"/>
      <c r="F87" s="7"/>
      <c r="G87" s="7"/>
      <c r="H87" s="7"/>
      <c r="I87" s="7"/>
      <c r="J87" s="7"/>
      <c r="K87" s="7"/>
      <c r="L87" s="9" t="s">
        <v>69</v>
      </c>
      <c r="M87" s="183">
        <v>9.9</v>
      </c>
      <c r="N87" s="183">
        <v>8.5</v>
      </c>
      <c r="O87" s="183">
        <v>5.4</v>
      </c>
      <c r="P87" s="183">
        <v>5.3</v>
      </c>
      <c r="Q87" s="183">
        <v>5.4</v>
      </c>
      <c r="R87" s="183">
        <v>6.3</v>
      </c>
      <c r="S87" s="185">
        <v>15.5</v>
      </c>
      <c r="T87" s="183">
        <v>7.2</v>
      </c>
      <c r="U87" s="183">
        <v>7.5</v>
      </c>
    </row>
    <row r="88" spans="1:21" ht="16.5" customHeight="1" x14ac:dyDescent="0.2">
      <c r="A88" s="7"/>
      <c r="B88" s="7" t="s">
        <v>177</v>
      </c>
      <c r="C88" s="7"/>
      <c r="D88" s="7"/>
      <c r="E88" s="7"/>
      <c r="F88" s="7"/>
      <c r="G88" s="7"/>
      <c r="H88" s="7"/>
      <c r="I88" s="7"/>
      <c r="J88" s="7"/>
      <c r="K88" s="7"/>
      <c r="L88" s="9"/>
      <c r="M88" s="10"/>
      <c r="N88" s="10"/>
      <c r="O88" s="10"/>
      <c r="P88" s="10"/>
      <c r="Q88" s="10"/>
      <c r="R88" s="10"/>
      <c r="S88" s="10"/>
      <c r="T88" s="10"/>
      <c r="U88" s="10"/>
    </row>
    <row r="89" spans="1:21" ht="29.45" customHeight="1" x14ac:dyDescent="0.2">
      <c r="A89" s="7"/>
      <c r="B89" s="7"/>
      <c r="C89" s="316" t="s">
        <v>481</v>
      </c>
      <c r="D89" s="316"/>
      <c r="E89" s="316"/>
      <c r="F89" s="316"/>
      <c r="G89" s="316"/>
      <c r="H89" s="316"/>
      <c r="I89" s="316"/>
      <c r="J89" s="316"/>
      <c r="K89" s="316"/>
      <c r="L89" s="9" t="s">
        <v>145</v>
      </c>
      <c r="M89" s="182">
        <v>3537</v>
      </c>
      <c r="N89" s="182">
        <v>2285</v>
      </c>
      <c r="O89" s="182">
        <v>1300</v>
      </c>
      <c r="P89" s="182">
        <v>1032</v>
      </c>
      <c r="Q89" s="179">
        <v>441</v>
      </c>
      <c r="R89" s="179">
        <v>203</v>
      </c>
      <c r="S89" s="179">
        <v>228</v>
      </c>
      <c r="T89" s="179">
        <v>367</v>
      </c>
      <c r="U89" s="182">
        <v>9152</v>
      </c>
    </row>
    <row r="90" spans="1:21" ht="16.5" customHeight="1" x14ac:dyDescent="0.2">
      <c r="A90" s="7"/>
      <c r="B90" s="7"/>
      <c r="C90" s="7"/>
      <c r="D90" s="7" t="s">
        <v>480</v>
      </c>
      <c r="E90" s="7"/>
      <c r="F90" s="7"/>
      <c r="G90" s="7"/>
      <c r="H90" s="7"/>
      <c r="I90" s="7"/>
      <c r="J90" s="7"/>
      <c r="K90" s="7"/>
      <c r="L90" s="9"/>
      <c r="M90" s="10"/>
      <c r="N90" s="10"/>
      <c r="O90" s="10"/>
      <c r="P90" s="10"/>
      <c r="Q90" s="10"/>
      <c r="R90" s="10"/>
      <c r="S90" s="10"/>
      <c r="T90" s="10"/>
      <c r="U90" s="10"/>
    </row>
    <row r="91" spans="1:21" ht="16.5" customHeight="1" x14ac:dyDescent="0.2">
      <c r="A91" s="7"/>
      <c r="B91" s="7"/>
      <c r="C91" s="7"/>
      <c r="D91" s="7"/>
      <c r="E91" s="7" t="s">
        <v>464</v>
      </c>
      <c r="F91" s="7"/>
      <c r="G91" s="7"/>
      <c r="H91" s="7"/>
      <c r="I91" s="7"/>
      <c r="J91" s="7"/>
      <c r="K91" s="7"/>
      <c r="L91" s="9" t="s">
        <v>69</v>
      </c>
      <c r="M91" s="185">
        <v>12.5</v>
      </c>
      <c r="N91" s="185">
        <v>12.5</v>
      </c>
      <c r="O91" s="185">
        <v>10.4</v>
      </c>
      <c r="P91" s="185">
        <v>10.4</v>
      </c>
      <c r="Q91" s="183">
        <v>6.3</v>
      </c>
      <c r="R91" s="183">
        <v>9.9</v>
      </c>
      <c r="S91" s="185">
        <v>17.100000000000001</v>
      </c>
      <c r="T91" s="185">
        <v>11</v>
      </c>
      <c r="U91" s="185">
        <v>11.9</v>
      </c>
    </row>
    <row r="92" spans="1:21" ht="16.5" customHeight="1" x14ac:dyDescent="0.2">
      <c r="A92" s="7"/>
      <c r="B92" s="7"/>
      <c r="C92" s="7"/>
      <c r="D92" s="7"/>
      <c r="E92" s="7" t="s">
        <v>482</v>
      </c>
      <c r="F92" s="7"/>
      <c r="G92" s="7"/>
      <c r="H92" s="7"/>
      <c r="I92" s="7"/>
      <c r="J92" s="7"/>
      <c r="K92" s="7"/>
      <c r="L92" s="9" t="s">
        <v>69</v>
      </c>
      <c r="M92" s="185">
        <v>21.8</v>
      </c>
      <c r="N92" s="185">
        <v>20.399999999999999</v>
      </c>
      <c r="O92" s="185">
        <v>20.2</v>
      </c>
      <c r="P92" s="185">
        <v>16.2</v>
      </c>
      <c r="Q92" s="185">
        <v>20.7</v>
      </c>
      <c r="R92" s="185">
        <v>18.7</v>
      </c>
      <c r="S92" s="185">
        <v>26.8</v>
      </c>
      <c r="T92" s="185">
        <v>20.100000000000001</v>
      </c>
      <c r="U92" s="185">
        <v>20.8</v>
      </c>
    </row>
    <row r="93" spans="1:21" ht="16.5" customHeight="1" x14ac:dyDescent="0.2">
      <c r="A93" s="7"/>
      <c r="B93" s="7" t="s">
        <v>176</v>
      </c>
      <c r="C93" s="7"/>
      <c r="D93" s="7"/>
      <c r="E93" s="7"/>
      <c r="F93" s="7"/>
      <c r="G93" s="7"/>
      <c r="H93" s="7"/>
      <c r="I93" s="7"/>
      <c r="J93" s="7"/>
      <c r="K93" s="7"/>
      <c r="L93" s="9"/>
      <c r="M93" s="10"/>
      <c r="N93" s="10"/>
      <c r="O93" s="10"/>
      <c r="P93" s="10"/>
      <c r="Q93" s="10"/>
      <c r="R93" s="10"/>
      <c r="S93" s="10"/>
      <c r="T93" s="10"/>
      <c r="U93" s="10"/>
    </row>
    <row r="94" spans="1:21" ht="29.45" customHeight="1" x14ac:dyDescent="0.2">
      <c r="A94" s="7"/>
      <c r="B94" s="7"/>
      <c r="C94" s="316" t="s">
        <v>481</v>
      </c>
      <c r="D94" s="316"/>
      <c r="E94" s="316"/>
      <c r="F94" s="316"/>
      <c r="G94" s="316"/>
      <c r="H94" s="316"/>
      <c r="I94" s="316"/>
      <c r="J94" s="316"/>
      <c r="K94" s="316"/>
      <c r="L94" s="9" t="s">
        <v>145</v>
      </c>
      <c r="M94" s="179">
        <v>901</v>
      </c>
      <c r="N94" s="179">
        <v>178</v>
      </c>
      <c r="O94" s="179">
        <v>374</v>
      </c>
      <c r="P94" s="179">
        <v>305</v>
      </c>
      <c r="Q94" s="178">
        <v>90</v>
      </c>
      <c r="R94" s="178">
        <v>25</v>
      </c>
      <c r="S94" s="178">
        <v>37</v>
      </c>
      <c r="T94" s="179">
        <v>228</v>
      </c>
      <c r="U94" s="182">
        <v>2071</v>
      </c>
    </row>
    <row r="95" spans="1:21" ht="16.5" customHeight="1" x14ac:dyDescent="0.2">
      <c r="A95" s="7"/>
      <c r="B95" s="7"/>
      <c r="C95" s="7"/>
      <c r="D95" s="7" t="s">
        <v>480</v>
      </c>
      <c r="E95" s="7"/>
      <c r="F95" s="7"/>
      <c r="G95" s="7"/>
      <c r="H95" s="7"/>
      <c r="I95" s="7"/>
      <c r="J95" s="7"/>
      <c r="K95" s="7"/>
      <c r="L95" s="9"/>
      <c r="M95" s="10"/>
      <c r="N95" s="10"/>
      <c r="O95" s="10"/>
      <c r="P95" s="10"/>
      <c r="Q95" s="10"/>
      <c r="R95" s="10"/>
      <c r="S95" s="10"/>
      <c r="T95" s="10"/>
      <c r="U95" s="10"/>
    </row>
    <row r="96" spans="1:21" ht="16.5" customHeight="1" x14ac:dyDescent="0.2">
      <c r="A96" s="7"/>
      <c r="B96" s="7"/>
      <c r="C96" s="7"/>
      <c r="D96" s="7"/>
      <c r="E96" s="7" t="s">
        <v>464</v>
      </c>
      <c r="F96" s="7"/>
      <c r="G96" s="7"/>
      <c r="H96" s="7"/>
      <c r="I96" s="7"/>
      <c r="J96" s="7"/>
      <c r="K96" s="7"/>
      <c r="L96" s="9" t="s">
        <v>69</v>
      </c>
      <c r="M96" s="183">
        <v>8.3000000000000007</v>
      </c>
      <c r="N96" s="183">
        <v>6.4</v>
      </c>
      <c r="O96" s="183">
        <v>6</v>
      </c>
      <c r="P96" s="183">
        <v>7.4</v>
      </c>
      <c r="Q96" s="183">
        <v>4.7</v>
      </c>
      <c r="R96" s="183">
        <v>4.3</v>
      </c>
      <c r="S96" s="185">
        <v>21.9</v>
      </c>
      <c r="T96" s="185">
        <v>10.1</v>
      </c>
      <c r="U96" s="183">
        <v>8</v>
      </c>
    </row>
    <row r="97" spans="1:21" ht="16.5" customHeight="1" x14ac:dyDescent="0.2">
      <c r="A97" s="14"/>
      <c r="B97" s="14"/>
      <c r="C97" s="14"/>
      <c r="D97" s="14"/>
      <c r="E97" s="14" t="s">
        <v>482</v>
      </c>
      <c r="F97" s="14"/>
      <c r="G97" s="14"/>
      <c r="H97" s="14"/>
      <c r="I97" s="14"/>
      <c r="J97" s="14"/>
      <c r="K97" s="14"/>
      <c r="L97" s="15" t="s">
        <v>69</v>
      </c>
      <c r="M97" s="186">
        <v>16.3</v>
      </c>
      <c r="N97" s="186">
        <v>15.3</v>
      </c>
      <c r="O97" s="186">
        <v>12.7</v>
      </c>
      <c r="P97" s="184">
        <v>8.5</v>
      </c>
      <c r="Q97" s="186">
        <v>13.2</v>
      </c>
      <c r="R97" s="184">
        <v>8.6999999999999993</v>
      </c>
      <c r="S97" s="186">
        <v>34.4</v>
      </c>
      <c r="T97" s="186">
        <v>16.600000000000001</v>
      </c>
      <c r="U97" s="186">
        <v>15</v>
      </c>
    </row>
    <row r="98" spans="1:21" ht="4.5" customHeight="1" x14ac:dyDescent="0.2">
      <c r="A98" s="23"/>
      <c r="B98" s="23"/>
      <c r="C98" s="2"/>
      <c r="D98" s="2"/>
      <c r="E98" s="2"/>
      <c r="F98" s="2"/>
      <c r="G98" s="2"/>
      <c r="H98" s="2"/>
      <c r="I98" s="2"/>
      <c r="J98" s="2"/>
      <c r="K98" s="2"/>
      <c r="L98" s="2"/>
      <c r="M98" s="2"/>
      <c r="N98" s="2"/>
      <c r="O98" s="2"/>
      <c r="P98" s="2"/>
      <c r="Q98" s="2"/>
      <c r="R98" s="2"/>
      <c r="S98" s="2"/>
      <c r="T98" s="2"/>
      <c r="U98" s="2"/>
    </row>
    <row r="99" spans="1:21" ht="16.5" customHeight="1" x14ac:dyDescent="0.2">
      <c r="A99" s="47"/>
      <c r="B99" s="47"/>
      <c r="C99" s="309" t="s">
        <v>184</v>
      </c>
      <c r="D99" s="309"/>
      <c r="E99" s="309"/>
      <c r="F99" s="309"/>
      <c r="G99" s="309"/>
      <c r="H99" s="309"/>
      <c r="I99" s="309"/>
      <c r="J99" s="309"/>
      <c r="K99" s="309"/>
      <c r="L99" s="309"/>
      <c r="M99" s="309"/>
      <c r="N99" s="309"/>
      <c r="O99" s="309"/>
      <c r="P99" s="309"/>
      <c r="Q99" s="309"/>
      <c r="R99" s="309"/>
      <c r="S99" s="309"/>
      <c r="T99" s="309"/>
      <c r="U99" s="309"/>
    </row>
    <row r="100" spans="1:21" ht="16.5" customHeight="1" x14ac:dyDescent="0.2">
      <c r="A100" s="47"/>
      <c r="B100" s="47"/>
      <c r="C100" s="309" t="s">
        <v>185</v>
      </c>
      <c r="D100" s="309"/>
      <c r="E100" s="309"/>
      <c r="F100" s="309"/>
      <c r="G100" s="309"/>
      <c r="H100" s="309"/>
      <c r="I100" s="309"/>
      <c r="J100" s="309"/>
      <c r="K100" s="309"/>
      <c r="L100" s="309"/>
      <c r="M100" s="309"/>
      <c r="N100" s="309"/>
      <c r="O100" s="309"/>
      <c r="P100" s="309"/>
      <c r="Q100" s="309"/>
      <c r="R100" s="309"/>
      <c r="S100" s="309"/>
      <c r="T100" s="309"/>
      <c r="U100" s="309"/>
    </row>
    <row r="101" spans="1:21" ht="4.5" customHeight="1" x14ac:dyDescent="0.2">
      <c r="A101" s="23"/>
      <c r="B101" s="23"/>
      <c r="C101" s="2"/>
      <c r="D101" s="2"/>
      <c r="E101" s="2"/>
      <c r="F101" s="2"/>
      <c r="G101" s="2"/>
      <c r="H101" s="2"/>
      <c r="I101" s="2"/>
      <c r="J101" s="2"/>
      <c r="K101" s="2"/>
      <c r="L101" s="2"/>
      <c r="M101" s="2"/>
      <c r="N101" s="2"/>
      <c r="O101" s="2"/>
      <c r="P101" s="2"/>
      <c r="Q101" s="2"/>
      <c r="R101" s="2"/>
      <c r="S101" s="2"/>
      <c r="T101" s="2"/>
      <c r="U101" s="2"/>
    </row>
    <row r="102" spans="1:21" ht="29.45" customHeight="1" x14ac:dyDescent="0.2">
      <c r="A102" s="23" t="s">
        <v>71</v>
      </c>
      <c r="B102" s="23"/>
      <c r="C102" s="309" t="s">
        <v>151</v>
      </c>
      <c r="D102" s="309"/>
      <c r="E102" s="309"/>
      <c r="F102" s="309"/>
      <c r="G102" s="309"/>
      <c r="H102" s="309"/>
      <c r="I102" s="309"/>
      <c r="J102" s="309"/>
      <c r="K102" s="309"/>
      <c r="L102" s="309"/>
      <c r="M102" s="309"/>
      <c r="N102" s="309"/>
      <c r="O102" s="309"/>
      <c r="P102" s="309"/>
      <c r="Q102" s="309"/>
      <c r="R102" s="309"/>
      <c r="S102" s="309"/>
      <c r="T102" s="309"/>
      <c r="U102" s="309"/>
    </row>
    <row r="103" spans="1:21" ht="29.45" customHeight="1" x14ac:dyDescent="0.2">
      <c r="A103" s="23" t="s">
        <v>72</v>
      </c>
      <c r="B103" s="23"/>
      <c r="C103" s="309" t="s">
        <v>467</v>
      </c>
      <c r="D103" s="309"/>
      <c r="E103" s="309"/>
      <c r="F103" s="309"/>
      <c r="G103" s="309"/>
      <c r="H103" s="309"/>
      <c r="I103" s="309"/>
      <c r="J103" s="309"/>
      <c r="K103" s="309"/>
      <c r="L103" s="309"/>
      <c r="M103" s="309"/>
      <c r="N103" s="309"/>
      <c r="O103" s="309"/>
      <c r="P103" s="309"/>
      <c r="Q103" s="309"/>
      <c r="R103" s="309"/>
      <c r="S103" s="309"/>
      <c r="T103" s="309"/>
      <c r="U103" s="309"/>
    </row>
    <row r="104" spans="1:21" ht="29.45" customHeight="1" x14ac:dyDescent="0.2">
      <c r="A104" s="23" t="s">
        <v>73</v>
      </c>
      <c r="B104" s="23"/>
      <c r="C104" s="309" t="s">
        <v>154</v>
      </c>
      <c r="D104" s="309"/>
      <c r="E104" s="309"/>
      <c r="F104" s="309"/>
      <c r="G104" s="309"/>
      <c r="H104" s="309"/>
      <c r="I104" s="309"/>
      <c r="J104" s="309"/>
      <c r="K104" s="309"/>
      <c r="L104" s="309"/>
      <c r="M104" s="309"/>
      <c r="N104" s="309"/>
      <c r="O104" s="309"/>
      <c r="P104" s="309"/>
      <c r="Q104" s="309"/>
      <c r="R104" s="309"/>
      <c r="S104" s="309"/>
      <c r="T104" s="309"/>
      <c r="U104" s="309"/>
    </row>
    <row r="105" spans="1:21" ht="29.45" customHeight="1" x14ac:dyDescent="0.2">
      <c r="A105" s="23"/>
      <c r="B105" s="23"/>
      <c r="C105" s="309" t="s">
        <v>155</v>
      </c>
      <c r="D105" s="309"/>
      <c r="E105" s="309"/>
      <c r="F105" s="309"/>
      <c r="G105" s="309"/>
      <c r="H105" s="309"/>
      <c r="I105" s="309"/>
      <c r="J105" s="309"/>
      <c r="K105" s="309"/>
      <c r="L105" s="309"/>
      <c r="M105" s="309"/>
      <c r="N105" s="309"/>
      <c r="O105" s="309"/>
      <c r="P105" s="309"/>
      <c r="Q105" s="309"/>
      <c r="R105" s="309"/>
      <c r="S105" s="309"/>
      <c r="T105" s="309"/>
      <c r="U105" s="309"/>
    </row>
    <row r="106" spans="1:21" ht="16.5" customHeight="1" x14ac:dyDescent="0.2">
      <c r="A106" s="23"/>
      <c r="B106" s="23"/>
      <c r="C106" s="309" t="s">
        <v>156</v>
      </c>
      <c r="D106" s="309"/>
      <c r="E106" s="309"/>
      <c r="F106" s="309"/>
      <c r="G106" s="309"/>
      <c r="H106" s="309"/>
      <c r="I106" s="309"/>
      <c r="J106" s="309"/>
      <c r="K106" s="309"/>
      <c r="L106" s="309"/>
      <c r="M106" s="309"/>
      <c r="N106" s="309"/>
      <c r="O106" s="309"/>
      <c r="P106" s="309"/>
      <c r="Q106" s="309"/>
      <c r="R106" s="309"/>
      <c r="S106" s="309"/>
      <c r="T106" s="309"/>
      <c r="U106" s="309"/>
    </row>
    <row r="107" spans="1:21" ht="29.45" customHeight="1" x14ac:dyDescent="0.2">
      <c r="A107" s="23" t="s">
        <v>74</v>
      </c>
      <c r="B107" s="23"/>
      <c r="C107" s="309" t="s">
        <v>158</v>
      </c>
      <c r="D107" s="309"/>
      <c r="E107" s="309"/>
      <c r="F107" s="309"/>
      <c r="G107" s="309"/>
      <c r="H107" s="309"/>
      <c r="I107" s="309"/>
      <c r="J107" s="309"/>
      <c r="K107" s="309"/>
      <c r="L107" s="309"/>
      <c r="M107" s="309"/>
      <c r="N107" s="309"/>
      <c r="O107" s="309"/>
      <c r="P107" s="309"/>
      <c r="Q107" s="309"/>
      <c r="R107" s="309"/>
      <c r="S107" s="309"/>
      <c r="T107" s="309"/>
      <c r="U107" s="309"/>
    </row>
    <row r="108" spans="1:21" ht="16.5" customHeight="1" x14ac:dyDescent="0.2">
      <c r="A108" s="23" t="s">
        <v>75</v>
      </c>
      <c r="B108" s="23"/>
      <c r="C108" s="309" t="s">
        <v>483</v>
      </c>
      <c r="D108" s="309"/>
      <c r="E108" s="309"/>
      <c r="F108" s="309"/>
      <c r="G108" s="309"/>
      <c r="H108" s="309"/>
      <c r="I108" s="309"/>
      <c r="J108" s="309"/>
      <c r="K108" s="309"/>
      <c r="L108" s="309"/>
      <c r="M108" s="309"/>
      <c r="N108" s="309"/>
      <c r="O108" s="309"/>
      <c r="P108" s="309"/>
      <c r="Q108" s="309"/>
      <c r="R108" s="309"/>
      <c r="S108" s="309"/>
      <c r="T108" s="309"/>
      <c r="U108" s="309"/>
    </row>
    <row r="109" spans="1:21" ht="4.5" customHeight="1" x14ac:dyDescent="0.2"/>
    <row r="110" spans="1:21" ht="16.5" customHeight="1" x14ac:dyDescent="0.2">
      <c r="A110" s="24" t="s">
        <v>90</v>
      </c>
      <c r="B110" s="23"/>
      <c r="C110" s="23"/>
      <c r="D110" s="23"/>
      <c r="E110" s="309" t="s">
        <v>484</v>
      </c>
      <c r="F110" s="309"/>
      <c r="G110" s="309"/>
      <c r="H110" s="309"/>
      <c r="I110" s="309"/>
      <c r="J110" s="309"/>
      <c r="K110" s="309"/>
      <c r="L110" s="309"/>
      <c r="M110" s="309"/>
      <c r="N110" s="309"/>
      <c r="O110" s="309"/>
      <c r="P110" s="309"/>
      <c r="Q110" s="309"/>
      <c r="R110" s="309"/>
      <c r="S110" s="309"/>
      <c r="T110" s="309"/>
      <c r="U110" s="309"/>
    </row>
  </sheetData>
  <mergeCells count="26">
    <mergeCell ref="C13:K13"/>
    <mergeCell ref="C18:K18"/>
    <mergeCell ref="B27:K27"/>
    <mergeCell ref="C32:K32"/>
    <mergeCell ref="K1:U1"/>
    <mergeCell ref="C99:U99"/>
    <mergeCell ref="C100:U100"/>
    <mergeCell ref="C102:U102"/>
    <mergeCell ref="C103:U103"/>
    <mergeCell ref="C70:K70"/>
    <mergeCell ref="C75:K75"/>
    <mergeCell ref="B84:K84"/>
    <mergeCell ref="C89:K89"/>
    <mergeCell ref="C94:K94"/>
    <mergeCell ref="C37:K37"/>
    <mergeCell ref="B46:K46"/>
    <mergeCell ref="C51:K51"/>
    <mergeCell ref="C56:K56"/>
    <mergeCell ref="B65:K65"/>
    <mergeCell ref="B8:K8"/>
    <mergeCell ref="E110:U110"/>
    <mergeCell ref="C104:U104"/>
    <mergeCell ref="C105:U105"/>
    <mergeCell ref="C106:U106"/>
    <mergeCell ref="C107:U107"/>
    <mergeCell ref="C108:U108"/>
  </mergeCells>
  <pageMargins left="0.7" right="0.7" top="0.75" bottom="0.75" header="0.3" footer="0.3"/>
  <pageSetup paperSize="9" fitToHeight="0" orientation="landscape" horizontalDpi="300" verticalDpi="300"/>
  <headerFooter scaleWithDoc="0" alignWithMargins="0">
    <oddHeader>&amp;C&amp;"Arial"&amp;8TABLE 19A.20</oddHeader>
    <oddFooter>&amp;L&amp;"Arial"&amp;8REPORT ON
GOVERNMENT
SERVICES 2022&amp;R&amp;"Arial"&amp;8HOMELESSNESS
SERVICES
PAGE &amp;B&amp;P&amp;B</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74"/>
  <sheetViews>
    <sheetView showGridLines="0" workbookViewId="0"/>
  </sheetViews>
  <sheetFormatPr defaultColWidth="11.42578125" defaultRowHeight="12.75" x14ac:dyDescent="0.2"/>
  <cols>
    <col min="1" max="10" width="1.85546875" customWidth="1"/>
    <col min="11" max="11" width="8.5703125" customWidth="1"/>
    <col min="12" max="12" width="5.42578125" customWidth="1"/>
    <col min="13" max="20" width="6.85546875" customWidth="1"/>
    <col min="21" max="21" width="8.42578125" customWidth="1"/>
  </cols>
  <sheetData>
    <row r="1" spans="1:21" ht="50.45" customHeight="1" x14ac:dyDescent="0.2">
      <c r="A1" s="8" t="s">
        <v>485</v>
      </c>
      <c r="B1" s="8"/>
      <c r="C1" s="8"/>
      <c r="D1" s="8"/>
      <c r="E1" s="8"/>
      <c r="F1" s="8"/>
      <c r="G1" s="8"/>
      <c r="H1" s="8"/>
      <c r="I1" s="8"/>
      <c r="J1" s="8"/>
      <c r="K1" s="314" t="s">
        <v>486</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487</v>
      </c>
      <c r="N2" s="13" t="s">
        <v>488</v>
      </c>
      <c r="O2" s="13" t="s">
        <v>489</v>
      </c>
      <c r="P2" s="13" t="s">
        <v>490</v>
      </c>
      <c r="Q2" s="13" t="s">
        <v>491</v>
      </c>
      <c r="R2" s="13" t="s">
        <v>492</v>
      </c>
      <c r="S2" s="13" t="s">
        <v>493</v>
      </c>
      <c r="T2" s="13" t="s">
        <v>494</v>
      </c>
      <c r="U2" s="13" t="s">
        <v>495</v>
      </c>
    </row>
    <row r="3" spans="1:21" ht="16.5" customHeight="1" x14ac:dyDescent="0.2">
      <c r="A3" s="7" t="s">
        <v>496</v>
      </c>
      <c r="B3" s="7"/>
      <c r="C3" s="7"/>
      <c r="D3" s="7"/>
      <c r="E3" s="7"/>
      <c r="F3" s="7"/>
      <c r="G3" s="7"/>
      <c r="H3" s="7"/>
      <c r="I3" s="7"/>
      <c r="J3" s="7"/>
      <c r="K3" s="7"/>
      <c r="L3" s="9"/>
      <c r="M3" s="10"/>
      <c r="N3" s="10"/>
      <c r="O3" s="10"/>
      <c r="P3" s="10"/>
      <c r="Q3" s="10"/>
      <c r="R3" s="10"/>
      <c r="S3" s="10"/>
      <c r="T3" s="10"/>
      <c r="U3" s="10"/>
    </row>
    <row r="4" spans="1:21" ht="16.5" customHeight="1" x14ac:dyDescent="0.2">
      <c r="A4" s="7"/>
      <c r="B4" s="7" t="s">
        <v>462</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c r="M5" s="10"/>
      <c r="N5" s="10"/>
      <c r="O5" s="10"/>
      <c r="P5" s="10"/>
      <c r="Q5" s="10"/>
      <c r="R5" s="10"/>
      <c r="S5" s="10"/>
      <c r="T5" s="10"/>
      <c r="U5" s="10"/>
    </row>
    <row r="6" spans="1:21" ht="16.5" customHeight="1" x14ac:dyDescent="0.2">
      <c r="A6" s="7"/>
      <c r="B6" s="7"/>
      <c r="C6" s="7"/>
      <c r="D6" s="7" t="s">
        <v>177</v>
      </c>
      <c r="E6" s="7"/>
      <c r="F6" s="7"/>
      <c r="G6" s="7"/>
      <c r="H6" s="7"/>
      <c r="I6" s="7"/>
      <c r="J6" s="7"/>
      <c r="K6" s="7"/>
      <c r="L6" s="9" t="s">
        <v>145</v>
      </c>
      <c r="M6" s="189">
        <v>3456</v>
      </c>
      <c r="N6" s="189">
        <v>1940</v>
      </c>
      <c r="O6" s="189">
        <v>1198</v>
      </c>
      <c r="P6" s="187">
        <v>839</v>
      </c>
      <c r="Q6" s="189">
        <v>1194</v>
      </c>
      <c r="R6" s="187">
        <v>156</v>
      </c>
      <c r="S6" s="187">
        <v>164</v>
      </c>
      <c r="T6" s="187">
        <v>280</v>
      </c>
      <c r="U6" s="189">
        <v>9050</v>
      </c>
    </row>
    <row r="7" spans="1:21" ht="16.5" customHeight="1" x14ac:dyDescent="0.2">
      <c r="A7" s="7"/>
      <c r="B7" s="7"/>
      <c r="C7" s="7"/>
      <c r="D7" s="7" t="s">
        <v>497</v>
      </c>
      <c r="E7" s="7"/>
      <c r="F7" s="7"/>
      <c r="G7" s="7"/>
      <c r="H7" s="7"/>
      <c r="I7" s="7"/>
      <c r="J7" s="7"/>
      <c r="K7" s="7"/>
      <c r="L7" s="9"/>
      <c r="M7" s="10"/>
      <c r="N7" s="10"/>
      <c r="O7" s="10"/>
      <c r="P7" s="10"/>
      <c r="Q7" s="10"/>
      <c r="R7" s="10"/>
      <c r="S7" s="10"/>
      <c r="T7" s="10"/>
      <c r="U7" s="10"/>
    </row>
    <row r="8" spans="1:21" ht="16.5" customHeight="1" x14ac:dyDescent="0.2">
      <c r="A8" s="7"/>
      <c r="B8" s="7"/>
      <c r="C8" s="7"/>
      <c r="D8" s="7"/>
      <c r="E8" s="7" t="s">
        <v>498</v>
      </c>
      <c r="F8" s="7"/>
      <c r="G8" s="7"/>
      <c r="H8" s="7"/>
      <c r="I8" s="7"/>
      <c r="J8" s="7"/>
      <c r="K8" s="7"/>
      <c r="L8" s="9" t="s">
        <v>69</v>
      </c>
      <c r="M8" s="190">
        <v>3.7</v>
      </c>
      <c r="N8" s="190">
        <v>5.2</v>
      </c>
      <c r="O8" s="190">
        <v>2.1</v>
      </c>
      <c r="P8" s="190">
        <v>2.7</v>
      </c>
      <c r="Q8" s="190">
        <v>1.1000000000000001</v>
      </c>
      <c r="R8" s="190">
        <v>3.6</v>
      </c>
      <c r="S8" s="190">
        <v>2</v>
      </c>
      <c r="T8" s="190">
        <v>4.4000000000000004</v>
      </c>
      <c r="U8" s="190">
        <v>3.4</v>
      </c>
    </row>
    <row r="9" spans="1:21" ht="16.5" customHeight="1" x14ac:dyDescent="0.2">
      <c r="A9" s="7"/>
      <c r="B9" s="7"/>
      <c r="C9" s="7"/>
      <c r="D9" s="7"/>
      <c r="E9" s="7" t="s">
        <v>499</v>
      </c>
      <c r="F9" s="7"/>
      <c r="G9" s="7"/>
      <c r="H9" s="7"/>
      <c r="I9" s="7"/>
      <c r="J9" s="7"/>
      <c r="K9" s="7"/>
      <c r="L9" s="9" t="s">
        <v>69</v>
      </c>
      <c r="M9" s="191">
        <v>11.9</v>
      </c>
      <c r="N9" s="191">
        <v>11.3</v>
      </c>
      <c r="O9" s="190">
        <v>9.6999999999999993</v>
      </c>
      <c r="P9" s="190">
        <v>8.4</v>
      </c>
      <c r="Q9" s="190">
        <v>6</v>
      </c>
      <c r="R9" s="191">
        <v>20.9</v>
      </c>
      <c r="S9" s="191">
        <v>18.899999999999999</v>
      </c>
      <c r="T9" s="191">
        <v>10.199999999999999</v>
      </c>
      <c r="U9" s="191">
        <v>10.6</v>
      </c>
    </row>
    <row r="10" spans="1:21" ht="29.45" customHeight="1" x14ac:dyDescent="0.2">
      <c r="A10" s="7"/>
      <c r="B10" s="7"/>
      <c r="C10" s="7"/>
      <c r="D10" s="7"/>
      <c r="E10" s="316" t="s">
        <v>500</v>
      </c>
      <c r="F10" s="316"/>
      <c r="G10" s="316"/>
      <c r="H10" s="316"/>
      <c r="I10" s="316"/>
      <c r="J10" s="316"/>
      <c r="K10" s="316"/>
      <c r="L10" s="9" t="s">
        <v>69</v>
      </c>
      <c r="M10" s="191">
        <v>66.599999999999994</v>
      </c>
      <c r="N10" s="191">
        <v>61.7</v>
      </c>
      <c r="O10" s="191">
        <v>64.5</v>
      </c>
      <c r="P10" s="191">
        <v>66.900000000000006</v>
      </c>
      <c r="Q10" s="191">
        <v>63.1</v>
      </c>
      <c r="R10" s="191">
        <v>49.7</v>
      </c>
      <c r="S10" s="191">
        <v>57.5</v>
      </c>
      <c r="T10" s="191">
        <v>63.9</v>
      </c>
      <c r="U10" s="191">
        <v>64.400000000000006</v>
      </c>
    </row>
    <row r="11" spans="1:21" ht="29.45" customHeight="1" x14ac:dyDescent="0.2">
      <c r="A11" s="7"/>
      <c r="B11" s="7"/>
      <c r="C11" s="7"/>
      <c r="D11" s="7"/>
      <c r="E11" s="316" t="s">
        <v>501</v>
      </c>
      <c r="F11" s="316"/>
      <c r="G11" s="316"/>
      <c r="H11" s="316"/>
      <c r="I11" s="316"/>
      <c r="J11" s="316"/>
      <c r="K11" s="316"/>
      <c r="L11" s="9" t="s">
        <v>69</v>
      </c>
      <c r="M11" s="191">
        <v>17.7</v>
      </c>
      <c r="N11" s="191">
        <v>21.8</v>
      </c>
      <c r="O11" s="191">
        <v>23.7</v>
      </c>
      <c r="P11" s="191">
        <v>22</v>
      </c>
      <c r="Q11" s="191">
        <v>29.7</v>
      </c>
      <c r="R11" s="191">
        <v>25.9</v>
      </c>
      <c r="S11" s="191">
        <v>21.6</v>
      </c>
      <c r="T11" s="191">
        <v>21.6</v>
      </c>
      <c r="U11" s="191">
        <v>21.6</v>
      </c>
    </row>
    <row r="12" spans="1:21" ht="16.5" customHeight="1" x14ac:dyDescent="0.2">
      <c r="A12" s="7"/>
      <c r="B12" s="7"/>
      <c r="C12" s="7"/>
      <c r="D12" s="7" t="s">
        <v>502</v>
      </c>
      <c r="E12" s="7"/>
      <c r="F12" s="7"/>
      <c r="G12" s="7"/>
      <c r="H12" s="7"/>
      <c r="I12" s="7"/>
      <c r="J12" s="7"/>
      <c r="K12" s="7"/>
      <c r="L12" s="9"/>
      <c r="M12" s="10"/>
      <c r="N12" s="10"/>
      <c r="O12" s="10"/>
      <c r="P12" s="10"/>
      <c r="Q12" s="10"/>
      <c r="R12" s="10"/>
      <c r="S12" s="10"/>
      <c r="T12" s="10"/>
      <c r="U12" s="10"/>
    </row>
    <row r="13" spans="1:21" ht="16.5" customHeight="1" x14ac:dyDescent="0.2">
      <c r="A13" s="7"/>
      <c r="B13" s="7"/>
      <c r="C13" s="7"/>
      <c r="D13" s="7"/>
      <c r="E13" s="7" t="s">
        <v>498</v>
      </c>
      <c r="F13" s="7"/>
      <c r="G13" s="7"/>
      <c r="H13" s="7"/>
      <c r="I13" s="7"/>
      <c r="J13" s="7"/>
      <c r="K13" s="7"/>
      <c r="L13" s="9" t="s">
        <v>69</v>
      </c>
      <c r="M13" s="190">
        <v>7.2</v>
      </c>
      <c r="N13" s="190">
        <v>7.7</v>
      </c>
      <c r="O13" s="190">
        <v>5.7</v>
      </c>
      <c r="P13" s="190">
        <v>6.8</v>
      </c>
      <c r="Q13" s="190">
        <v>3.8</v>
      </c>
      <c r="R13" s="190">
        <v>8.8000000000000007</v>
      </c>
      <c r="S13" s="190">
        <v>9.1999999999999993</v>
      </c>
      <c r="T13" s="190">
        <v>9.5</v>
      </c>
      <c r="U13" s="190">
        <v>6.8</v>
      </c>
    </row>
    <row r="14" spans="1:21" ht="16.5" customHeight="1" x14ac:dyDescent="0.2">
      <c r="A14" s="7"/>
      <c r="B14" s="7"/>
      <c r="C14" s="7"/>
      <c r="D14" s="7"/>
      <c r="E14" s="7" t="s">
        <v>499</v>
      </c>
      <c r="F14" s="7"/>
      <c r="G14" s="7"/>
      <c r="H14" s="7"/>
      <c r="I14" s="7"/>
      <c r="J14" s="7"/>
      <c r="K14" s="7"/>
      <c r="L14" s="9" t="s">
        <v>69</v>
      </c>
      <c r="M14" s="191">
        <v>16.100000000000001</v>
      </c>
      <c r="N14" s="191">
        <v>15.5</v>
      </c>
      <c r="O14" s="191">
        <v>14.6</v>
      </c>
      <c r="P14" s="191">
        <v>13.4</v>
      </c>
      <c r="Q14" s="190">
        <v>9.6999999999999993</v>
      </c>
      <c r="R14" s="191">
        <v>19.7</v>
      </c>
      <c r="S14" s="191">
        <v>22.9</v>
      </c>
      <c r="T14" s="190">
        <v>8.6999999999999993</v>
      </c>
      <c r="U14" s="191">
        <v>14.8</v>
      </c>
    </row>
    <row r="15" spans="1:21" ht="16.5" customHeight="1" x14ac:dyDescent="0.2">
      <c r="A15" s="7"/>
      <c r="B15" s="7"/>
      <c r="C15" s="7"/>
      <c r="D15" s="7"/>
      <c r="E15" s="7" t="s">
        <v>503</v>
      </c>
      <c r="F15" s="7"/>
      <c r="G15" s="7"/>
      <c r="H15" s="7"/>
      <c r="I15" s="7"/>
      <c r="J15" s="7"/>
      <c r="K15" s="7"/>
      <c r="L15" s="9" t="s">
        <v>69</v>
      </c>
      <c r="M15" s="191">
        <v>24.2</v>
      </c>
      <c r="N15" s="191">
        <v>24.6</v>
      </c>
      <c r="O15" s="191">
        <v>20.9</v>
      </c>
      <c r="P15" s="191">
        <v>21.5</v>
      </c>
      <c r="Q15" s="191">
        <v>13.7</v>
      </c>
      <c r="R15" s="191">
        <v>29.3</v>
      </c>
      <c r="S15" s="191">
        <v>32</v>
      </c>
      <c r="T15" s="191">
        <v>21.2</v>
      </c>
      <c r="U15" s="191">
        <v>22.6</v>
      </c>
    </row>
    <row r="16" spans="1:21" ht="16.5" customHeight="1" x14ac:dyDescent="0.2">
      <c r="A16" s="7"/>
      <c r="B16" s="7"/>
      <c r="C16" s="7"/>
      <c r="D16" s="7"/>
      <c r="E16" s="7" t="s">
        <v>504</v>
      </c>
      <c r="F16" s="7"/>
      <c r="G16" s="7"/>
      <c r="H16" s="7"/>
      <c r="I16" s="7"/>
      <c r="J16" s="7"/>
      <c r="K16" s="7"/>
      <c r="L16" s="9" t="s">
        <v>69</v>
      </c>
      <c r="M16" s="191">
        <v>75.8</v>
      </c>
      <c r="N16" s="191">
        <v>75.400000000000006</v>
      </c>
      <c r="O16" s="191">
        <v>79.099999999999994</v>
      </c>
      <c r="P16" s="191">
        <v>78.5</v>
      </c>
      <c r="Q16" s="191">
        <v>86.3</v>
      </c>
      <c r="R16" s="191">
        <v>70.7</v>
      </c>
      <c r="S16" s="191">
        <v>68</v>
      </c>
      <c r="T16" s="191">
        <v>78.8</v>
      </c>
      <c r="U16" s="191">
        <v>77.400000000000006</v>
      </c>
    </row>
    <row r="17" spans="1:21" ht="16.5" customHeight="1" x14ac:dyDescent="0.2">
      <c r="A17" s="7"/>
      <c r="B17" s="7"/>
      <c r="C17" s="7" t="s">
        <v>62</v>
      </c>
      <c r="D17" s="7"/>
      <c r="E17" s="7"/>
      <c r="F17" s="7"/>
      <c r="G17" s="7"/>
      <c r="H17" s="7"/>
      <c r="I17" s="7"/>
      <c r="J17" s="7"/>
      <c r="K17" s="7"/>
      <c r="L17" s="9"/>
      <c r="M17" s="10"/>
      <c r="N17" s="10"/>
      <c r="O17" s="10"/>
      <c r="P17" s="10"/>
      <c r="Q17" s="10"/>
      <c r="R17" s="10"/>
      <c r="S17" s="10"/>
      <c r="T17" s="10"/>
      <c r="U17" s="10"/>
    </row>
    <row r="18" spans="1:21" ht="16.5" customHeight="1" x14ac:dyDescent="0.2">
      <c r="A18" s="7"/>
      <c r="B18" s="7"/>
      <c r="C18" s="7"/>
      <c r="D18" s="7" t="s">
        <v>177</v>
      </c>
      <c r="E18" s="7"/>
      <c r="F18" s="7"/>
      <c r="G18" s="7"/>
      <c r="H18" s="7"/>
      <c r="I18" s="7"/>
      <c r="J18" s="7"/>
      <c r="K18" s="7"/>
      <c r="L18" s="9" t="s">
        <v>145</v>
      </c>
      <c r="M18" s="189">
        <v>3922</v>
      </c>
      <c r="N18" s="189">
        <v>2318</v>
      </c>
      <c r="O18" s="189">
        <v>1406</v>
      </c>
      <c r="P18" s="187">
        <v>967</v>
      </c>
      <c r="Q18" s="187">
        <v>984</v>
      </c>
      <c r="R18" s="187">
        <v>195</v>
      </c>
      <c r="S18" s="187">
        <v>209</v>
      </c>
      <c r="T18" s="187">
        <v>332</v>
      </c>
      <c r="U18" s="188">
        <v>10103</v>
      </c>
    </row>
    <row r="19" spans="1:21" ht="16.5" customHeight="1" x14ac:dyDescent="0.2">
      <c r="A19" s="7"/>
      <c r="B19" s="7"/>
      <c r="C19" s="7"/>
      <c r="D19" s="7" t="s">
        <v>497</v>
      </c>
      <c r="E19" s="7"/>
      <c r="F19" s="7"/>
      <c r="G19" s="7"/>
      <c r="H19" s="7"/>
      <c r="I19" s="7"/>
      <c r="J19" s="7"/>
      <c r="K19" s="7"/>
      <c r="L19" s="9"/>
      <c r="M19" s="10"/>
      <c r="N19" s="10"/>
      <c r="O19" s="10"/>
      <c r="P19" s="10"/>
      <c r="Q19" s="10"/>
      <c r="R19" s="10"/>
      <c r="S19" s="10"/>
      <c r="T19" s="10"/>
      <c r="U19" s="10"/>
    </row>
    <row r="20" spans="1:21" ht="16.5" customHeight="1" x14ac:dyDescent="0.2">
      <c r="A20" s="7"/>
      <c r="B20" s="7"/>
      <c r="C20" s="7"/>
      <c r="D20" s="7"/>
      <c r="E20" s="7" t="s">
        <v>498</v>
      </c>
      <c r="F20" s="7"/>
      <c r="G20" s="7"/>
      <c r="H20" s="7"/>
      <c r="I20" s="7"/>
      <c r="J20" s="7"/>
      <c r="K20" s="7"/>
      <c r="L20" s="9" t="s">
        <v>69</v>
      </c>
      <c r="M20" s="190">
        <v>2.4</v>
      </c>
      <c r="N20" s="190">
        <v>6.3</v>
      </c>
      <c r="O20" s="190">
        <v>2.7</v>
      </c>
      <c r="P20" s="190">
        <v>2.4</v>
      </c>
      <c r="Q20" s="190">
        <v>1.9</v>
      </c>
      <c r="R20" s="190">
        <v>0.6</v>
      </c>
      <c r="S20" s="190">
        <v>4.9000000000000004</v>
      </c>
      <c r="T20" s="190">
        <v>3</v>
      </c>
      <c r="U20" s="190">
        <v>3.3</v>
      </c>
    </row>
    <row r="21" spans="1:21" ht="16.5" customHeight="1" x14ac:dyDescent="0.2">
      <c r="A21" s="7"/>
      <c r="B21" s="7"/>
      <c r="C21" s="7"/>
      <c r="D21" s="7"/>
      <c r="E21" s="7" t="s">
        <v>499</v>
      </c>
      <c r="F21" s="7"/>
      <c r="G21" s="7"/>
      <c r="H21" s="7"/>
      <c r="I21" s="7"/>
      <c r="J21" s="7"/>
      <c r="K21" s="7"/>
      <c r="L21" s="9" t="s">
        <v>69</v>
      </c>
      <c r="M21" s="191">
        <v>11.7</v>
      </c>
      <c r="N21" s="191">
        <v>16.3</v>
      </c>
      <c r="O21" s="191">
        <v>10.4</v>
      </c>
      <c r="P21" s="190">
        <v>9.5</v>
      </c>
      <c r="Q21" s="190">
        <v>6.4</v>
      </c>
      <c r="R21" s="191">
        <v>14.4</v>
      </c>
      <c r="S21" s="191">
        <v>14.2</v>
      </c>
      <c r="T21" s="190">
        <v>7.3</v>
      </c>
      <c r="U21" s="191">
        <v>11.9</v>
      </c>
    </row>
    <row r="22" spans="1:21" ht="29.45" customHeight="1" x14ac:dyDescent="0.2">
      <c r="A22" s="7"/>
      <c r="B22" s="7"/>
      <c r="C22" s="7"/>
      <c r="D22" s="7"/>
      <c r="E22" s="316" t="s">
        <v>500</v>
      </c>
      <c r="F22" s="316"/>
      <c r="G22" s="316"/>
      <c r="H22" s="316"/>
      <c r="I22" s="316"/>
      <c r="J22" s="316"/>
      <c r="K22" s="316"/>
      <c r="L22" s="9" t="s">
        <v>69</v>
      </c>
      <c r="M22" s="191">
        <v>67.400000000000006</v>
      </c>
      <c r="N22" s="191">
        <v>51.6</v>
      </c>
      <c r="O22" s="191">
        <v>64</v>
      </c>
      <c r="P22" s="191">
        <v>65.599999999999994</v>
      </c>
      <c r="Q22" s="191">
        <v>58.7</v>
      </c>
      <c r="R22" s="191">
        <v>48.7</v>
      </c>
      <c r="S22" s="191">
        <v>51.3</v>
      </c>
      <c r="T22" s="191">
        <v>66.7</v>
      </c>
      <c r="U22" s="191">
        <v>61.7</v>
      </c>
    </row>
    <row r="23" spans="1:21" ht="29.45" customHeight="1" x14ac:dyDescent="0.2">
      <c r="A23" s="7"/>
      <c r="B23" s="7"/>
      <c r="C23" s="7"/>
      <c r="D23" s="7"/>
      <c r="E23" s="316" t="s">
        <v>501</v>
      </c>
      <c r="F23" s="316"/>
      <c r="G23" s="316"/>
      <c r="H23" s="316"/>
      <c r="I23" s="316"/>
      <c r="J23" s="316"/>
      <c r="K23" s="316"/>
      <c r="L23" s="9" t="s">
        <v>69</v>
      </c>
      <c r="M23" s="191">
        <v>18.5</v>
      </c>
      <c r="N23" s="191">
        <v>25.8</v>
      </c>
      <c r="O23" s="191">
        <v>23</v>
      </c>
      <c r="P23" s="191">
        <v>22.5</v>
      </c>
      <c r="Q23" s="191">
        <v>33.1</v>
      </c>
      <c r="R23" s="191">
        <v>36.4</v>
      </c>
      <c r="S23" s="191">
        <v>29.5</v>
      </c>
      <c r="T23" s="191">
        <v>23.1</v>
      </c>
      <c r="U23" s="191">
        <v>23.1</v>
      </c>
    </row>
    <row r="24" spans="1:21" ht="16.5" customHeight="1" x14ac:dyDescent="0.2">
      <c r="A24" s="7"/>
      <c r="B24" s="7"/>
      <c r="C24" s="7"/>
      <c r="D24" s="7" t="s">
        <v>502</v>
      </c>
      <c r="E24" s="7"/>
      <c r="F24" s="7"/>
      <c r="G24" s="7"/>
      <c r="H24" s="7"/>
      <c r="I24" s="7"/>
      <c r="J24" s="7"/>
      <c r="K24" s="7"/>
      <c r="L24" s="9"/>
      <c r="M24" s="10"/>
      <c r="N24" s="10"/>
      <c r="O24" s="10"/>
      <c r="P24" s="10"/>
      <c r="Q24" s="10"/>
      <c r="R24" s="10"/>
      <c r="S24" s="10"/>
      <c r="T24" s="10"/>
      <c r="U24" s="10"/>
    </row>
    <row r="25" spans="1:21" ht="16.5" customHeight="1" x14ac:dyDescent="0.2">
      <c r="A25" s="7"/>
      <c r="B25" s="7"/>
      <c r="C25" s="7"/>
      <c r="D25" s="7"/>
      <c r="E25" s="7" t="s">
        <v>498</v>
      </c>
      <c r="F25" s="7"/>
      <c r="G25" s="7"/>
      <c r="H25" s="7"/>
      <c r="I25" s="7"/>
      <c r="J25" s="7"/>
      <c r="K25" s="7"/>
      <c r="L25" s="9" t="s">
        <v>69</v>
      </c>
      <c r="M25" s="190">
        <v>6.1</v>
      </c>
      <c r="N25" s="190">
        <v>8.3000000000000007</v>
      </c>
      <c r="O25" s="190">
        <v>5.0999999999999996</v>
      </c>
      <c r="P25" s="190">
        <v>6.2</v>
      </c>
      <c r="Q25" s="190">
        <v>3.1</v>
      </c>
      <c r="R25" s="190">
        <v>1.1000000000000001</v>
      </c>
      <c r="S25" s="191">
        <v>10.4</v>
      </c>
      <c r="T25" s="190">
        <v>4.5</v>
      </c>
      <c r="U25" s="190">
        <v>6.1</v>
      </c>
    </row>
    <row r="26" spans="1:21" ht="16.5" customHeight="1" x14ac:dyDescent="0.2">
      <c r="A26" s="7"/>
      <c r="B26" s="7"/>
      <c r="C26" s="7"/>
      <c r="D26" s="7"/>
      <c r="E26" s="7" t="s">
        <v>499</v>
      </c>
      <c r="F26" s="7"/>
      <c r="G26" s="7"/>
      <c r="H26" s="7"/>
      <c r="I26" s="7"/>
      <c r="J26" s="7"/>
      <c r="K26" s="7"/>
      <c r="L26" s="9" t="s">
        <v>69</v>
      </c>
      <c r="M26" s="191">
        <v>14.3</v>
      </c>
      <c r="N26" s="191">
        <v>17</v>
      </c>
      <c r="O26" s="191">
        <v>14</v>
      </c>
      <c r="P26" s="191">
        <v>11</v>
      </c>
      <c r="Q26" s="191">
        <v>10.3</v>
      </c>
      <c r="R26" s="191">
        <v>14.4</v>
      </c>
      <c r="S26" s="191">
        <v>22.3</v>
      </c>
      <c r="T26" s="190">
        <v>9.6</v>
      </c>
      <c r="U26" s="191">
        <v>14.4</v>
      </c>
    </row>
    <row r="27" spans="1:21" ht="16.5" customHeight="1" x14ac:dyDescent="0.2">
      <c r="A27" s="7"/>
      <c r="B27" s="7"/>
      <c r="C27" s="7"/>
      <c r="D27" s="7"/>
      <c r="E27" s="7" t="s">
        <v>503</v>
      </c>
      <c r="F27" s="7"/>
      <c r="G27" s="7"/>
      <c r="H27" s="7"/>
      <c r="I27" s="7"/>
      <c r="J27" s="7"/>
      <c r="K27" s="7"/>
      <c r="L27" s="9" t="s">
        <v>69</v>
      </c>
      <c r="M27" s="191">
        <v>21.1</v>
      </c>
      <c r="N27" s="191">
        <v>26.7</v>
      </c>
      <c r="O27" s="191">
        <v>19.5</v>
      </c>
      <c r="P27" s="191">
        <v>17.7</v>
      </c>
      <c r="Q27" s="191">
        <v>13.7</v>
      </c>
      <c r="R27" s="191">
        <v>16</v>
      </c>
      <c r="S27" s="191">
        <v>34.200000000000003</v>
      </c>
      <c r="T27" s="191">
        <v>15.1</v>
      </c>
      <c r="U27" s="191">
        <v>21.2</v>
      </c>
    </row>
    <row r="28" spans="1:21" ht="16.5" customHeight="1" x14ac:dyDescent="0.2">
      <c r="A28" s="7"/>
      <c r="B28" s="7"/>
      <c r="C28" s="7"/>
      <c r="D28" s="7"/>
      <c r="E28" s="7" t="s">
        <v>504</v>
      </c>
      <c r="F28" s="7"/>
      <c r="G28" s="7"/>
      <c r="H28" s="7"/>
      <c r="I28" s="7"/>
      <c r="J28" s="7"/>
      <c r="K28" s="7"/>
      <c r="L28" s="9" t="s">
        <v>69</v>
      </c>
      <c r="M28" s="191">
        <v>78.900000000000006</v>
      </c>
      <c r="N28" s="191">
        <v>73.3</v>
      </c>
      <c r="O28" s="191">
        <v>80.5</v>
      </c>
      <c r="P28" s="191">
        <v>82.3</v>
      </c>
      <c r="Q28" s="191">
        <v>86.3</v>
      </c>
      <c r="R28" s="191">
        <v>84</v>
      </c>
      <c r="S28" s="191">
        <v>65.8</v>
      </c>
      <c r="T28" s="191">
        <v>84.9</v>
      </c>
      <c r="U28" s="191">
        <v>78.8</v>
      </c>
    </row>
    <row r="29" spans="1:21" ht="16.5" customHeight="1" x14ac:dyDescent="0.2">
      <c r="A29" s="7"/>
      <c r="B29" s="7"/>
      <c r="C29" s="7" t="s">
        <v>63</v>
      </c>
      <c r="D29" s="7"/>
      <c r="E29" s="7"/>
      <c r="F29" s="7"/>
      <c r="G29" s="7"/>
      <c r="H29" s="7"/>
      <c r="I29" s="7"/>
      <c r="J29" s="7"/>
      <c r="K29" s="7"/>
      <c r="L29" s="9"/>
      <c r="M29" s="10"/>
      <c r="N29" s="10"/>
      <c r="O29" s="10"/>
      <c r="P29" s="10"/>
      <c r="Q29" s="10"/>
      <c r="R29" s="10"/>
      <c r="S29" s="10"/>
      <c r="T29" s="10"/>
      <c r="U29" s="10"/>
    </row>
    <row r="30" spans="1:21" ht="16.5" customHeight="1" x14ac:dyDescent="0.2">
      <c r="A30" s="7"/>
      <c r="B30" s="7"/>
      <c r="C30" s="7"/>
      <c r="D30" s="7" t="s">
        <v>177</v>
      </c>
      <c r="E30" s="7"/>
      <c r="F30" s="7"/>
      <c r="G30" s="7"/>
      <c r="H30" s="7"/>
      <c r="I30" s="7"/>
      <c r="J30" s="7"/>
      <c r="K30" s="7"/>
      <c r="L30" s="9" t="s">
        <v>145</v>
      </c>
      <c r="M30" s="189">
        <v>4120</v>
      </c>
      <c r="N30" s="189">
        <v>2795</v>
      </c>
      <c r="O30" s="189">
        <v>1612</v>
      </c>
      <c r="P30" s="189">
        <v>1017</v>
      </c>
      <c r="Q30" s="187">
        <v>774</v>
      </c>
      <c r="R30" s="187">
        <v>193</v>
      </c>
      <c r="S30" s="187">
        <v>161</v>
      </c>
      <c r="T30" s="187">
        <v>339</v>
      </c>
      <c r="U30" s="188">
        <v>10723</v>
      </c>
    </row>
    <row r="31" spans="1:21" ht="16.5" customHeight="1" x14ac:dyDescent="0.2">
      <c r="A31" s="7"/>
      <c r="B31" s="7"/>
      <c r="C31" s="7"/>
      <c r="D31" s="7" t="s">
        <v>497</v>
      </c>
      <c r="E31" s="7"/>
      <c r="F31" s="7"/>
      <c r="G31" s="7"/>
      <c r="H31" s="7"/>
      <c r="I31" s="7"/>
      <c r="J31" s="7"/>
      <c r="K31" s="7"/>
      <c r="L31" s="9"/>
      <c r="M31" s="10"/>
      <c r="N31" s="10"/>
      <c r="O31" s="10"/>
      <c r="P31" s="10"/>
      <c r="Q31" s="10"/>
      <c r="R31" s="10"/>
      <c r="S31" s="10"/>
      <c r="T31" s="10"/>
      <c r="U31" s="10"/>
    </row>
    <row r="32" spans="1:21" ht="16.5" customHeight="1" x14ac:dyDescent="0.2">
      <c r="A32" s="7"/>
      <c r="B32" s="7"/>
      <c r="C32" s="7"/>
      <c r="D32" s="7"/>
      <c r="E32" s="7" t="s">
        <v>498</v>
      </c>
      <c r="F32" s="7"/>
      <c r="G32" s="7"/>
      <c r="H32" s="7"/>
      <c r="I32" s="7"/>
      <c r="J32" s="7"/>
      <c r="K32" s="7"/>
      <c r="L32" s="9" t="s">
        <v>69</v>
      </c>
      <c r="M32" s="190">
        <v>3.3</v>
      </c>
      <c r="N32" s="190">
        <v>5.0999999999999996</v>
      </c>
      <c r="O32" s="190">
        <v>2.5</v>
      </c>
      <c r="P32" s="190">
        <v>2.1</v>
      </c>
      <c r="Q32" s="190">
        <v>0.8</v>
      </c>
      <c r="R32" s="190">
        <v>1.6</v>
      </c>
      <c r="S32" s="190">
        <v>3.6</v>
      </c>
      <c r="T32" s="190">
        <v>4.7</v>
      </c>
      <c r="U32" s="190">
        <v>3.4</v>
      </c>
    </row>
    <row r="33" spans="1:21" ht="16.5" customHeight="1" x14ac:dyDescent="0.2">
      <c r="A33" s="7"/>
      <c r="B33" s="7"/>
      <c r="C33" s="7"/>
      <c r="D33" s="7"/>
      <c r="E33" s="7" t="s">
        <v>499</v>
      </c>
      <c r="F33" s="7"/>
      <c r="G33" s="7"/>
      <c r="H33" s="7"/>
      <c r="I33" s="7"/>
      <c r="J33" s="7"/>
      <c r="K33" s="7"/>
      <c r="L33" s="9" t="s">
        <v>69</v>
      </c>
      <c r="M33" s="191">
        <v>11.1</v>
      </c>
      <c r="N33" s="191">
        <v>11.7</v>
      </c>
      <c r="O33" s="190">
        <v>8.4</v>
      </c>
      <c r="P33" s="190">
        <v>8.3000000000000007</v>
      </c>
      <c r="Q33" s="190">
        <v>6.4</v>
      </c>
      <c r="R33" s="191">
        <v>10.9</v>
      </c>
      <c r="S33" s="191">
        <v>10</v>
      </c>
      <c r="T33" s="190">
        <v>8.5</v>
      </c>
      <c r="U33" s="191">
        <v>10.199999999999999</v>
      </c>
    </row>
    <row r="34" spans="1:21" ht="29.45" customHeight="1" x14ac:dyDescent="0.2">
      <c r="A34" s="7"/>
      <c r="B34" s="7"/>
      <c r="C34" s="7"/>
      <c r="D34" s="7"/>
      <c r="E34" s="316" t="s">
        <v>500</v>
      </c>
      <c r="F34" s="316"/>
      <c r="G34" s="316"/>
      <c r="H34" s="316"/>
      <c r="I34" s="316"/>
      <c r="J34" s="316"/>
      <c r="K34" s="316"/>
      <c r="L34" s="9" t="s">
        <v>69</v>
      </c>
      <c r="M34" s="191">
        <v>67.5</v>
      </c>
      <c r="N34" s="191">
        <v>56.3</v>
      </c>
      <c r="O34" s="191">
        <v>63.4</v>
      </c>
      <c r="P34" s="191">
        <v>65.8</v>
      </c>
      <c r="Q34" s="191">
        <v>56.8</v>
      </c>
      <c r="R34" s="191">
        <v>48.1</v>
      </c>
      <c r="S34" s="191">
        <v>51.9</v>
      </c>
      <c r="T34" s="191">
        <v>63.3</v>
      </c>
      <c r="U34" s="191">
        <v>62.4</v>
      </c>
    </row>
    <row r="35" spans="1:21" ht="29.45" customHeight="1" x14ac:dyDescent="0.2">
      <c r="A35" s="7"/>
      <c r="B35" s="7"/>
      <c r="C35" s="7"/>
      <c r="D35" s="7"/>
      <c r="E35" s="316" t="s">
        <v>501</v>
      </c>
      <c r="F35" s="316"/>
      <c r="G35" s="316"/>
      <c r="H35" s="316"/>
      <c r="I35" s="316"/>
      <c r="J35" s="316"/>
      <c r="K35" s="316"/>
      <c r="L35" s="9" t="s">
        <v>69</v>
      </c>
      <c r="M35" s="191">
        <v>18.100000000000001</v>
      </c>
      <c r="N35" s="191">
        <v>26.9</v>
      </c>
      <c r="O35" s="191">
        <v>25.7</v>
      </c>
      <c r="P35" s="191">
        <v>23.8</v>
      </c>
      <c r="Q35" s="191">
        <v>35.9</v>
      </c>
      <c r="R35" s="191">
        <v>39.299999999999997</v>
      </c>
      <c r="S35" s="191">
        <v>34.4</v>
      </c>
      <c r="T35" s="191">
        <v>23.5</v>
      </c>
      <c r="U35" s="191">
        <v>24</v>
      </c>
    </row>
    <row r="36" spans="1:21" ht="16.5" customHeight="1" x14ac:dyDescent="0.2">
      <c r="A36" s="7"/>
      <c r="B36" s="7"/>
      <c r="C36" s="7"/>
      <c r="D36" s="7" t="s">
        <v>502</v>
      </c>
      <c r="E36" s="7"/>
      <c r="F36" s="7"/>
      <c r="G36" s="7"/>
      <c r="H36" s="7"/>
      <c r="I36" s="7"/>
      <c r="J36" s="7"/>
      <c r="K36" s="7"/>
      <c r="L36" s="9"/>
      <c r="M36" s="10"/>
      <c r="N36" s="10"/>
      <c r="O36" s="10"/>
      <c r="P36" s="10"/>
      <c r="Q36" s="10"/>
      <c r="R36" s="10"/>
      <c r="S36" s="10"/>
      <c r="T36" s="10"/>
      <c r="U36" s="10"/>
    </row>
    <row r="37" spans="1:21" ht="16.5" customHeight="1" x14ac:dyDescent="0.2">
      <c r="A37" s="7"/>
      <c r="B37" s="7"/>
      <c r="C37" s="7"/>
      <c r="D37" s="7"/>
      <c r="E37" s="7" t="s">
        <v>498</v>
      </c>
      <c r="F37" s="7"/>
      <c r="G37" s="7"/>
      <c r="H37" s="7"/>
      <c r="I37" s="7"/>
      <c r="J37" s="7"/>
      <c r="K37" s="7"/>
      <c r="L37" s="9" t="s">
        <v>69</v>
      </c>
      <c r="M37" s="190">
        <v>7.1</v>
      </c>
      <c r="N37" s="190">
        <v>6.1</v>
      </c>
      <c r="O37" s="190">
        <v>7</v>
      </c>
      <c r="P37" s="190">
        <v>4.7</v>
      </c>
      <c r="Q37" s="190">
        <v>4.4000000000000004</v>
      </c>
      <c r="R37" s="190">
        <v>3.8</v>
      </c>
      <c r="S37" s="190">
        <v>9.6999999999999993</v>
      </c>
      <c r="T37" s="190">
        <v>6.4</v>
      </c>
      <c r="U37" s="190">
        <v>6.5</v>
      </c>
    </row>
    <row r="38" spans="1:21" ht="16.5" customHeight="1" x14ac:dyDescent="0.2">
      <c r="A38" s="7"/>
      <c r="B38" s="7"/>
      <c r="C38" s="7"/>
      <c r="D38" s="7"/>
      <c r="E38" s="7" t="s">
        <v>499</v>
      </c>
      <c r="F38" s="7"/>
      <c r="G38" s="7"/>
      <c r="H38" s="7"/>
      <c r="I38" s="7"/>
      <c r="J38" s="7"/>
      <c r="K38" s="7"/>
      <c r="L38" s="9" t="s">
        <v>69</v>
      </c>
      <c r="M38" s="191">
        <v>15.8</v>
      </c>
      <c r="N38" s="191">
        <v>13.5</v>
      </c>
      <c r="O38" s="191">
        <v>12.2</v>
      </c>
      <c r="P38" s="191">
        <v>10.1</v>
      </c>
      <c r="Q38" s="191">
        <v>11.4</v>
      </c>
      <c r="R38" s="191">
        <v>15.3</v>
      </c>
      <c r="S38" s="191">
        <v>16.2</v>
      </c>
      <c r="T38" s="191">
        <v>11.3</v>
      </c>
      <c r="U38" s="191">
        <v>13.9</v>
      </c>
    </row>
    <row r="39" spans="1:21" ht="16.5" customHeight="1" x14ac:dyDescent="0.2">
      <c r="A39" s="7"/>
      <c r="B39" s="7"/>
      <c r="C39" s="7"/>
      <c r="D39" s="7"/>
      <c r="E39" s="7" t="s">
        <v>503</v>
      </c>
      <c r="F39" s="7"/>
      <c r="G39" s="7"/>
      <c r="H39" s="7"/>
      <c r="I39" s="7"/>
      <c r="J39" s="7"/>
      <c r="K39" s="7"/>
      <c r="L39" s="9" t="s">
        <v>69</v>
      </c>
      <c r="M39" s="191">
        <v>23.8</v>
      </c>
      <c r="N39" s="191">
        <v>20.8</v>
      </c>
      <c r="O39" s="191">
        <v>19.8</v>
      </c>
      <c r="P39" s="191">
        <v>15.2</v>
      </c>
      <c r="Q39" s="191">
        <v>16.5</v>
      </c>
      <c r="R39" s="191">
        <v>19.100000000000001</v>
      </c>
      <c r="S39" s="191">
        <v>26.6</v>
      </c>
      <c r="T39" s="191">
        <v>19.3</v>
      </c>
      <c r="U39" s="191">
        <v>21.2</v>
      </c>
    </row>
    <row r="40" spans="1:21" ht="16.5" customHeight="1" x14ac:dyDescent="0.2">
      <c r="A40" s="7"/>
      <c r="B40" s="7"/>
      <c r="C40" s="7"/>
      <c r="D40" s="7"/>
      <c r="E40" s="7" t="s">
        <v>504</v>
      </c>
      <c r="F40" s="7"/>
      <c r="G40" s="7"/>
      <c r="H40" s="7"/>
      <c r="I40" s="7"/>
      <c r="J40" s="7"/>
      <c r="K40" s="7"/>
      <c r="L40" s="9" t="s">
        <v>69</v>
      </c>
      <c r="M40" s="191">
        <v>76.2</v>
      </c>
      <c r="N40" s="191">
        <v>79.2</v>
      </c>
      <c r="O40" s="191">
        <v>80.2</v>
      </c>
      <c r="P40" s="191">
        <v>84.8</v>
      </c>
      <c r="Q40" s="191">
        <v>83.5</v>
      </c>
      <c r="R40" s="191">
        <v>80.900000000000006</v>
      </c>
      <c r="S40" s="191">
        <v>73.400000000000006</v>
      </c>
      <c r="T40" s="191">
        <v>80.7</v>
      </c>
      <c r="U40" s="191">
        <v>78.8</v>
      </c>
    </row>
    <row r="41" spans="1:21" ht="16.5" customHeight="1" x14ac:dyDescent="0.2">
      <c r="A41" s="7"/>
      <c r="B41" s="7"/>
      <c r="C41" s="7" t="s">
        <v>64</v>
      </c>
      <c r="D41" s="7"/>
      <c r="E41" s="7"/>
      <c r="F41" s="7"/>
      <c r="G41" s="7"/>
      <c r="H41" s="7"/>
      <c r="I41" s="7"/>
      <c r="J41" s="7"/>
      <c r="K41" s="7"/>
      <c r="L41" s="9"/>
      <c r="M41" s="10"/>
      <c r="N41" s="10"/>
      <c r="O41" s="10"/>
      <c r="P41" s="10"/>
      <c r="Q41" s="10"/>
      <c r="R41" s="10"/>
      <c r="S41" s="10"/>
      <c r="T41" s="10"/>
      <c r="U41" s="10"/>
    </row>
    <row r="42" spans="1:21" ht="16.5" customHeight="1" x14ac:dyDescent="0.2">
      <c r="A42" s="7"/>
      <c r="B42" s="7"/>
      <c r="C42" s="7"/>
      <c r="D42" s="7" t="s">
        <v>177</v>
      </c>
      <c r="E42" s="7"/>
      <c r="F42" s="7"/>
      <c r="G42" s="7"/>
      <c r="H42" s="7"/>
      <c r="I42" s="7"/>
      <c r="J42" s="7"/>
      <c r="K42" s="7"/>
      <c r="L42" s="9" t="s">
        <v>145</v>
      </c>
      <c r="M42" s="189">
        <v>3957</v>
      </c>
      <c r="N42" s="189">
        <v>2544</v>
      </c>
      <c r="O42" s="189">
        <v>1668</v>
      </c>
      <c r="P42" s="189">
        <v>1059</v>
      </c>
      <c r="Q42" s="187">
        <v>809</v>
      </c>
      <c r="R42" s="187">
        <v>173</v>
      </c>
      <c r="S42" s="187">
        <v>187</v>
      </c>
      <c r="T42" s="187">
        <v>343</v>
      </c>
      <c r="U42" s="188">
        <v>10426</v>
      </c>
    </row>
    <row r="43" spans="1:21" ht="16.5" customHeight="1" x14ac:dyDescent="0.2">
      <c r="A43" s="7"/>
      <c r="B43" s="7"/>
      <c r="C43" s="7"/>
      <c r="D43" s="7" t="s">
        <v>497</v>
      </c>
      <c r="E43" s="7"/>
      <c r="F43" s="7"/>
      <c r="G43" s="7"/>
      <c r="H43" s="7"/>
      <c r="I43" s="7"/>
      <c r="J43" s="7"/>
      <c r="K43" s="7"/>
      <c r="L43" s="9"/>
      <c r="M43" s="10"/>
      <c r="N43" s="10"/>
      <c r="O43" s="10"/>
      <c r="P43" s="10"/>
      <c r="Q43" s="10"/>
      <c r="R43" s="10"/>
      <c r="S43" s="10"/>
      <c r="T43" s="10"/>
      <c r="U43" s="10"/>
    </row>
    <row r="44" spans="1:21" ht="16.5" customHeight="1" x14ac:dyDescent="0.2">
      <c r="A44" s="7"/>
      <c r="B44" s="7"/>
      <c r="C44" s="7"/>
      <c r="D44" s="7"/>
      <c r="E44" s="7" t="s">
        <v>498</v>
      </c>
      <c r="F44" s="7"/>
      <c r="G44" s="7"/>
      <c r="H44" s="7"/>
      <c r="I44" s="7"/>
      <c r="J44" s="7"/>
      <c r="K44" s="7"/>
      <c r="L44" s="9" t="s">
        <v>69</v>
      </c>
      <c r="M44" s="190">
        <v>2.9</v>
      </c>
      <c r="N44" s="190">
        <v>3.7</v>
      </c>
      <c r="O44" s="190">
        <v>2.2000000000000002</v>
      </c>
      <c r="P44" s="190">
        <v>2.1</v>
      </c>
      <c r="Q44" s="190">
        <v>1.1000000000000001</v>
      </c>
      <c r="R44" s="190">
        <v>1.8</v>
      </c>
      <c r="S44" s="190">
        <v>1.8</v>
      </c>
      <c r="T44" s="190">
        <v>3.4</v>
      </c>
      <c r="U44" s="190">
        <v>2.7</v>
      </c>
    </row>
    <row r="45" spans="1:21" ht="16.5" customHeight="1" x14ac:dyDescent="0.2">
      <c r="A45" s="7"/>
      <c r="B45" s="7"/>
      <c r="C45" s="7"/>
      <c r="D45" s="7"/>
      <c r="E45" s="7" t="s">
        <v>499</v>
      </c>
      <c r="F45" s="7"/>
      <c r="G45" s="7"/>
      <c r="H45" s="7"/>
      <c r="I45" s="7"/>
      <c r="J45" s="7"/>
      <c r="K45" s="7"/>
      <c r="L45" s="9" t="s">
        <v>69</v>
      </c>
      <c r="M45" s="190">
        <v>9.4</v>
      </c>
      <c r="N45" s="191">
        <v>10.8</v>
      </c>
      <c r="O45" s="190">
        <v>8.4</v>
      </c>
      <c r="P45" s="190">
        <v>8.4</v>
      </c>
      <c r="Q45" s="190">
        <v>7.7</v>
      </c>
      <c r="R45" s="191">
        <v>11</v>
      </c>
      <c r="S45" s="191">
        <v>14.6</v>
      </c>
      <c r="T45" s="190">
        <v>8.9</v>
      </c>
      <c r="U45" s="190">
        <v>9.6</v>
      </c>
    </row>
    <row r="46" spans="1:21" ht="29.45" customHeight="1" x14ac:dyDescent="0.2">
      <c r="A46" s="7"/>
      <c r="B46" s="7"/>
      <c r="C46" s="7"/>
      <c r="D46" s="7"/>
      <c r="E46" s="316" t="s">
        <v>500</v>
      </c>
      <c r="F46" s="316"/>
      <c r="G46" s="316"/>
      <c r="H46" s="316"/>
      <c r="I46" s="316"/>
      <c r="J46" s="316"/>
      <c r="K46" s="316"/>
      <c r="L46" s="9" t="s">
        <v>69</v>
      </c>
      <c r="M46" s="191">
        <v>66.2</v>
      </c>
      <c r="N46" s="191">
        <v>56</v>
      </c>
      <c r="O46" s="191">
        <v>66</v>
      </c>
      <c r="P46" s="191">
        <v>64.599999999999994</v>
      </c>
      <c r="Q46" s="191">
        <v>54.6</v>
      </c>
      <c r="R46" s="191">
        <v>50.3</v>
      </c>
      <c r="S46" s="191">
        <v>50.9</v>
      </c>
      <c r="T46" s="191">
        <v>56.8</v>
      </c>
      <c r="U46" s="191">
        <v>61.8</v>
      </c>
    </row>
    <row r="47" spans="1:21" ht="29.45" customHeight="1" x14ac:dyDescent="0.2">
      <c r="A47" s="7"/>
      <c r="B47" s="7"/>
      <c r="C47" s="7"/>
      <c r="D47" s="7"/>
      <c r="E47" s="316" t="s">
        <v>501</v>
      </c>
      <c r="F47" s="316"/>
      <c r="G47" s="316"/>
      <c r="H47" s="316"/>
      <c r="I47" s="316"/>
      <c r="J47" s="316"/>
      <c r="K47" s="316"/>
      <c r="L47" s="9" t="s">
        <v>69</v>
      </c>
      <c r="M47" s="191">
        <v>21.6</v>
      </c>
      <c r="N47" s="191">
        <v>29.5</v>
      </c>
      <c r="O47" s="191">
        <v>23.5</v>
      </c>
      <c r="P47" s="191">
        <v>24.9</v>
      </c>
      <c r="Q47" s="191">
        <v>36.700000000000003</v>
      </c>
      <c r="R47" s="191">
        <v>36.799999999999997</v>
      </c>
      <c r="S47" s="191">
        <v>32.700000000000003</v>
      </c>
      <c r="T47" s="191">
        <v>30.9</v>
      </c>
      <c r="U47" s="191">
        <v>25.9</v>
      </c>
    </row>
    <row r="48" spans="1:21" ht="16.5" customHeight="1" x14ac:dyDescent="0.2">
      <c r="A48" s="7"/>
      <c r="B48" s="7"/>
      <c r="C48" s="7"/>
      <c r="D48" s="7" t="s">
        <v>502</v>
      </c>
      <c r="E48" s="7"/>
      <c r="F48" s="7"/>
      <c r="G48" s="7"/>
      <c r="H48" s="7"/>
      <c r="I48" s="7"/>
      <c r="J48" s="7"/>
      <c r="K48" s="7"/>
      <c r="L48" s="9"/>
      <c r="M48" s="10"/>
      <c r="N48" s="10"/>
      <c r="O48" s="10"/>
      <c r="P48" s="10"/>
      <c r="Q48" s="10"/>
      <c r="R48" s="10"/>
      <c r="S48" s="10"/>
      <c r="T48" s="10"/>
      <c r="U48" s="10"/>
    </row>
    <row r="49" spans="1:21" ht="16.5" customHeight="1" x14ac:dyDescent="0.2">
      <c r="A49" s="7"/>
      <c r="B49" s="7"/>
      <c r="C49" s="7"/>
      <c r="D49" s="7"/>
      <c r="E49" s="7" t="s">
        <v>498</v>
      </c>
      <c r="F49" s="7"/>
      <c r="G49" s="7"/>
      <c r="H49" s="7"/>
      <c r="I49" s="7"/>
      <c r="J49" s="7"/>
      <c r="K49" s="7"/>
      <c r="L49" s="9" t="s">
        <v>69</v>
      </c>
      <c r="M49" s="190">
        <v>7.7</v>
      </c>
      <c r="N49" s="190">
        <v>5.6</v>
      </c>
      <c r="O49" s="190">
        <v>5.3</v>
      </c>
      <c r="P49" s="190">
        <v>5.3</v>
      </c>
      <c r="Q49" s="190">
        <v>4</v>
      </c>
      <c r="R49" s="190">
        <v>3.7</v>
      </c>
      <c r="S49" s="190">
        <v>9.9</v>
      </c>
      <c r="T49" s="190">
        <v>6.6</v>
      </c>
      <c r="U49" s="190">
        <v>6.3</v>
      </c>
    </row>
    <row r="50" spans="1:21" ht="16.5" customHeight="1" x14ac:dyDescent="0.2">
      <c r="A50" s="7"/>
      <c r="B50" s="7"/>
      <c r="C50" s="7"/>
      <c r="D50" s="7"/>
      <c r="E50" s="7" t="s">
        <v>499</v>
      </c>
      <c r="F50" s="7"/>
      <c r="G50" s="7"/>
      <c r="H50" s="7"/>
      <c r="I50" s="7"/>
      <c r="J50" s="7"/>
      <c r="K50" s="7"/>
      <c r="L50" s="9" t="s">
        <v>69</v>
      </c>
      <c r="M50" s="191">
        <v>13.5</v>
      </c>
      <c r="N50" s="191">
        <v>13.5</v>
      </c>
      <c r="O50" s="191">
        <v>13.8</v>
      </c>
      <c r="P50" s="191">
        <v>10.4</v>
      </c>
      <c r="Q50" s="191">
        <v>11.3</v>
      </c>
      <c r="R50" s="191">
        <v>14.1</v>
      </c>
      <c r="S50" s="191">
        <v>22.2</v>
      </c>
      <c r="T50" s="191">
        <v>10.6</v>
      </c>
      <c r="U50" s="191">
        <v>13.3</v>
      </c>
    </row>
    <row r="51" spans="1:21" ht="16.5" customHeight="1" x14ac:dyDescent="0.2">
      <c r="A51" s="7"/>
      <c r="B51" s="7"/>
      <c r="C51" s="7"/>
      <c r="D51" s="7"/>
      <c r="E51" s="7" t="s">
        <v>503</v>
      </c>
      <c r="F51" s="7"/>
      <c r="G51" s="7"/>
      <c r="H51" s="7"/>
      <c r="I51" s="7"/>
      <c r="J51" s="7"/>
      <c r="K51" s="7"/>
      <c r="L51" s="9" t="s">
        <v>69</v>
      </c>
      <c r="M51" s="191">
        <v>22</v>
      </c>
      <c r="N51" s="191">
        <v>20.399999999999999</v>
      </c>
      <c r="O51" s="191">
        <v>19.7</v>
      </c>
      <c r="P51" s="191">
        <v>16.3</v>
      </c>
      <c r="Q51" s="191">
        <v>15.8</v>
      </c>
      <c r="R51" s="191">
        <v>19</v>
      </c>
      <c r="S51" s="191">
        <v>33.9</v>
      </c>
      <c r="T51" s="191">
        <v>17.899999999999999</v>
      </c>
      <c r="U51" s="191">
        <v>20.5</v>
      </c>
    </row>
    <row r="52" spans="1:21" ht="16.5" customHeight="1" x14ac:dyDescent="0.2">
      <c r="A52" s="7"/>
      <c r="B52" s="7"/>
      <c r="C52" s="7"/>
      <c r="D52" s="7"/>
      <c r="E52" s="7" t="s">
        <v>504</v>
      </c>
      <c r="F52" s="7"/>
      <c r="G52" s="7"/>
      <c r="H52" s="7"/>
      <c r="I52" s="7"/>
      <c r="J52" s="7"/>
      <c r="K52" s="7"/>
      <c r="L52" s="9" t="s">
        <v>69</v>
      </c>
      <c r="M52" s="191">
        <v>78</v>
      </c>
      <c r="N52" s="191">
        <v>79.599999999999994</v>
      </c>
      <c r="O52" s="191">
        <v>80.3</v>
      </c>
      <c r="P52" s="191">
        <v>83.7</v>
      </c>
      <c r="Q52" s="191">
        <v>84.2</v>
      </c>
      <c r="R52" s="191">
        <v>81</v>
      </c>
      <c r="S52" s="191">
        <v>66.099999999999994</v>
      </c>
      <c r="T52" s="191">
        <v>82.1</v>
      </c>
      <c r="U52" s="191">
        <v>79.5</v>
      </c>
    </row>
    <row r="53" spans="1:21" ht="16.5" customHeight="1" x14ac:dyDescent="0.2">
      <c r="A53" s="7"/>
      <c r="B53" s="7"/>
      <c r="C53" s="7" t="s">
        <v>65</v>
      </c>
      <c r="D53" s="7"/>
      <c r="E53" s="7"/>
      <c r="F53" s="7"/>
      <c r="G53" s="7"/>
      <c r="H53" s="7"/>
      <c r="I53" s="7"/>
      <c r="J53" s="7"/>
      <c r="K53" s="7"/>
      <c r="L53" s="9"/>
      <c r="M53" s="10"/>
      <c r="N53" s="10"/>
      <c r="O53" s="10"/>
      <c r="P53" s="10"/>
      <c r="Q53" s="10"/>
      <c r="R53" s="10"/>
      <c r="S53" s="10"/>
      <c r="T53" s="10"/>
      <c r="U53" s="10"/>
    </row>
    <row r="54" spans="1:21" ht="16.5" customHeight="1" x14ac:dyDescent="0.2">
      <c r="A54" s="7"/>
      <c r="B54" s="7"/>
      <c r="C54" s="7"/>
      <c r="D54" s="7" t="s">
        <v>177</v>
      </c>
      <c r="E54" s="7"/>
      <c r="F54" s="7"/>
      <c r="G54" s="7"/>
      <c r="H54" s="7"/>
      <c r="I54" s="7"/>
      <c r="J54" s="7"/>
      <c r="K54" s="7"/>
      <c r="L54" s="9" t="s">
        <v>145</v>
      </c>
      <c r="M54" s="189">
        <v>3537</v>
      </c>
      <c r="N54" s="189">
        <v>2285</v>
      </c>
      <c r="O54" s="189">
        <v>1300</v>
      </c>
      <c r="P54" s="189">
        <v>1032</v>
      </c>
      <c r="Q54" s="187">
        <v>441</v>
      </c>
      <c r="R54" s="187">
        <v>203</v>
      </c>
      <c r="S54" s="187">
        <v>228</v>
      </c>
      <c r="T54" s="187">
        <v>367</v>
      </c>
      <c r="U54" s="189">
        <v>9152</v>
      </c>
    </row>
    <row r="55" spans="1:21" ht="16.5" customHeight="1" x14ac:dyDescent="0.2">
      <c r="A55" s="7"/>
      <c r="B55" s="7"/>
      <c r="C55" s="7"/>
      <c r="D55" s="7" t="s">
        <v>497</v>
      </c>
      <c r="E55" s="7"/>
      <c r="F55" s="7"/>
      <c r="G55" s="7"/>
      <c r="H55" s="7"/>
      <c r="I55" s="7"/>
      <c r="J55" s="7"/>
      <c r="K55" s="7"/>
      <c r="L55" s="9"/>
      <c r="M55" s="10"/>
      <c r="N55" s="10"/>
      <c r="O55" s="10"/>
      <c r="P55" s="10"/>
      <c r="Q55" s="10"/>
      <c r="R55" s="10"/>
      <c r="S55" s="10"/>
      <c r="T55" s="10"/>
      <c r="U55" s="10"/>
    </row>
    <row r="56" spans="1:21" ht="16.5" customHeight="1" x14ac:dyDescent="0.2">
      <c r="A56" s="7"/>
      <c r="B56" s="7"/>
      <c r="C56" s="7"/>
      <c r="D56" s="7"/>
      <c r="E56" s="7" t="s">
        <v>498</v>
      </c>
      <c r="F56" s="7"/>
      <c r="G56" s="7"/>
      <c r="H56" s="7"/>
      <c r="I56" s="7"/>
      <c r="J56" s="7"/>
      <c r="K56" s="7"/>
      <c r="L56" s="9" t="s">
        <v>69</v>
      </c>
      <c r="M56" s="190">
        <v>2.9</v>
      </c>
      <c r="N56" s="190">
        <v>2.5</v>
      </c>
      <c r="O56" s="190">
        <v>2.1</v>
      </c>
      <c r="P56" s="190">
        <v>2.5</v>
      </c>
      <c r="Q56" s="190">
        <v>0.5</v>
      </c>
      <c r="R56" s="190">
        <v>2.1</v>
      </c>
      <c r="S56" s="190">
        <v>2.8</v>
      </c>
      <c r="T56" s="190">
        <v>3.5</v>
      </c>
      <c r="U56" s="190">
        <v>2.6</v>
      </c>
    </row>
    <row r="57" spans="1:21" ht="16.5" customHeight="1" x14ac:dyDescent="0.2">
      <c r="A57" s="7"/>
      <c r="B57" s="7"/>
      <c r="C57" s="7"/>
      <c r="D57" s="7"/>
      <c r="E57" s="7" t="s">
        <v>499</v>
      </c>
      <c r="F57" s="7"/>
      <c r="G57" s="7"/>
      <c r="H57" s="7"/>
      <c r="I57" s="7"/>
      <c r="J57" s="7"/>
      <c r="K57" s="7"/>
      <c r="L57" s="9" t="s">
        <v>69</v>
      </c>
      <c r="M57" s="190">
        <v>9.6</v>
      </c>
      <c r="N57" s="191">
        <v>10</v>
      </c>
      <c r="O57" s="190">
        <v>8.4</v>
      </c>
      <c r="P57" s="190">
        <v>7.9</v>
      </c>
      <c r="Q57" s="190">
        <v>5.8</v>
      </c>
      <c r="R57" s="190">
        <v>7.8</v>
      </c>
      <c r="S57" s="191">
        <v>14.2</v>
      </c>
      <c r="T57" s="190">
        <v>7.5</v>
      </c>
      <c r="U57" s="190">
        <v>9.3000000000000007</v>
      </c>
    </row>
    <row r="58" spans="1:21" ht="29.45" customHeight="1" x14ac:dyDescent="0.2">
      <c r="A58" s="7"/>
      <c r="B58" s="7"/>
      <c r="C58" s="7"/>
      <c r="D58" s="7"/>
      <c r="E58" s="316" t="s">
        <v>500</v>
      </c>
      <c r="F58" s="316"/>
      <c r="G58" s="316"/>
      <c r="H58" s="316"/>
      <c r="I58" s="316"/>
      <c r="J58" s="316"/>
      <c r="K58" s="316"/>
      <c r="L58" s="9" t="s">
        <v>69</v>
      </c>
      <c r="M58" s="191">
        <v>62.4</v>
      </c>
      <c r="N58" s="191">
        <v>54</v>
      </c>
      <c r="O58" s="191">
        <v>65.7</v>
      </c>
      <c r="P58" s="191">
        <v>66</v>
      </c>
      <c r="Q58" s="191">
        <v>56.9</v>
      </c>
      <c r="R58" s="191">
        <v>58</v>
      </c>
      <c r="S58" s="191">
        <v>45.1</v>
      </c>
      <c r="T58" s="191">
        <v>44.4</v>
      </c>
      <c r="U58" s="191">
        <v>59.8</v>
      </c>
    </row>
    <row r="59" spans="1:21" ht="29.45" customHeight="1" x14ac:dyDescent="0.2">
      <c r="A59" s="7"/>
      <c r="B59" s="7"/>
      <c r="C59" s="7"/>
      <c r="D59" s="7"/>
      <c r="E59" s="316" t="s">
        <v>501</v>
      </c>
      <c r="F59" s="316"/>
      <c r="G59" s="316"/>
      <c r="H59" s="316"/>
      <c r="I59" s="316"/>
      <c r="J59" s="316"/>
      <c r="K59" s="316"/>
      <c r="L59" s="9" t="s">
        <v>69</v>
      </c>
      <c r="M59" s="191">
        <v>25.1</v>
      </c>
      <c r="N59" s="191">
        <v>33.5</v>
      </c>
      <c r="O59" s="191">
        <v>23.9</v>
      </c>
      <c r="P59" s="191">
        <v>23.6</v>
      </c>
      <c r="Q59" s="191">
        <v>36.799999999999997</v>
      </c>
      <c r="R59" s="191">
        <v>32.1</v>
      </c>
      <c r="S59" s="191">
        <v>37.9</v>
      </c>
      <c r="T59" s="191">
        <v>44.6</v>
      </c>
      <c r="U59" s="191">
        <v>28.3</v>
      </c>
    </row>
    <row r="60" spans="1:21" ht="16.5" customHeight="1" x14ac:dyDescent="0.2">
      <c r="A60" s="7"/>
      <c r="B60" s="7"/>
      <c r="C60" s="7"/>
      <c r="D60" s="7" t="s">
        <v>502</v>
      </c>
      <c r="E60" s="7"/>
      <c r="F60" s="7"/>
      <c r="G60" s="7"/>
      <c r="H60" s="7"/>
      <c r="I60" s="7"/>
      <c r="J60" s="7"/>
      <c r="K60" s="7"/>
      <c r="L60" s="9"/>
      <c r="M60" s="10"/>
      <c r="N60" s="10"/>
      <c r="O60" s="10"/>
      <c r="P60" s="10"/>
      <c r="Q60" s="10"/>
      <c r="R60" s="10"/>
      <c r="S60" s="10"/>
      <c r="T60" s="10"/>
      <c r="U60" s="10"/>
    </row>
    <row r="61" spans="1:21" ht="16.5" customHeight="1" x14ac:dyDescent="0.2">
      <c r="A61" s="7"/>
      <c r="B61" s="7"/>
      <c r="C61" s="7"/>
      <c r="D61" s="7"/>
      <c r="E61" s="7" t="s">
        <v>498</v>
      </c>
      <c r="F61" s="7"/>
      <c r="G61" s="7"/>
      <c r="H61" s="7"/>
      <c r="I61" s="7"/>
      <c r="J61" s="7"/>
      <c r="K61" s="7"/>
      <c r="L61" s="9" t="s">
        <v>69</v>
      </c>
      <c r="M61" s="190">
        <v>6.4</v>
      </c>
      <c r="N61" s="190">
        <v>5.4</v>
      </c>
      <c r="O61" s="190">
        <v>4.9000000000000004</v>
      </c>
      <c r="P61" s="190">
        <v>4.9000000000000004</v>
      </c>
      <c r="Q61" s="190">
        <v>6.4</v>
      </c>
      <c r="R61" s="190">
        <v>3.1</v>
      </c>
      <c r="S61" s="190">
        <v>6.5</v>
      </c>
      <c r="T61" s="190">
        <v>8.1</v>
      </c>
      <c r="U61" s="190">
        <v>5.8</v>
      </c>
    </row>
    <row r="62" spans="1:21" ht="16.5" customHeight="1" x14ac:dyDescent="0.2">
      <c r="A62" s="7"/>
      <c r="B62" s="7"/>
      <c r="C62" s="7"/>
      <c r="D62" s="7"/>
      <c r="E62" s="7" t="s">
        <v>499</v>
      </c>
      <c r="F62" s="7"/>
      <c r="G62" s="7"/>
      <c r="H62" s="7"/>
      <c r="I62" s="7"/>
      <c r="J62" s="7"/>
      <c r="K62" s="7"/>
      <c r="L62" s="9" t="s">
        <v>69</v>
      </c>
      <c r="M62" s="191">
        <v>14.5</v>
      </c>
      <c r="N62" s="191">
        <v>14.1</v>
      </c>
      <c r="O62" s="191">
        <v>14.4</v>
      </c>
      <c r="P62" s="191">
        <v>10.9</v>
      </c>
      <c r="Q62" s="191">
        <v>13.6</v>
      </c>
      <c r="R62" s="191">
        <v>14</v>
      </c>
      <c r="S62" s="191">
        <v>18.3</v>
      </c>
      <c r="T62" s="190">
        <v>9.5</v>
      </c>
      <c r="U62" s="191">
        <v>14.1</v>
      </c>
    </row>
    <row r="63" spans="1:21" ht="16.5" customHeight="1" x14ac:dyDescent="0.2">
      <c r="A63" s="7"/>
      <c r="B63" s="7"/>
      <c r="C63" s="7"/>
      <c r="D63" s="7"/>
      <c r="E63" s="7" t="s">
        <v>503</v>
      </c>
      <c r="F63" s="7"/>
      <c r="G63" s="7"/>
      <c r="H63" s="7"/>
      <c r="I63" s="7"/>
      <c r="J63" s="7"/>
      <c r="K63" s="7"/>
      <c r="L63" s="9" t="s">
        <v>69</v>
      </c>
      <c r="M63" s="191">
        <v>21.8</v>
      </c>
      <c r="N63" s="191">
        <v>20.399999999999999</v>
      </c>
      <c r="O63" s="191">
        <v>20.2</v>
      </c>
      <c r="P63" s="191">
        <v>16.2</v>
      </c>
      <c r="Q63" s="191">
        <v>20.7</v>
      </c>
      <c r="R63" s="191">
        <v>18.7</v>
      </c>
      <c r="S63" s="191">
        <v>26.8</v>
      </c>
      <c r="T63" s="191">
        <v>20.100000000000001</v>
      </c>
      <c r="U63" s="191">
        <v>20.8</v>
      </c>
    </row>
    <row r="64" spans="1:21" ht="16.5" customHeight="1" x14ac:dyDescent="0.2">
      <c r="A64" s="14"/>
      <c r="B64" s="14"/>
      <c r="C64" s="14"/>
      <c r="D64" s="14"/>
      <c r="E64" s="14" t="s">
        <v>504</v>
      </c>
      <c r="F64" s="14"/>
      <c r="G64" s="14"/>
      <c r="H64" s="14"/>
      <c r="I64" s="14"/>
      <c r="J64" s="14"/>
      <c r="K64" s="14"/>
      <c r="L64" s="15" t="s">
        <v>69</v>
      </c>
      <c r="M64" s="192">
        <v>78.2</v>
      </c>
      <c r="N64" s="192">
        <v>79.599999999999994</v>
      </c>
      <c r="O64" s="192">
        <v>79.8</v>
      </c>
      <c r="P64" s="192">
        <v>83.8</v>
      </c>
      <c r="Q64" s="192">
        <v>79.3</v>
      </c>
      <c r="R64" s="192">
        <v>81.3</v>
      </c>
      <c r="S64" s="192">
        <v>73.2</v>
      </c>
      <c r="T64" s="192">
        <v>79.900000000000006</v>
      </c>
      <c r="U64" s="192">
        <v>79.2</v>
      </c>
    </row>
    <row r="65" spans="1:21" ht="4.5" customHeight="1" x14ac:dyDescent="0.2">
      <c r="A65" s="23"/>
      <c r="B65" s="23"/>
      <c r="C65" s="2"/>
      <c r="D65" s="2"/>
      <c r="E65" s="2"/>
      <c r="F65" s="2"/>
      <c r="G65" s="2"/>
      <c r="H65" s="2"/>
      <c r="I65" s="2"/>
      <c r="J65" s="2"/>
      <c r="K65" s="2"/>
      <c r="L65" s="2"/>
      <c r="M65" s="2"/>
      <c r="N65" s="2"/>
      <c r="O65" s="2"/>
      <c r="P65" s="2"/>
      <c r="Q65" s="2"/>
      <c r="R65" s="2"/>
      <c r="S65" s="2"/>
      <c r="T65" s="2"/>
      <c r="U65" s="2"/>
    </row>
    <row r="66" spans="1:21" ht="16.5" customHeight="1" x14ac:dyDescent="0.2">
      <c r="A66" s="47"/>
      <c r="B66" s="47"/>
      <c r="C66" s="309" t="s">
        <v>184</v>
      </c>
      <c r="D66" s="309"/>
      <c r="E66" s="309"/>
      <c r="F66" s="309"/>
      <c r="G66" s="309"/>
      <c r="H66" s="309"/>
      <c r="I66" s="309"/>
      <c r="J66" s="309"/>
      <c r="K66" s="309"/>
      <c r="L66" s="309"/>
      <c r="M66" s="309"/>
      <c r="N66" s="309"/>
      <c r="O66" s="309"/>
      <c r="P66" s="309"/>
      <c r="Q66" s="309"/>
      <c r="R66" s="309"/>
      <c r="S66" s="309"/>
      <c r="T66" s="309"/>
      <c r="U66" s="309"/>
    </row>
    <row r="67" spans="1:21" ht="16.5" customHeight="1" x14ac:dyDescent="0.2">
      <c r="A67" s="47"/>
      <c r="B67" s="47"/>
      <c r="C67" s="309" t="s">
        <v>185</v>
      </c>
      <c r="D67" s="309"/>
      <c r="E67" s="309"/>
      <c r="F67" s="309"/>
      <c r="G67" s="309"/>
      <c r="H67" s="309"/>
      <c r="I67" s="309"/>
      <c r="J67" s="309"/>
      <c r="K67" s="309"/>
      <c r="L67" s="309"/>
      <c r="M67" s="309"/>
      <c r="N67" s="309"/>
      <c r="O67" s="309"/>
      <c r="P67" s="309"/>
      <c r="Q67" s="309"/>
      <c r="R67" s="309"/>
      <c r="S67" s="309"/>
      <c r="T67" s="309"/>
      <c r="U67" s="309"/>
    </row>
    <row r="68" spans="1:21" ht="4.5" customHeight="1" x14ac:dyDescent="0.2">
      <c r="A68" s="23"/>
      <c r="B68" s="23"/>
      <c r="C68" s="2"/>
      <c r="D68" s="2"/>
      <c r="E68" s="2"/>
      <c r="F68" s="2"/>
      <c r="G68" s="2"/>
      <c r="H68" s="2"/>
      <c r="I68" s="2"/>
      <c r="J68" s="2"/>
      <c r="K68" s="2"/>
      <c r="L68" s="2"/>
      <c r="M68" s="2"/>
      <c r="N68" s="2"/>
      <c r="O68" s="2"/>
      <c r="P68" s="2"/>
      <c r="Q68" s="2"/>
      <c r="R68" s="2"/>
      <c r="S68" s="2"/>
      <c r="T68" s="2"/>
      <c r="U68" s="2"/>
    </row>
    <row r="69" spans="1:21" ht="29.45" customHeight="1" x14ac:dyDescent="0.2">
      <c r="A69" s="23" t="s">
        <v>71</v>
      </c>
      <c r="B69" s="23"/>
      <c r="C69" s="309" t="s">
        <v>151</v>
      </c>
      <c r="D69" s="309"/>
      <c r="E69" s="309"/>
      <c r="F69" s="309"/>
      <c r="G69" s="309"/>
      <c r="H69" s="309"/>
      <c r="I69" s="309"/>
      <c r="J69" s="309"/>
      <c r="K69" s="309"/>
      <c r="L69" s="309"/>
      <c r="M69" s="309"/>
      <c r="N69" s="309"/>
      <c r="O69" s="309"/>
      <c r="P69" s="309"/>
      <c r="Q69" s="309"/>
      <c r="R69" s="309"/>
      <c r="S69" s="309"/>
      <c r="T69" s="309"/>
      <c r="U69" s="309"/>
    </row>
    <row r="70" spans="1:21" ht="29.45" customHeight="1" x14ac:dyDescent="0.2">
      <c r="A70" s="23" t="s">
        <v>72</v>
      </c>
      <c r="B70" s="23"/>
      <c r="C70" s="309" t="s">
        <v>467</v>
      </c>
      <c r="D70" s="309"/>
      <c r="E70" s="309"/>
      <c r="F70" s="309"/>
      <c r="G70" s="309"/>
      <c r="H70" s="309"/>
      <c r="I70" s="309"/>
      <c r="J70" s="309"/>
      <c r="K70" s="309"/>
      <c r="L70" s="309"/>
      <c r="M70" s="309"/>
      <c r="N70" s="309"/>
      <c r="O70" s="309"/>
      <c r="P70" s="309"/>
      <c r="Q70" s="309"/>
      <c r="R70" s="309"/>
      <c r="S70" s="309"/>
      <c r="T70" s="309"/>
      <c r="U70" s="309"/>
    </row>
    <row r="71" spans="1:21" ht="29.45" customHeight="1" x14ac:dyDescent="0.2">
      <c r="A71" s="23" t="s">
        <v>73</v>
      </c>
      <c r="B71" s="23"/>
      <c r="C71" s="309" t="s">
        <v>158</v>
      </c>
      <c r="D71" s="309"/>
      <c r="E71" s="309"/>
      <c r="F71" s="309"/>
      <c r="G71" s="309"/>
      <c r="H71" s="309"/>
      <c r="I71" s="309"/>
      <c r="J71" s="309"/>
      <c r="K71" s="309"/>
      <c r="L71" s="309"/>
      <c r="M71" s="309"/>
      <c r="N71" s="309"/>
      <c r="O71" s="309"/>
      <c r="P71" s="309"/>
      <c r="Q71" s="309"/>
      <c r="R71" s="309"/>
      <c r="S71" s="309"/>
      <c r="T71" s="309"/>
      <c r="U71" s="309"/>
    </row>
    <row r="72" spans="1:21" ht="16.5" customHeight="1" x14ac:dyDescent="0.2">
      <c r="A72" s="23" t="s">
        <v>74</v>
      </c>
      <c r="B72" s="23"/>
      <c r="C72" s="309" t="s">
        <v>483</v>
      </c>
      <c r="D72" s="309"/>
      <c r="E72" s="309"/>
      <c r="F72" s="309"/>
      <c r="G72" s="309"/>
      <c r="H72" s="309"/>
      <c r="I72" s="309"/>
      <c r="J72" s="309"/>
      <c r="K72" s="309"/>
      <c r="L72" s="309"/>
      <c r="M72" s="309"/>
      <c r="N72" s="309"/>
      <c r="O72" s="309"/>
      <c r="P72" s="309"/>
      <c r="Q72" s="309"/>
      <c r="R72" s="309"/>
      <c r="S72" s="309"/>
      <c r="T72" s="309"/>
      <c r="U72" s="309"/>
    </row>
    <row r="73" spans="1:21" ht="4.5" customHeight="1" x14ac:dyDescent="0.2"/>
    <row r="74" spans="1:21" ht="16.5" customHeight="1" x14ac:dyDescent="0.2">
      <c r="A74" s="24" t="s">
        <v>90</v>
      </c>
      <c r="B74" s="23"/>
      <c r="C74" s="23"/>
      <c r="D74" s="23"/>
      <c r="E74" s="309" t="s">
        <v>505</v>
      </c>
      <c r="F74" s="309"/>
      <c r="G74" s="309"/>
      <c r="H74" s="309"/>
      <c r="I74" s="309"/>
      <c r="J74" s="309"/>
      <c r="K74" s="309"/>
      <c r="L74" s="309"/>
      <c r="M74" s="309"/>
      <c r="N74" s="309"/>
      <c r="O74" s="309"/>
      <c r="P74" s="309"/>
      <c r="Q74" s="309"/>
      <c r="R74" s="309"/>
      <c r="S74" s="309"/>
      <c r="T74" s="309"/>
      <c r="U74" s="309"/>
    </row>
  </sheetData>
  <mergeCells count="18">
    <mergeCell ref="E23:K23"/>
    <mergeCell ref="E34:K34"/>
    <mergeCell ref="C71:U71"/>
    <mergeCell ref="C72:U72"/>
    <mergeCell ref="E74:U74"/>
    <mergeCell ref="K1:U1"/>
    <mergeCell ref="C66:U66"/>
    <mergeCell ref="C67:U67"/>
    <mergeCell ref="C69:U69"/>
    <mergeCell ref="C70:U70"/>
    <mergeCell ref="E35:K35"/>
    <mergeCell ref="E46:K46"/>
    <mergeCell ref="E47:K47"/>
    <mergeCell ref="E58:K58"/>
    <mergeCell ref="E59:K59"/>
    <mergeCell ref="E10:K10"/>
    <mergeCell ref="E11:K11"/>
    <mergeCell ref="E22:K22"/>
  </mergeCells>
  <pageMargins left="0.7" right="0.7" top="0.75" bottom="0.75" header="0.3" footer="0.3"/>
  <pageSetup paperSize="9" fitToHeight="0" orientation="landscape" horizontalDpi="300" verticalDpi="300"/>
  <headerFooter scaleWithDoc="0" alignWithMargins="0">
    <oddHeader>&amp;C&amp;"Arial"&amp;8TABLE 19A.21</oddHeader>
    <oddFooter>&amp;L&amp;"Arial"&amp;8REPORT ON
GOVERNMENT
SERVICES 2022&amp;R&amp;"Arial"&amp;8HOMELESSNESS
SERVICES
PAGE &amp;B&amp;P&amp;B</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U76"/>
  <sheetViews>
    <sheetView showGridLines="0" workbookViewId="0"/>
  </sheetViews>
  <sheetFormatPr defaultColWidth="11.42578125" defaultRowHeight="12.75" x14ac:dyDescent="0.2"/>
  <cols>
    <col min="1" max="10" width="1.85546875" customWidth="1"/>
    <col min="11" max="11" width="8.5703125" customWidth="1"/>
    <col min="12" max="12" width="5.42578125" customWidth="1"/>
    <col min="13" max="20" width="6.85546875" customWidth="1"/>
    <col min="21" max="21" width="8.42578125" customWidth="1"/>
  </cols>
  <sheetData>
    <row r="1" spans="1:21" ht="50.45" customHeight="1" x14ac:dyDescent="0.2">
      <c r="A1" s="8" t="s">
        <v>506</v>
      </c>
      <c r="B1" s="8"/>
      <c r="C1" s="8"/>
      <c r="D1" s="8"/>
      <c r="E1" s="8"/>
      <c r="F1" s="8"/>
      <c r="G1" s="8"/>
      <c r="H1" s="8"/>
      <c r="I1" s="8"/>
      <c r="J1" s="8"/>
      <c r="K1" s="314" t="s">
        <v>507</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508</v>
      </c>
      <c r="N2" s="13" t="s">
        <v>509</v>
      </c>
      <c r="O2" s="13" t="s">
        <v>510</v>
      </c>
      <c r="P2" s="13" t="s">
        <v>511</v>
      </c>
      <c r="Q2" s="13" t="s">
        <v>512</v>
      </c>
      <c r="R2" s="13" t="s">
        <v>513</v>
      </c>
      <c r="S2" s="13" t="s">
        <v>514</v>
      </c>
      <c r="T2" s="13" t="s">
        <v>515</v>
      </c>
      <c r="U2" s="13" t="s">
        <v>516</v>
      </c>
    </row>
    <row r="3" spans="1:21" ht="16.5" customHeight="1" x14ac:dyDescent="0.2">
      <c r="A3" s="7" t="s">
        <v>496</v>
      </c>
      <c r="B3" s="7"/>
      <c r="C3" s="7"/>
      <c r="D3" s="7"/>
      <c r="E3" s="7"/>
      <c r="F3" s="7"/>
      <c r="G3" s="7"/>
      <c r="H3" s="7"/>
      <c r="I3" s="7"/>
      <c r="J3" s="7"/>
      <c r="K3" s="7"/>
      <c r="L3" s="9"/>
      <c r="M3" s="10"/>
      <c r="N3" s="10"/>
      <c r="O3" s="10"/>
      <c r="P3" s="10"/>
      <c r="Q3" s="10"/>
      <c r="R3" s="10"/>
      <c r="S3" s="10"/>
      <c r="T3" s="10"/>
      <c r="U3" s="10"/>
    </row>
    <row r="4" spans="1:21" ht="16.5" customHeight="1" x14ac:dyDescent="0.2">
      <c r="A4" s="7"/>
      <c r="B4" s="7" t="s">
        <v>462</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c r="M5" s="10"/>
      <c r="N5" s="10"/>
      <c r="O5" s="10"/>
      <c r="P5" s="10"/>
      <c r="Q5" s="10"/>
      <c r="R5" s="10"/>
      <c r="S5" s="10"/>
      <c r="T5" s="10"/>
      <c r="U5" s="10"/>
    </row>
    <row r="6" spans="1:21" ht="16.5" customHeight="1" x14ac:dyDescent="0.2">
      <c r="A6" s="7"/>
      <c r="B6" s="7"/>
      <c r="C6" s="7"/>
      <c r="D6" s="7" t="s">
        <v>177</v>
      </c>
      <c r="E6" s="7"/>
      <c r="F6" s="7"/>
      <c r="G6" s="7"/>
      <c r="H6" s="7"/>
      <c r="I6" s="7"/>
      <c r="J6" s="7"/>
      <c r="K6" s="7"/>
      <c r="L6" s="9" t="s">
        <v>145</v>
      </c>
      <c r="M6" s="194">
        <v>998</v>
      </c>
      <c r="N6" s="194">
        <v>179</v>
      </c>
      <c r="O6" s="194">
        <v>380</v>
      </c>
      <c r="P6" s="194">
        <v>313</v>
      </c>
      <c r="Q6" s="194">
        <v>306</v>
      </c>
      <c r="R6" s="193">
        <v>19</v>
      </c>
      <c r="S6" s="193">
        <v>21</v>
      </c>
      <c r="T6" s="194">
        <v>209</v>
      </c>
      <c r="U6" s="195">
        <v>2363</v>
      </c>
    </row>
    <row r="7" spans="1:21" ht="16.5" customHeight="1" x14ac:dyDescent="0.2">
      <c r="A7" s="7"/>
      <c r="B7" s="7"/>
      <c r="C7" s="7"/>
      <c r="D7" s="7" t="s">
        <v>497</v>
      </c>
      <c r="E7" s="7"/>
      <c r="F7" s="7"/>
      <c r="G7" s="7"/>
      <c r="H7" s="7"/>
      <c r="I7" s="7"/>
      <c r="J7" s="7"/>
      <c r="K7" s="7"/>
      <c r="L7" s="9"/>
      <c r="M7" s="10"/>
      <c r="N7" s="10"/>
      <c r="O7" s="10"/>
      <c r="P7" s="10"/>
      <c r="Q7" s="10"/>
      <c r="R7" s="10"/>
      <c r="S7" s="10"/>
      <c r="T7" s="10"/>
      <c r="U7" s="10"/>
    </row>
    <row r="8" spans="1:21" ht="16.5" customHeight="1" x14ac:dyDescent="0.2">
      <c r="A8" s="7"/>
      <c r="B8" s="7"/>
      <c r="C8" s="7"/>
      <c r="D8" s="7"/>
      <c r="E8" s="7" t="s">
        <v>498</v>
      </c>
      <c r="F8" s="7"/>
      <c r="G8" s="7"/>
      <c r="H8" s="7"/>
      <c r="I8" s="7"/>
      <c r="J8" s="7"/>
      <c r="K8" s="7"/>
      <c r="L8" s="9" t="s">
        <v>69</v>
      </c>
      <c r="M8" s="196">
        <v>2.4</v>
      </c>
      <c r="N8" s="196">
        <v>4.5</v>
      </c>
      <c r="O8" s="196">
        <v>1.4</v>
      </c>
      <c r="P8" s="196">
        <v>2.9</v>
      </c>
      <c r="Q8" s="196">
        <v>0.7</v>
      </c>
      <c r="R8" s="196" t="s">
        <v>137</v>
      </c>
      <c r="S8" s="196" t="s">
        <v>137</v>
      </c>
      <c r="T8" s="196">
        <v>2.8</v>
      </c>
      <c r="U8" s="196">
        <v>2.2999999999999998</v>
      </c>
    </row>
    <row r="9" spans="1:21" ht="16.5" customHeight="1" x14ac:dyDescent="0.2">
      <c r="A9" s="7"/>
      <c r="B9" s="7"/>
      <c r="C9" s="7"/>
      <c r="D9" s="7"/>
      <c r="E9" s="7" t="s">
        <v>499</v>
      </c>
      <c r="F9" s="7"/>
      <c r="G9" s="7"/>
      <c r="H9" s="7"/>
      <c r="I9" s="7"/>
      <c r="J9" s="7"/>
      <c r="K9" s="7"/>
      <c r="L9" s="9" t="s">
        <v>69</v>
      </c>
      <c r="M9" s="196">
        <v>8.8000000000000007</v>
      </c>
      <c r="N9" s="197">
        <v>11.2</v>
      </c>
      <c r="O9" s="196">
        <v>6.6</v>
      </c>
      <c r="P9" s="196">
        <v>3.9</v>
      </c>
      <c r="Q9" s="196">
        <v>4.7</v>
      </c>
      <c r="R9" s="197">
        <v>16.7</v>
      </c>
      <c r="S9" s="196">
        <v>5.6</v>
      </c>
      <c r="T9" s="196">
        <v>6.2</v>
      </c>
      <c r="U9" s="196">
        <v>7.4</v>
      </c>
    </row>
    <row r="10" spans="1:21" ht="29.45" customHeight="1" x14ac:dyDescent="0.2">
      <c r="A10" s="7"/>
      <c r="B10" s="7"/>
      <c r="C10" s="7"/>
      <c r="D10" s="7"/>
      <c r="E10" s="316" t="s">
        <v>500</v>
      </c>
      <c r="F10" s="316"/>
      <c r="G10" s="316"/>
      <c r="H10" s="316"/>
      <c r="I10" s="316"/>
      <c r="J10" s="316"/>
      <c r="K10" s="316"/>
      <c r="L10" s="9" t="s">
        <v>69</v>
      </c>
      <c r="M10" s="197">
        <v>70.400000000000006</v>
      </c>
      <c r="N10" s="197">
        <v>64.2</v>
      </c>
      <c r="O10" s="197">
        <v>70.8</v>
      </c>
      <c r="P10" s="197">
        <v>67</v>
      </c>
      <c r="Q10" s="197">
        <v>66.7</v>
      </c>
      <c r="R10" s="197">
        <v>50</v>
      </c>
      <c r="S10" s="197">
        <v>66.7</v>
      </c>
      <c r="T10" s="197">
        <v>67.599999999999994</v>
      </c>
      <c r="U10" s="197">
        <v>68.7</v>
      </c>
    </row>
    <row r="11" spans="1:21" ht="29.45" customHeight="1" x14ac:dyDescent="0.2">
      <c r="A11" s="7"/>
      <c r="B11" s="7"/>
      <c r="C11" s="7"/>
      <c r="D11" s="7"/>
      <c r="E11" s="316" t="s">
        <v>501</v>
      </c>
      <c r="F11" s="316"/>
      <c r="G11" s="316"/>
      <c r="H11" s="316"/>
      <c r="I11" s="316"/>
      <c r="J11" s="316"/>
      <c r="K11" s="316"/>
      <c r="L11" s="9" t="s">
        <v>69</v>
      </c>
      <c r="M11" s="197">
        <v>18.399999999999999</v>
      </c>
      <c r="N11" s="197">
        <v>20.100000000000001</v>
      </c>
      <c r="O11" s="197">
        <v>21.1</v>
      </c>
      <c r="P11" s="197">
        <v>26.2</v>
      </c>
      <c r="Q11" s="197">
        <v>27.9</v>
      </c>
      <c r="R11" s="197">
        <v>33.299999999999997</v>
      </c>
      <c r="S11" s="197">
        <v>27.8</v>
      </c>
      <c r="T11" s="197">
        <v>23.5</v>
      </c>
      <c r="U11" s="197">
        <v>21.7</v>
      </c>
    </row>
    <row r="12" spans="1:21" ht="16.5" customHeight="1" x14ac:dyDescent="0.2">
      <c r="A12" s="7"/>
      <c r="B12" s="7"/>
      <c r="C12" s="7"/>
      <c r="D12" s="7" t="s">
        <v>502</v>
      </c>
      <c r="E12" s="7"/>
      <c r="F12" s="7"/>
      <c r="G12" s="7"/>
      <c r="H12" s="7"/>
      <c r="I12" s="7"/>
      <c r="J12" s="7"/>
      <c r="K12" s="7"/>
      <c r="L12" s="9"/>
      <c r="M12" s="10"/>
      <c r="N12" s="10"/>
      <c r="O12" s="10"/>
      <c r="P12" s="10"/>
      <c r="Q12" s="10"/>
      <c r="R12" s="10"/>
      <c r="S12" s="10"/>
      <c r="T12" s="10"/>
      <c r="U12" s="10"/>
    </row>
    <row r="13" spans="1:21" ht="16.5" customHeight="1" x14ac:dyDescent="0.2">
      <c r="A13" s="7"/>
      <c r="B13" s="7"/>
      <c r="C13" s="7"/>
      <c r="D13" s="7"/>
      <c r="E13" s="7" t="s">
        <v>498</v>
      </c>
      <c r="F13" s="7"/>
      <c r="G13" s="7"/>
      <c r="H13" s="7"/>
      <c r="I13" s="7"/>
      <c r="J13" s="7"/>
      <c r="K13" s="7"/>
      <c r="L13" s="9" t="s">
        <v>69</v>
      </c>
      <c r="M13" s="196">
        <v>5.6</v>
      </c>
      <c r="N13" s="196">
        <v>6.3</v>
      </c>
      <c r="O13" s="196">
        <v>4.4000000000000004</v>
      </c>
      <c r="P13" s="196">
        <v>3.7</v>
      </c>
      <c r="Q13" s="196">
        <v>3.4</v>
      </c>
      <c r="R13" s="196">
        <v>5.6</v>
      </c>
      <c r="S13" s="196">
        <v>5.6</v>
      </c>
      <c r="T13" s="196">
        <v>6.7</v>
      </c>
      <c r="U13" s="196">
        <v>5.0999999999999996</v>
      </c>
    </row>
    <row r="14" spans="1:21" ht="16.5" customHeight="1" x14ac:dyDescent="0.2">
      <c r="A14" s="7"/>
      <c r="B14" s="7"/>
      <c r="C14" s="7"/>
      <c r="D14" s="7"/>
      <c r="E14" s="7" t="s">
        <v>499</v>
      </c>
      <c r="F14" s="7"/>
      <c r="G14" s="7"/>
      <c r="H14" s="7"/>
      <c r="I14" s="7"/>
      <c r="J14" s="7"/>
      <c r="K14" s="7"/>
      <c r="L14" s="9" t="s">
        <v>69</v>
      </c>
      <c r="M14" s="197">
        <v>12.9</v>
      </c>
      <c r="N14" s="197">
        <v>11.3</v>
      </c>
      <c r="O14" s="196">
        <v>9.4</v>
      </c>
      <c r="P14" s="196">
        <v>8.8000000000000007</v>
      </c>
      <c r="Q14" s="196">
        <v>8.1999999999999993</v>
      </c>
      <c r="R14" s="197">
        <v>22.2</v>
      </c>
      <c r="S14" s="197">
        <v>11.1</v>
      </c>
      <c r="T14" s="196">
        <v>5.6</v>
      </c>
      <c r="U14" s="197">
        <v>10.7</v>
      </c>
    </row>
    <row r="15" spans="1:21" ht="16.5" customHeight="1" x14ac:dyDescent="0.2">
      <c r="A15" s="7"/>
      <c r="B15" s="7"/>
      <c r="C15" s="7"/>
      <c r="D15" s="7"/>
      <c r="E15" s="7" t="s">
        <v>503</v>
      </c>
      <c r="F15" s="7"/>
      <c r="G15" s="7"/>
      <c r="H15" s="7"/>
      <c r="I15" s="7"/>
      <c r="J15" s="7"/>
      <c r="K15" s="7"/>
      <c r="L15" s="9" t="s">
        <v>69</v>
      </c>
      <c r="M15" s="197">
        <v>19</v>
      </c>
      <c r="N15" s="197">
        <v>19.5</v>
      </c>
      <c r="O15" s="197">
        <v>15</v>
      </c>
      <c r="P15" s="197">
        <v>12.9</v>
      </c>
      <c r="Q15" s="197">
        <v>11.6</v>
      </c>
      <c r="R15" s="197">
        <v>27.8</v>
      </c>
      <c r="S15" s="197">
        <v>16.7</v>
      </c>
      <c r="T15" s="197">
        <v>15.1</v>
      </c>
      <c r="U15" s="197">
        <v>16.600000000000001</v>
      </c>
    </row>
    <row r="16" spans="1:21" ht="16.5" customHeight="1" x14ac:dyDescent="0.2">
      <c r="A16" s="7"/>
      <c r="B16" s="7"/>
      <c r="C16" s="7"/>
      <c r="D16" s="7"/>
      <c r="E16" s="7" t="s">
        <v>504</v>
      </c>
      <c r="F16" s="7"/>
      <c r="G16" s="7"/>
      <c r="H16" s="7"/>
      <c r="I16" s="7"/>
      <c r="J16" s="7"/>
      <c r="K16" s="7"/>
      <c r="L16" s="9" t="s">
        <v>69</v>
      </c>
      <c r="M16" s="197">
        <v>81</v>
      </c>
      <c r="N16" s="197">
        <v>80.5</v>
      </c>
      <c r="O16" s="197">
        <v>85</v>
      </c>
      <c r="P16" s="197">
        <v>87.1</v>
      </c>
      <c r="Q16" s="197">
        <v>88.4</v>
      </c>
      <c r="R16" s="197">
        <v>72.2</v>
      </c>
      <c r="S16" s="197">
        <v>83.3</v>
      </c>
      <c r="T16" s="197">
        <v>84.9</v>
      </c>
      <c r="U16" s="197">
        <v>83.4</v>
      </c>
    </row>
    <row r="17" spans="1:21" ht="16.5" customHeight="1" x14ac:dyDescent="0.2">
      <c r="A17" s="7"/>
      <c r="B17" s="7"/>
      <c r="C17" s="7" t="s">
        <v>62</v>
      </c>
      <c r="D17" s="7"/>
      <c r="E17" s="7"/>
      <c r="F17" s="7"/>
      <c r="G17" s="7"/>
      <c r="H17" s="7"/>
      <c r="I17" s="7"/>
      <c r="J17" s="7"/>
      <c r="K17" s="7"/>
      <c r="L17" s="9"/>
      <c r="M17" s="10"/>
      <c r="N17" s="10"/>
      <c r="O17" s="10"/>
      <c r="P17" s="10"/>
      <c r="Q17" s="10"/>
      <c r="R17" s="10"/>
      <c r="S17" s="10"/>
      <c r="T17" s="10"/>
      <c r="U17" s="10"/>
    </row>
    <row r="18" spans="1:21" ht="16.5" customHeight="1" x14ac:dyDescent="0.2">
      <c r="A18" s="7"/>
      <c r="B18" s="7"/>
      <c r="C18" s="7"/>
      <c r="D18" s="7" t="s">
        <v>177</v>
      </c>
      <c r="E18" s="7"/>
      <c r="F18" s="7"/>
      <c r="G18" s="7"/>
      <c r="H18" s="7"/>
      <c r="I18" s="7"/>
      <c r="J18" s="7"/>
      <c r="K18" s="7"/>
      <c r="L18" s="9" t="s">
        <v>145</v>
      </c>
      <c r="M18" s="195">
        <v>1088</v>
      </c>
      <c r="N18" s="194">
        <v>222</v>
      </c>
      <c r="O18" s="194">
        <v>416</v>
      </c>
      <c r="P18" s="194">
        <v>338</v>
      </c>
      <c r="Q18" s="194">
        <v>255</v>
      </c>
      <c r="R18" s="193">
        <v>41</v>
      </c>
      <c r="S18" s="193">
        <v>38</v>
      </c>
      <c r="T18" s="194">
        <v>205</v>
      </c>
      <c r="U18" s="195">
        <v>2517</v>
      </c>
    </row>
    <row r="19" spans="1:21" ht="16.5" customHeight="1" x14ac:dyDescent="0.2">
      <c r="A19" s="7"/>
      <c r="B19" s="7"/>
      <c r="C19" s="7"/>
      <c r="D19" s="7" t="s">
        <v>497</v>
      </c>
      <c r="E19" s="7"/>
      <c r="F19" s="7"/>
      <c r="G19" s="7"/>
      <c r="H19" s="7"/>
      <c r="I19" s="7"/>
      <c r="J19" s="7"/>
      <c r="K19" s="7"/>
      <c r="L19" s="9"/>
      <c r="M19" s="10"/>
      <c r="N19" s="10"/>
      <c r="O19" s="10"/>
      <c r="P19" s="10"/>
      <c r="Q19" s="10"/>
      <c r="R19" s="10"/>
      <c r="S19" s="10"/>
      <c r="T19" s="10"/>
      <c r="U19" s="10"/>
    </row>
    <row r="20" spans="1:21" ht="16.5" customHeight="1" x14ac:dyDescent="0.2">
      <c r="A20" s="7"/>
      <c r="B20" s="7"/>
      <c r="C20" s="7"/>
      <c r="D20" s="7"/>
      <c r="E20" s="7" t="s">
        <v>498</v>
      </c>
      <c r="F20" s="7"/>
      <c r="G20" s="7"/>
      <c r="H20" s="7"/>
      <c r="I20" s="7"/>
      <c r="J20" s="7"/>
      <c r="K20" s="7"/>
      <c r="L20" s="9" t="s">
        <v>69</v>
      </c>
      <c r="M20" s="196">
        <v>2.1</v>
      </c>
      <c r="N20" s="196">
        <v>4.4000000000000004</v>
      </c>
      <c r="O20" s="196">
        <v>1.8</v>
      </c>
      <c r="P20" s="196">
        <v>3.2</v>
      </c>
      <c r="Q20" s="196">
        <v>1.7</v>
      </c>
      <c r="R20" s="196" t="s">
        <v>137</v>
      </c>
      <c r="S20" s="196">
        <v>5.9</v>
      </c>
      <c r="T20" s="196">
        <v>3.7</v>
      </c>
      <c r="U20" s="196">
        <v>2.5</v>
      </c>
    </row>
    <row r="21" spans="1:21" ht="16.5" customHeight="1" x14ac:dyDescent="0.2">
      <c r="A21" s="7"/>
      <c r="B21" s="7"/>
      <c r="C21" s="7"/>
      <c r="D21" s="7"/>
      <c r="E21" s="7" t="s">
        <v>499</v>
      </c>
      <c r="F21" s="7"/>
      <c r="G21" s="7"/>
      <c r="H21" s="7"/>
      <c r="I21" s="7"/>
      <c r="J21" s="7"/>
      <c r="K21" s="7"/>
      <c r="L21" s="9" t="s">
        <v>69</v>
      </c>
      <c r="M21" s="196">
        <v>7.5</v>
      </c>
      <c r="N21" s="197">
        <v>11.5</v>
      </c>
      <c r="O21" s="196">
        <v>6.3</v>
      </c>
      <c r="P21" s="196">
        <v>3.8</v>
      </c>
      <c r="Q21" s="196">
        <v>5.0999999999999996</v>
      </c>
      <c r="R21" s="196">
        <v>7.7</v>
      </c>
      <c r="S21" s="196">
        <v>8.8000000000000007</v>
      </c>
      <c r="T21" s="196">
        <v>6.3</v>
      </c>
      <c r="U21" s="196">
        <v>6.9</v>
      </c>
    </row>
    <row r="22" spans="1:21" ht="29.45" customHeight="1" x14ac:dyDescent="0.2">
      <c r="A22" s="7"/>
      <c r="B22" s="7"/>
      <c r="C22" s="7"/>
      <c r="D22" s="7"/>
      <c r="E22" s="316" t="s">
        <v>500</v>
      </c>
      <c r="F22" s="316"/>
      <c r="G22" s="316"/>
      <c r="H22" s="316"/>
      <c r="I22" s="316"/>
      <c r="J22" s="316"/>
      <c r="K22" s="316"/>
      <c r="L22" s="9" t="s">
        <v>69</v>
      </c>
      <c r="M22" s="197">
        <v>72.7</v>
      </c>
      <c r="N22" s="197">
        <v>56.1</v>
      </c>
      <c r="O22" s="197">
        <v>72.5</v>
      </c>
      <c r="P22" s="197">
        <v>66.900000000000006</v>
      </c>
      <c r="Q22" s="197">
        <v>58.6</v>
      </c>
      <c r="R22" s="197">
        <v>41</v>
      </c>
      <c r="S22" s="197">
        <v>61.8</v>
      </c>
      <c r="T22" s="197">
        <v>64.900000000000006</v>
      </c>
      <c r="U22" s="197">
        <v>67.7</v>
      </c>
    </row>
    <row r="23" spans="1:21" ht="29.45" customHeight="1" x14ac:dyDescent="0.2">
      <c r="A23" s="7"/>
      <c r="B23" s="7"/>
      <c r="C23" s="7"/>
      <c r="D23" s="7"/>
      <c r="E23" s="316" t="s">
        <v>501</v>
      </c>
      <c r="F23" s="316"/>
      <c r="G23" s="316"/>
      <c r="H23" s="316"/>
      <c r="I23" s="316"/>
      <c r="J23" s="316"/>
      <c r="K23" s="316"/>
      <c r="L23" s="9" t="s">
        <v>69</v>
      </c>
      <c r="M23" s="197">
        <v>17.7</v>
      </c>
      <c r="N23" s="197">
        <v>28.1</v>
      </c>
      <c r="O23" s="197">
        <v>19.399999999999999</v>
      </c>
      <c r="P23" s="197">
        <v>26.1</v>
      </c>
      <c r="Q23" s="197">
        <v>34.6</v>
      </c>
      <c r="R23" s="197">
        <v>51.3</v>
      </c>
      <c r="S23" s="197">
        <v>23.5</v>
      </c>
      <c r="T23" s="197">
        <v>25.1</v>
      </c>
      <c r="U23" s="197">
        <v>22.8</v>
      </c>
    </row>
    <row r="24" spans="1:21" ht="16.5" customHeight="1" x14ac:dyDescent="0.2">
      <c r="A24" s="7"/>
      <c r="B24" s="7"/>
      <c r="C24" s="7"/>
      <c r="D24" s="7" t="s">
        <v>502</v>
      </c>
      <c r="E24" s="7"/>
      <c r="F24" s="7"/>
      <c r="G24" s="7"/>
      <c r="H24" s="7"/>
      <c r="I24" s="7"/>
      <c r="J24" s="7"/>
      <c r="K24" s="7"/>
      <c r="L24" s="9"/>
      <c r="M24" s="10"/>
      <c r="N24" s="10"/>
      <c r="O24" s="10"/>
      <c r="P24" s="10"/>
      <c r="Q24" s="10"/>
      <c r="R24" s="10"/>
      <c r="S24" s="10"/>
      <c r="T24" s="10"/>
      <c r="U24" s="10"/>
    </row>
    <row r="25" spans="1:21" ht="16.5" customHeight="1" x14ac:dyDescent="0.2">
      <c r="A25" s="7"/>
      <c r="B25" s="7"/>
      <c r="C25" s="7"/>
      <c r="D25" s="7"/>
      <c r="E25" s="7" t="s">
        <v>498</v>
      </c>
      <c r="F25" s="7"/>
      <c r="G25" s="7"/>
      <c r="H25" s="7"/>
      <c r="I25" s="7"/>
      <c r="J25" s="7"/>
      <c r="K25" s="7"/>
      <c r="L25" s="9" t="s">
        <v>69</v>
      </c>
      <c r="M25" s="196">
        <v>4.5999999999999996</v>
      </c>
      <c r="N25" s="196">
        <v>7.1</v>
      </c>
      <c r="O25" s="196">
        <v>3.8</v>
      </c>
      <c r="P25" s="196">
        <v>5.2</v>
      </c>
      <c r="Q25" s="196">
        <v>1.3</v>
      </c>
      <c r="R25" s="196" t="s">
        <v>137</v>
      </c>
      <c r="S25" s="196">
        <v>8.8000000000000007</v>
      </c>
      <c r="T25" s="196">
        <v>4.2</v>
      </c>
      <c r="U25" s="196">
        <v>4.4000000000000004</v>
      </c>
    </row>
    <row r="26" spans="1:21" ht="16.5" customHeight="1" x14ac:dyDescent="0.2">
      <c r="A26" s="7"/>
      <c r="B26" s="7"/>
      <c r="C26" s="7"/>
      <c r="D26" s="7"/>
      <c r="E26" s="7" t="s">
        <v>499</v>
      </c>
      <c r="F26" s="7"/>
      <c r="G26" s="7"/>
      <c r="H26" s="7"/>
      <c r="I26" s="7"/>
      <c r="J26" s="7"/>
      <c r="K26" s="7"/>
      <c r="L26" s="9" t="s">
        <v>69</v>
      </c>
      <c r="M26" s="196">
        <v>9.8000000000000007</v>
      </c>
      <c r="N26" s="197">
        <v>12.8</v>
      </c>
      <c r="O26" s="196">
        <v>8.8000000000000007</v>
      </c>
      <c r="P26" s="196">
        <v>5.2</v>
      </c>
      <c r="Q26" s="196">
        <v>8.4</v>
      </c>
      <c r="R26" s="197">
        <v>15.4</v>
      </c>
      <c r="S26" s="197">
        <v>17.600000000000001</v>
      </c>
      <c r="T26" s="196">
        <v>9.4</v>
      </c>
      <c r="U26" s="196">
        <v>9.6</v>
      </c>
    </row>
    <row r="27" spans="1:21" ht="16.5" customHeight="1" x14ac:dyDescent="0.2">
      <c r="A27" s="7"/>
      <c r="B27" s="7"/>
      <c r="C27" s="7"/>
      <c r="D27" s="7"/>
      <c r="E27" s="7" t="s">
        <v>503</v>
      </c>
      <c r="F27" s="7"/>
      <c r="G27" s="7"/>
      <c r="H27" s="7"/>
      <c r="I27" s="7"/>
      <c r="J27" s="7"/>
      <c r="K27" s="7"/>
      <c r="L27" s="9" t="s">
        <v>69</v>
      </c>
      <c r="M27" s="197">
        <v>15.2</v>
      </c>
      <c r="N27" s="197">
        <v>21.4</v>
      </c>
      <c r="O27" s="197">
        <v>12.8</v>
      </c>
      <c r="P27" s="197">
        <v>11.3</v>
      </c>
      <c r="Q27" s="196">
        <v>9.6999999999999993</v>
      </c>
      <c r="R27" s="197">
        <v>15.4</v>
      </c>
      <c r="S27" s="197">
        <v>26.5</v>
      </c>
      <c r="T27" s="197">
        <v>14.1</v>
      </c>
      <c r="U27" s="197">
        <v>14.6</v>
      </c>
    </row>
    <row r="28" spans="1:21" ht="16.5" customHeight="1" x14ac:dyDescent="0.2">
      <c r="A28" s="7"/>
      <c r="B28" s="7"/>
      <c r="C28" s="7"/>
      <c r="D28" s="7"/>
      <c r="E28" s="7" t="s">
        <v>504</v>
      </c>
      <c r="F28" s="7"/>
      <c r="G28" s="7"/>
      <c r="H28" s="7"/>
      <c r="I28" s="7"/>
      <c r="J28" s="7"/>
      <c r="K28" s="7"/>
      <c r="L28" s="9" t="s">
        <v>69</v>
      </c>
      <c r="M28" s="197">
        <v>84.8</v>
      </c>
      <c r="N28" s="197">
        <v>78.599999999999994</v>
      </c>
      <c r="O28" s="197">
        <v>87.2</v>
      </c>
      <c r="P28" s="197">
        <v>88.7</v>
      </c>
      <c r="Q28" s="197">
        <v>90.3</v>
      </c>
      <c r="R28" s="197">
        <v>84.6</v>
      </c>
      <c r="S28" s="197">
        <v>73.5</v>
      </c>
      <c r="T28" s="197">
        <v>85.9</v>
      </c>
      <c r="U28" s="197">
        <v>85.4</v>
      </c>
    </row>
    <row r="29" spans="1:21" ht="16.5" customHeight="1" x14ac:dyDescent="0.2">
      <c r="A29" s="7"/>
      <c r="B29" s="7"/>
      <c r="C29" s="7" t="s">
        <v>63</v>
      </c>
      <c r="D29" s="7"/>
      <c r="E29" s="7"/>
      <c r="F29" s="7"/>
      <c r="G29" s="7"/>
      <c r="H29" s="7"/>
      <c r="I29" s="7"/>
      <c r="J29" s="7"/>
      <c r="K29" s="7"/>
      <c r="L29" s="9"/>
      <c r="M29" s="10"/>
      <c r="N29" s="10"/>
      <c r="O29" s="10"/>
      <c r="P29" s="10"/>
      <c r="Q29" s="10"/>
      <c r="R29" s="10"/>
      <c r="S29" s="10"/>
      <c r="T29" s="10"/>
      <c r="U29" s="10"/>
    </row>
    <row r="30" spans="1:21" ht="16.5" customHeight="1" x14ac:dyDescent="0.2">
      <c r="A30" s="7"/>
      <c r="B30" s="7"/>
      <c r="C30" s="7"/>
      <c r="D30" s="7" t="s">
        <v>177</v>
      </c>
      <c r="E30" s="7"/>
      <c r="F30" s="7"/>
      <c r="G30" s="7"/>
      <c r="H30" s="7"/>
      <c r="I30" s="7"/>
      <c r="J30" s="7"/>
      <c r="K30" s="7"/>
      <c r="L30" s="9" t="s">
        <v>145</v>
      </c>
      <c r="M30" s="195">
        <v>1047</v>
      </c>
      <c r="N30" s="194">
        <v>269</v>
      </c>
      <c r="O30" s="194">
        <v>483</v>
      </c>
      <c r="P30" s="194">
        <v>306</v>
      </c>
      <c r="Q30" s="194">
        <v>162</v>
      </c>
      <c r="R30" s="193">
        <v>39</v>
      </c>
      <c r="S30" s="193">
        <v>30</v>
      </c>
      <c r="T30" s="194">
        <v>221</v>
      </c>
      <c r="U30" s="195">
        <v>2476</v>
      </c>
    </row>
    <row r="31" spans="1:21" ht="16.5" customHeight="1" x14ac:dyDescent="0.2">
      <c r="A31" s="7"/>
      <c r="B31" s="7"/>
      <c r="C31" s="7"/>
      <c r="D31" s="7" t="s">
        <v>497</v>
      </c>
      <c r="E31" s="7"/>
      <c r="F31" s="7"/>
      <c r="G31" s="7"/>
      <c r="H31" s="7"/>
      <c r="I31" s="7"/>
      <c r="J31" s="7"/>
      <c r="K31" s="7"/>
      <c r="L31" s="9"/>
      <c r="M31" s="10"/>
      <c r="N31" s="10"/>
      <c r="O31" s="10"/>
      <c r="P31" s="10"/>
      <c r="Q31" s="10"/>
      <c r="R31" s="10"/>
      <c r="S31" s="10"/>
      <c r="T31" s="10"/>
      <c r="U31" s="10"/>
    </row>
    <row r="32" spans="1:21" ht="16.5" customHeight="1" x14ac:dyDescent="0.2">
      <c r="A32" s="7"/>
      <c r="B32" s="7"/>
      <c r="C32" s="7"/>
      <c r="D32" s="7"/>
      <c r="E32" s="7" t="s">
        <v>498</v>
      </c>
      <c r="F32" s="7"/>
      <c r="G32" s="7"/>
      <c r="H32" s="7"/>
      <c r="I32" s="7"/>
      <c r="J32" s="7"/>
      <c r="K32" s="7"/>
      <c r="L32" s="9" t="s">
        <v>69</v>
      </c>
      <c r="M32" s="196">
        <v>2.6</v>
      </c>
      <c r="N32" s="196">
        <v>3.8</v>
      </c>
      <c r="O32" s="196">
        <v>2</v>
      </c>
      <c r="P32" s="196">
        <v>0.8</v>
      </c>
      <c r="Q32" s="196">
        <v>1.3</v>
      </c>
      <c r="R32" s="196" t="s">
        <v>137</v>
      </c>
      <c r="S32" s="197">
        <v>11.1</v>
      </c>
      <c r="T32" s="196">
        <v>5.7</v>
      </c>
      <c r="U32" s="196">
        <v>2.7</v>
      </c>
    </row>
    <row r="33" spans="1:21" ht="16.5" customHeight="1" x14ac:dyDescent="0.2">
      <c r="A33" s="7"/>
      <c r="B33" s="7"/>
      <c r="C33" s="7"/>
      <c r="D33" s="7"/>
      <c r="E33" s="7" t="s">
        <v>499</v>
      </c>
      <c r="F33" s="7"/>
      <c r="G33" s="7"/>
      <c r="H33" s="7"/>
      <c r="I33" s="7"/>
      <c r="J33" s="7"/>
      <c r="K33" s="7"/>
      <c r="L33" s="9" t="s">
        <v>69</v>
      </c>
      <c r="M33" s="196">
        <v>8.3000000000000007</v>
      </c>
      <c r="N33" s="196">
        <v>4.3</v>
      </c>
      <c r="O33" s="196">
        <v>5.3</v>
      </c>
      <c r="P33" s="196">
        <v>3.8</v>
      </c>
      <c r="Q33" s="196">
        <v>5.0999999999999996</v>
      </c>
      <c r="R33" s="196">
        <v>8.3000000000000007</v>
      </c>
      <c r="S33" s="196">
        <v>7.4</v>
      </c>
      <c r="T33" s="196">
        <v>7.3</v>
      </c>
      <c r="U33" s="196">
        <v>6.4</v>
      </c>
    </row>
    <row r="34" spans="1:21" ht="29.45" customHeight="1" x14ac:dyDescent="0.2">
      <c r="A34" s="7"/>
      <c r="B34" s="7"/>
      <c r="C34" s="7"/>
      <c r="D34" s="7"/>
      <c r="E34" s="316" t="s">
        <v>500</v>
      </c>
      <c r="F34" s="316"/>
      <c r="G34" s="316"/>
      <c r="H34" s="316"/>
      <c r="I34" s="316"/>
      <c r="J34" s="316"/>
      <c r="K34" s="316"/>
      <c r="L34" s="9" t="s">
        <v>69</v>
      </c>
      <c r="M34" s="197">
        <v>69.8</v>
      </c>
      <c r="N34" s="197">
        <v>61.3</v>
      </c>
      <c r="O34" s="197">
        <v>63.8</v>
      </c>
      <c r="P34" s="197">
        <v>69.5</v>
      </c>
      <c r="Q34" s="197">
        <v>62.4</v>
      </c>
      <c r="R34" s="197">
        <v>47.2</v>
      </c>
      <c r="S34" s="197">
        <v>63</v>
      </c>
      <c r="T34" s="197">
        <v>66</v>
      </c>
      <c r="U34" s="197">
        <v>66.8</v>
      </c>
    </row>
    <row r="35" spans="1:21" ht="29.45" customHeight="1" x14ac:dyDescent="0.2">
      <c r="A35" s="7"/>
      <c r="B35" s="7"/>
      <c r="C35" s="7"/>
      <c r="D35" s="7"/>
      <c r="E35" s="316" t="s">
        <v>501</v>
      </c>
      <c r="F35" s="316"/>
      <c r="G35" s="316"/>
      <c r="H35" s="316"/>
      <c r="I35" s="316"/>
      <c r="J35" s="316"/>
      <c r="K35" s="316"/>
      <c r="L35" s="9" t="s">
        <v>69</v>
      </c>
      <c r="M35" s="197">
        <v>19.3</v>
      </c>
      <c r="N35" s="197">
        <v>30.6</v>
      </c>
      <c r="O35" s="197">
        <v>29</v>
      </c>
      <c r="P35" s="197">
        <v>26</v>
      </c>
      <c r="Q35" s="197">
        <v>31.2</v>
      </c>
      <c r="R35" s="197">
        <v>44.4</v>
      </c>
      <c r="S35" s="197">
        <v>18.5</v>
      </c>
      <c r="T35" s="197">
        <v>21</v>
      </c>
      <c r="U35" s="197">
        <v>24.2</v>
      </c>
    </row>
    <row r="36" spans="1:21" ht="16.5" customHeight="1" x14ac:dyDescent="0.2">
      <c r="A36" s="7"/>
      <c r="B36" s="7"/>
      <c r="C36" s="7"/>
      <c r="D36" s="7" t="s">
        <v>502</v>
      </c>
      <c r="E36" s="7"/>
      <c r="F36" s="7"/>
      <c r="G36" s="7"/>
      <c r="H36" s="7"/>
      <c r="I36" s="7"/>
      <c r="J36" s="7"/>
      <c r="K36" s="7"/>
      <c r="L36" s="9"/>
      <c r="M36" s="10"/>
      <c r="N36" s="10"/>
      <c r="O36" s="10"/>
      <c r="P36" s="10"/>
      <c r="Q36" s="10"/>
      <c r="R36" s="10"/>
      <c r="S36" s="10"/>
      <c r="T36" s="10"/>
      <c r="U36" s="10"/>
    </row>
    <row r="37" spans="1:21" ht="16.5" customHeight="1" x14ac:dyDescent="0.2">
      <c r="A37" s="7"/>
      <c r="B37" s="7"/>
      <c r="C37" s="7"/>
      <c r="D37" s="7"/>
      <c r="E37" s="7" t="s">
        <v>498</v>
      </c>
      <c r="F37" s="7"/>
      <c r="G37" s="7"/>
      <c r="H37" s="7"/>
      <c r="I37" s="7"/>
      <c r="J37" s="7"/>
      <c r="K37" s="7"/>
      <c r="L37" s="9" t="s">
        <v>69</v>
      </c>
      <c r="M37" s="196">
        <v>4.8</v>
      </c>
      <c r="N37" s="196">
        <v>3.6</v>
      </c>
      <c r="O37" s="196">
        <v>5.5</v>
      </c>
      <c r="P37" s="196">
        <v>3.2</v>
      </c>
      <c r="Q37" s="196">
        <v>3.8</v>
      </c>
      <c r="R37" s="196" t="s">
        <v>137</v>
      </c>
      <c r="S37" s="196">
        <v>7.4</v>
      </c>
      <c r="T37" s="196">
        <v>5.5</v>
      </c>
      <c r="U37" s="196">
        <v>4.5999999999999996</v>
      </c>
    </row>
    <row r="38" spans="1:21" ht="16.5" customHeight="1" x14ac:dyDescent="0.2">
      <c r="A38" s="7"/>
      <c r="B38" s="7"/>
      <c r="C38" s="7"/>
      <c r="D38" s="7"/>
      <c r="E38" s="7" t="s">
        <v>499</v>
      </c>
      <c r="F38" s="7"/>
      <c r="G38" s="7"/>
      <c r="H38" s="7"/>
      <c r="I38" s="7"/>
      <c r="J38" s="7"/>
      <c r="K38" s="7"/>
      <c r="L38" s="9" t="s">
        <v>69</v>
      </c>
      <c r="M38" s="197">
        <v>11.6</v>
      </c>
      <c r="N38" s="196">
        <v>7.2</v>
      </c>
      <c r="O38" s="196">
        <v>6.8</v>
      </c>
      <c r="P38" s="196">
        <v>4.2</v>
      </c>
      <c r="Q38" s="197">
        <v>11.5</v>
      </c>
      <c r="R38" s="196">
        <v>2.8</v>
      </c>
      <c r="S38" s="197">
        <v>25.9</v>
      </c>
      <c r="T38" s="197">
        <v>10</v>
      </c>
      <c r="U38" s="196">
        <v>9.4</v>
      </c>
    </row>
    <row r="39" spans="1:21" ht="16.5" customHeight="1" x14ac:dyDescent="0.2">
      <c r="A39" s="7"/>
      <c r="B39" s="7"/>
      <c r="C39" s="7"/>
      <c r="D39" s="7"/>
      <c r="E39" s="7" t="s">
        <v>503</v>
      </c>
      <c r="F39" s="7"/>
      <c r="G39" s="7"/>
      <c r="H39" s="7"/>
      <c r="I39" s="7"/>
      <c r="J39" s="7"/>
      <c r="K39" s="7"/>
      <c r="L39" s="9" t="s">
        <v>69</v>
      </c>
      <c r="M39" s="197">
        <v>16.8</v>
      </c>
      <c r="N39" s="197">
        <v>12.2</v>
      </c>
      <c r="O39" s="197">
        <v>12.8</v>
      </c>
      <c r="P39" s="196">
        <v>7.4</v>
      </c>
      <c r="Q39" s="197">
        <v>15.9</v>
      </c>
      <c r="R39" s="196">
        <v>2.8</v>
      </c>
      <c r="S39" s="197">
        <v>33.299999999999997</v>
      </c>
      <c r="T39" s="197">
        <v>16.5</v>
      </c>
      <c r="U39" s="197">
        <v>14.5</v>
      </c>
    </row>
    <row r="40" spans="1:21" ht="16.5" customHeight="1" x14ac:dyDescent="0.2">
      <c r="A40" s="7"/>
      <c r="B40" s="7"/>
      <c r="C40" s="7"/>
      <c r="D40" s="7"/>
      <c r="E40" s="7" t="s">
        <v>504</v>
      </c>
      <c r="F40" s="7"/>
      <c r="G40" s="7"/>
      <c r="H40" s="7"/>
      <c r="I40" s="7"/>
      <c r="J40" s="7"/>
      <c r="K40" s="7"/>
      <c r="L40" s="9" t="s">
        <v>69</v>
      </c>
      <c r="M40" s="197">
        <v>83.2</v>
      </c>
      <c r="N40" s="197">
        <v>87.8</v>
      </c>
      <c r="O40" s="197">
        <v>87.2</v>
      </c>
      <c r="P40" s="197">
        <v>92.6</v>
      </c>
      <c r="Q40" s="197">
        <v>84.1</v>
      </c>
      <c r="R40" s="197">
        <v>97.2</v>
      </c>
      <c r="S40" s="197">
        <v>66.7</v>
      </c>
      <c r="T40" s="197">
        <v>83.5</v>
      </c>
      <c r="U40" s="197">
        <v>85.5</v>
      </c>
    </row>
    <row r="41" spans="1:21" ht="16.5" customHeight="1" x14ac:dyDescent="0.2">
      <c r="A41" s="7"/>
      <c r="B41" s="7"/>
      <c r="C41" s="7" t="s">
        <v>64</v>
      </c>
      <c r="D41" s="7"/>
      <c r="E41" s="7"/>
      <c r="F41" s="7"/>
      <c r="G41" s="7"/>
      <c r="H41" s="7"/>
      <c r="I41" s="7"/>
      <c r="J41" s="7"/>
      <c r="K41" s="7"/>
      <c r="L41" s="9"/>
      <c r="M41" s="10"/>
      <c r="N41" s="10"/>
      <c r="O41" s="10"/>
      <c r="P41" s="10"/>
      <c r="Q41" s="10"/>
      <c r="R41" s="10"/>
      <c r="S41" s="10"/>
      <c r="T41" s="10"/>
      <c r="U41" s="10"/>
    </row>
    <row r="42" spans="1:21" ht="16.5" customHeight="1" x14ac:dyDescent="0.2">
      <c r="A42" s="7"/>
      <c r="B42" s="7"/>
      <c r="C42" s="7"/>
      <c r="D42" s="7" t="s">
        <v>177</v>
      </c>
      <c r="E42" s="7"/>
      <c r="F42" s="7"/>
      <c r="G42" s="7"/>
      <c r="H42" s="7"/>
      <c r="I42" s="7"/>
      <c r="J42" s="7"/>
      <c r="K42" s="7"/>
      <c r="L42" s="9" t="s">
        <v>145</v>
      </c>
      <c r="M42" s="194">
        <v>985</v>
      </c>
      <c r="N42" s="194">
        <v>245</v>
      </c>
      <c r="O42" s="194">
        <v>477</v>
      </c>
      <c r="P42" s="194">
        <v>311</v>
      </c>
      <c r="Q42" s="194">
        <v>151</v>
      </c>
      <c r="R42" s="193">
        <v>29</v>
      </c>
      <c r="S42" s="193">
        <v>34</v>
      </c>
      <c r="T42" s="194">
        <v>260</v>
      </c>
      <c r="U42" s="195">
        <v>2388</v>
      </c>
    </row>
    <row r="43" spans="1:21" ht="16.5" customHeight="1" x14ac:dyDescent="0.2">
      <c r="A43" s="7"/>
      <c r="B43" s="7"/>
      <c r="C43" s="7"/>
      <c r="D43" s="7" t="s">
        <v>497</v>
      </c>
      <c r="E43" s="7"/>
      <c r="F43" s="7"/>
      <c r="G43" s="7"/>
      <c r="H43" s="7"/>
      <c r="I43" s="7"/>
      <c r="J43" s="7"/>
      <c r="K43" s="7"/>
      <c r="L43" s="9"/>
      <c r="M43" s="10"/>
      <c r="N43" s="10"/>
      <c r="O43" s="10"/>
      <c r="P43" s="10"/>
      <c r="Q43" s="10"/>
      <c r="R43" s="10"/>
      <c r="S43" s="10"/>
      <c r="T43" s="10"/>
      <c r="U43" s="10"/>
    </row>
    <row r="44" spans="1:21" ht="16.5" customHeight="1" x14ac:dyDescent="0.2">
      <c r="A44" s="7"/>
      <c r="B44" s="7"/>
      <c r="C44" s="7"/>
      <c r="D44" s="7"/>
      <c r="E44" s="7" t="s">
        <v>498</v>
      </c>
      <c r="F44" s="7"/>
      <c r="G44" s="7"/>
      <c r="H44" s="7"/>
      <c r="I44" s="7"/>
      <c r="J44" s="7"/>
      <c r="K44" s="7"/>
      <c r="L44" s="9" t="s">
        <v>69</v>
      </c>
      <c r="M44" s="196">
        <v>2.2000000000000002</v>
      </c>
      <c r="N44" s="196">
        <v>3.4</v>
      </c>
      <c r="O44" s="196">
        <v>1.4</v>
      </c>
      <c r="P44" s="196">
        <v>3.1</v>
      </c>
      <c r="Q44" s="196">
        <v>0.7</v>
      </c>
      <c r="R44" s="196" t="s">
        <v>137</v>
      </c>
      <c r="S44" s="196" t="s">
        <v>137</v>
      </c>
      <c r="T44" s="196">
        <v>2.4</v>
      </c>
      <c r="U44" s="196">
        <v>2.2000000000000002</v>
      </c>
    </row>
    <row r="45" spans="1:21" ht="16.5" customHeight="1" x14ac:dyDescent="0.2">
      <c r="A45" s="7"/>
      <c r="B45" s="7"/>
      <c r="C45" s="7"/>
      <c r="D45" s="7"/>
      <c r="E45" s="7" t="s">
        <v>499</v>
      </c>
      <c r="F45" s="7"/>
      <c r="G45" s="7"/>
      <c r="H45" s="7"/>
      <c r="I45" s="7"/>
      <c r="J45" s="7"/>
      <c r="K45" s="7"/>
      <c r="L45" s="9" t="s">
        <v>69</v>
      </c>
      <c r="M45" s="196">
        <v>7.3</v>
      </c>
      <c r="N45" s="196">
        <v>8.3000000000000007</v>
      </c>
      <c r="O45" s="196">
        <v>3.7</v>
      </c>
      <c r="P45" s="196">
        <v>4.0999999999999996</v>
      </c>
      <c r="Q45" s="197">
        <v>10.199999999999999</v>
      </c>
      <c r="R45" s="197">
        <v>15.4</v>
      </c>
      <c r="S45" s="197">
        <v>10.3</v>
      </c>
      <c r="T45" s="196">
        <v>8.5</v>
      </c>
      <c r="U45" s="196">
        <v>6.8</v>
      </c>
    </row>
    <row r="46" spans="1:21" ht="29.45" customHeight="1" x14ac:dyDescent="0.2">
      <c r="A46" s="7"/>
      <c r="B46" s="7"/>
      <c r="C46" s="7"/>
      <c r="D46" s="7"/>
      <c r="E46" s="316" t="s">
        <v>500</v>
      </c>
      <c r="F46" s="316"/>
      <c r="G46" s="316"/>
      <c r="H46" s="316"/>
      <c r="I46" s="316"/>
      <c r="J46" s="316"/>
      <c r="K46" s="316"/>
      <c r="L46" s="9" t="s">
        <v>69</v>
      </c>
      <c r="M46" s="197">
        <v>67.8</v>
      </c>
      <c r="N46" s="197">
        <v>58</v>
      </c>
      <c r="O46" s="197">
        <v>70.7</v>
      </c>
      <c r="P46" s="197">
        <v>63.5</v>
      </c>
      <c r="Q46" s="197">
        <v>53.7</v>
      </c>
      <c r="R46" s="197">
        <v>50</v>
      </c>
      <c r="S46" s="197">
        <v>51.7</v>
      </c>
      <c r="T46" s="197">
        <v>60.9</v>
      </c>
      <c r="U46" s="197">
        <v>64.900000000000006</v>
      </c>
    </row>
    <row r="47" spans="1:21" ht="29.45" customHeight="1" x14ac:dyDescent="0.2">
      <c r="A47" s="7"/>
      <c r="B47" s="7"/>
      <c r="C47" s="7"/>
      <c r="D47" s="7"/>
      <c r="E47" s="316" t="s">
        <v>501</v>
      </c>
      <c r="F47" s="316"/>
      <c r="G47" s="316"/>
      <c r="H47" s="316"/>
      <c r="I47" s="316"/>
      <c r="J47" s="316"/>
      <c r="K47" s="316"/>
      <c r="L47" s="9" t="s">
        <v>69</v>
      </c>
      <c r="M47" s="197">
        <v>22.7</v>
      </c>
      <c r="N47" s="197">
        <v>30.2</v>
      </c>
      <c r="O47" s="197">
        <v>24.2</v>
      </c>
      <c r="P47" s="197">
        <v>29.4</v>
      </c>
      <c r="Q47" s="197">
        <v>35.4</v>
      </c>
      <c r="R47" s="197">
        <v>34.6</v>
      </c>
      <c r="S47" s="197">
        <v>37.9</v>
      </c>
      <c r="T47" s="197">
        <v>28.3</v>
      </c>
      <c r="U47" s="197">
        <v>26</v>
      </c>
    </row>
    <row r="48" spans="1:21" ht="16.5" customHeight="1" x14ac:dyDescent="0.2">
      <c r="A48" s="7"/>
      <c r="B48" s="7"/>
      <c r="C48" s="7"/>
      <c r="D48" s="7" t="s">
        <v>502</v>
      </c>
      <c r="E48" s="7"/>
      <c r="F48" s="7"/>
      <c r="G48" s="7"/>
      <c r="H48" s="7"/>
      <c r="I48" s="7"/>
      <c r="J48" s="7"/>
      <c r="K48" s="7"/>
      <c r="L48" s="9"/>
      <c r="M48" s="10"/>
      <c r="N48" s="10"/>
      <c r="O48" s="10"/>
      <c r="P48" s="10"/>
      <c r="Q48" s="10"/>
      <c r="R48" s="10"/>
      <c r="S48" s="10"/>
      <c r="T48" s="10"/>
      <c r="U48" s="10"/>
    </row>
    <row r="49" spans="1:21" ht="16.5" customHeight="1" x14ac:dyDescent="0.2">
      <c r="A49" s="7"/>
      <c r="B49" s="7"/>
      <c r="C49" s="7"/>
      <c r="D49" s="7"/>
      <c r="E49" s="7" t="s">
        <v>498</v>
      </c>
      <c r="F49" s="7"/>
      <c r="G49" s="7"/>
      <c r="H49" s="7"/>
      <c r="I49" s="7"/>
      <c r="J49" s="7"/>
      <c r="K49" s="7"/>
      <c r="L49" s="9" t="s">
        <v>69</v>
      </c>
      <c r="M49" s="196">
        <v>5</v>
      </c>
      <c r="N49" s="196">
        <v>5.9</v>
      </c>
      <c r="O49" s="196">
        <v>4.3</v>
      </c>
      <c r="P49" s="196">
        <v>3.4</v>
      </c>
      <c r="Q49" s="196">
        <v>6.8</v>
      </c>
      <c r="R49" s="196" t="s">
        <v>137</v>
      </c>
      <c r="S49" s="196">
        <v>6.9</v>
      </c>
      <c r="T49" s="196">
        <v>5.2</v>
      </c>
      <c r="U49" s="196">
        <v>4.9000000000000004</v>
      </c>
    </row>
    <row r="50" spans="1:21" ht="16.5" customHeight="1" x14ac:dyDescent="0.2">
      <c r="A50" s="7"/>
      <c r="B50" s="7"/>
      <c r="C50" s="7"/>
      <c r="D50" s="7"/>
      <c r="E50" s="7" t="s">
        <v>499</v>
      </c>
      <c r="F50" s="7"/>
      <c r="G50" s="7"/>
      <c r="H50" s="7"/>
      <c r="I50" s="7"/>
      <c r="J50" s="7"/>
      <c r="K50" s="7"/>
      <c r="L50" s="9" t="s">
        <v>69</v>
      </c>
      <c r="M50" s="196">
        <v>9.6999999999999993</v>
      </c>
      <c r="N50" s="196">
        <v>8.3000000000000007</v>
      </c>
      <c r="O50" s="196">
        <v>8.9</v>
      </c>
      <c r="P50" s="196">
        <v>3.8</v>
      </c>
      <c r="Q50" s="197">
        <v>12.2</v>
      </c>
      <c r="R50" s="197">
        <v>19.2</v>
      </c>
      <c r="S50" s="197">
        <v>20.7</v>
      </c>
      <c r="T50" s="197">
        <v>10</v>
      </c>
      <c r="U50" s="196">
        <v>9.1</v>
      </c>
    </row>
    <row r="51" spans="1:21" ht="16.5" customHeight="1" x14ac:dyDescent="0.2">
      <c r="A51" s="7"/>
      <c r="B51" s="7"/>
      <c r="C51" s="7"/>
      <c r="D51" s="7"/>
      <c r="E51" s="7" t="s">
        <v>503</v>
      </c>
      <c r="F51" s="7"/>
      <c r="G51" s="7"/>
      <c r="H51" s="7"/>
      <c r="I51" s="7"/>
      <c r="J51" s="7"/>
      <c r="K51" s="7"/>
      <c r="L51" s="9" t="s">
        <v>69</v>
      </c>
      <c r="M51" s="197">
        <v>15.1</v>
      </c>
      <c r="N51" s="197">
        <v>14.6</v>
      </c>
      <c r="O51" s="197">
        <v>13.4</v>
      </c>
      <c r="P51" s="196">
        <v>7.2</v>
      </c>
      <c r="Q51" s="197">
        <v>19.7</v>
      </c>
      <c r="R51" s="197">
        <v>19.2</v>
      </c>
      <c r="S51" s="197">
        <v>27.6</v>
      </c>
      <c r="T51" s="197">
        <v>15.7</v>
      </c>
      <c r="U51" s="197">
        <v>14.3</v>
      </c>
    </row>
    <row r="52" spans="1:21" ht="16.5" customHeight="1" x14ac:dyDescent="0.2">
      <c r="A52" s="7"/>
      <c r="B52" s="7"/>
      <c r="C52" s="7"/>
      <c r="D52" s="7"/>
      <c r="E52" s="7" t="s">
        <v>504</v>
      </c>
      <c r="F52" s="7"/>
      <c r="G52" s="7"/>
      <c r="H52" s="7"/>
      <c r="I52" s="7"/>
      <c r="J52" s="7"/>
      <c r="K52" s="7"/>
      <c r="L52" s="9" t="s">
        <v>69</v>
      </c>
      <c r="M52" s="197">
        <v>84.9</v>
      </c>
      <c r="N52" s="197">
        <v>85.4</v>
      </c>
      <c r="O52" s="197">
        <v>86.6</v>
      </c>
      <c r="P52" s="197">
        <v>92.8</v>
      </c>
      <c r="Q52" s="197">
        <v>80.3</v>
      </c>
      <c r="R52" s="197">
        <v>80.8</v>
      </c>
      <c r="S52" s="197">
        <v>72.400000000000006</v>
      </c>
      <c r="T52" s="197">
        <v>84.3</v>
      </c>
      <c r="U52" s="197">
        <v>85.7</v>
      </c>
    </row>
    <row r="53" spans="1:21" ht="16.5" customHeight="1" x14ac:dyDescent="0.2">
      <c r="A53" s="7"/>
      <c r="B53" s="7"/>
      <c r="C53" s="7" t="s">
        <v>65</v>
      </c>
      <c r="D53" s="7"/>
      <c r="E53" s="7"/>
      <c r="F53" s="7"/>
      <c r="G53" s="7"/>
      <c r="H53" s="7"/>
      <c r="I53" s="7"/>
      <c r="J53" s="7"/>
      <c r="K53" s="7"/>
      <c r="L53" s="9"/>
      <c r="M53" s="10"/>
      <c r="N53" s="10"/>
      <c r="O53" s="10"/>
      <c r="P53" s="10"/>
      <c r="Q53" s="10"/>
      <c r="R53" s="10"/>
      <c r="S53" s="10"/>
      <c r="T53" s="10"/>
      <c r="U53" s="10"/>
    </row>
    <row r="54" spans="1:21" ht="16.5" customHeight="1" x14ac:dyDescent="0.2">
      <c r="A54" s="7"/>
      <c r="B54" s="7"/>
      <c r="C54" s="7"/>
      <c r="D54" s="7" t="s">
        <v>177</v>
      </c>
      <c r="E54" s="7"/>
      <c r="F54" s="7"/>
      <c r="G54" s="7"/>
      <c r="H54" s="7"/>
      <c r="I54" s="7"/>
      <c r="J54" s="7"/>
      <c r="K54" s="7"/>
      <c r="L54" s="9" t="s">
        <v>145</v>
      </c>
      <c r="M54" s="194">
        <v>901</v>
      </c>
      <c r="N54" s="194">
        <v>178</v>
      </c>
      <c r="O54" s="194">
        <v>374</v>
      </c>
      <c r="P54" s="194">
        <v>305</v>
      </c>
      <c r="Q54" s="193">
        <v>90</v>
      </c>
      <c r="R54" s="193">
        <v>25</v>
      </c>
      <c r="S54" s="193">
        <v>37</v>
      </c>
      <c r="T54" s="194">
        <v>228</v>
      </c>
      <c r="U54" s="195">
        <v>2071</v>
      </c>
    </row>
    <row r="55" spans="1:21" ht="16.5" customHeight="1" x14ac:dyDescent="0.2">
      <c r="A55" s="7"/>
      <c r="B55" s="7"/>
      <c r="C55" s="7"/>
      <c r="D55" s="7" t="s">
        <v>497</v>
      </c>
      <c r="E55" s="7"/>
      <c r="F55" s="7"/>
      <c r="G55" s="7"/>
      <c r="H55" s="7"/>
      <c r="I55" s="7"/>
      <c r="J55" s="7"/>
      <c r="K55" s="7"/>
      <c r="L55" s="9"/>
      <c r="M55" s="10"/>
      <c r="N55" s="10"/>
      <c r="O55" s="10"/>
      <c r="P55" s="10"/>
      <c r="Q55" s="10"/>
      <c r="R55" s="10"/>
      <c r="S55" s="10"/>
      <c r="T55" s="10"/>
      <c r="U55" s="10"/>
    </row>
    <row r="56" spans="1:21" ht="16.5" customHeight="1" x14ac:dyDescent="0.2">
      <c r="A56" s="7"/>
      <c r="B56" s="7"/>
      <c r="C56" s="7"/>
      <c r="D56" s="7"/>
      <c r="E56" s="7" t="s">
        <v>498</v>
      </c>
      <c r="F56" s="7"/>
      <c r="G56" s="7"/>
      <c r="H56" s="7"/>
      <c r="I56" s="7"/>
      <c r="J56" s="7"/>
      <c r="K56" s="7"/>
      <c r="L56" s="9" t="s">
        <v>69</v>
      </c>
      <c r="M56" s="196">
        <v>2.6</v>
      </c>
      <c r="N56" s="196">
        <v>2.1</v>
      </c>
      <c r="O56" s="196">
        <v>1.7</v>
      </c>
      <c r="P56" s="196">
        <v>3</v>
      </c>
      <c r="Q56" s="196" t="s">
        <v>137</v>
      </c>
      <c r="R56" s="196" t="s">
        <v>137</v>
      </c>
      <c r="S56" s="196">
        <v>2.8</v>
      </c>
      <c r="T56" s="196">
        <v>5</v>
      </c>
      <c r="U56" s="196">
        <v>2.6</v>
      </c>
    </row>
    <row r="57" spans="1:21" ht="16.5" customHeight="1" x14ac:dyDescent="0.2">
      <c r="A57" s="7"/>
      <c r="B57" s="7"/>
      <c r="C57" s="7"/>
      <c r="D57" s="7"/>
      <c r="E57" s="7" t="s">
        <v>499</v>
      </c>
      <c r="F57" s="7"/>
      <c r="G57" s="7"/>
      <c r="H57" s="7"/>
      <c r="I57" s="7"/>
      <c r="J57" s="7"/>
      <c r="K57" s="7"/>
      <c r="L57" s="9" t="s">
        <v>69</v>
      </c>
      <c r="M57" s="196">
        <v>5.8</v>
      </c>
      <c r="N57" s="196">
        <v>4.2</v>
      </c>
      <c r="O57" s="196">
        <v>4.3</v>
      </c>
      <c r="P57" s="196">
        <v>4.4000000000000004</v>
      </c>
      <c r="Q57" s="196">
        <v>4.7</v>
      </c>
      <c r="R57" s="196">
        <v>4.3</v>
      </c>
      <c r="S57" s="197">
        <v>19.100000000000001</v>
      </c>
      <c r="T57" s="196">
        <v>5.0999999999999996</v>
      </c>
      <c r="U57" s="196">
        <v>5.4</v>
      </c>
    </row>
    <row r="58" spans="1:21" ht="29.45" customHeight="1" x14ac:dyDescent="0.2">
      <c r="A58" s="7"/>
      <c r="B58" s="7"/>
      <c r="C58" s="7"/>
      <c r="D58" s="7"/>
      <c r="E58" s="316" t="s">
        <v>500</v>
      </c>
      <c r="F58" s="316"/>
      <c r="G58" s="316"/>
      <c r="H58" s="316"/>
      <c r="I58" s="316"/>
      <c r="J58" s="316"/>
      <c r="K58" s="316"/>
      <c r="L58" s="9" t="s">
        <v>69</v>
      </c>
      <c r="M58" s="197">
        <v>65.400000000000006</v>
      </c>
      <c r="N58" s="197">
        <v>58.3</v>
      </c>
      <c r="O58" s="197">
        <v>68.599999999999994</v>
      </c>
      <c r="P58" s="197">
        <v>67</v>
      </c>
      <c r="Q58" s="197">
        <v>51.2</v>
      </c>
      <c r="R58" s="197">
        <v>61.1</v>
      </c>
      <c r="S58" s="197">
        <v>43.4</v>
      </c>
      <c r="T58" s="197">
        <v>42.6</v>
      </c>
      <c r="U58" s="197">
        <v>62.4</v>
      </c>
    </row>
    <row r="59" spans="1:21" ht="29.45" customHeight="1" x14ac:dyDescent="0.2">
      <c r="A59" s="7"/>
      <c r="B59" s="7"/>
      <c r="C59" s="7"/>
      <c r="D59" s="7"/>
      <c r="E59" s="316" t="s">
        <v>501</v>
      </c>
      <c r="F59" s="316"/>
      <c r="G59" s="316"/>
      <c r="H59" s="316"/>
      <c r="I59" s="316"/>
      <c r="J59" s="316"/>
      <c r="K59" s="316"/>
      <c r="L59" s="9" t="s">
        <v>69</v>
      </c>
      <c r="M59" s="197">
        <v>26.3</v>
      </c>
      <c r="N59" s="197">
        <v>35.4</v>
      </c>
      <c r="O59" s="197">
        <v>25.5</v>
      </c>
      <c r="P59" s="197">
        <v>25.6</v>
      </c>
      <c r="Q59" s="197">
        <v>44.1</v>
      </c>
      <c r="R59" s="197">
        <v>34.6</v>
      </c>
      <c r="S59" s="197">
        <v>34.6</v>
      </c>
      <c r="T59" s="197">
        <v>47.3</v>
      </c>
      <c r="U59" s="197">
        <v>29.7</v>
      </c>
    </row>
    <row r="60" spans="1:21" ht="16.5" customHeight="1" x14ac:dyDescent="0.2">
      <c r="A60" s="7"/>
      <c r="B60" s="7"/>
      <c r="C60" s="7"/>
      <c r="D60" s="7" t="s">
        <v>502</v>
      </c>
      <c r="E60" s="7"/>
      <c r="F60" s="7"/>
      <c r="G60" s="7"/>
      <c r="H60" s="7"/>
      <c r="I60" s="7"/>
      <c r="J60" s="7"/>
      <c r="K60" s="7"/>
      <c r="L60" s="9"/>
      <c r="M60" s="10"/>
      <c r="N60" s="10"/>
      <c r="O60" s="10"/>
      <c r="P60" s="10"/>
      <c r="Q60" s="10"/>
      <c r="R60" s="10"/>
      <c r="S60" s="10"/>
      <c r="T60" s="10"/>
      <c r="U60" s="10"/>
    </row>
    <row r="61" spans="1:21" ht="16.5" customHeight="1" x14ac:dyDescent="0.2">
      <c r="A61" s="7"/>
      <c r="B61" s="7"/>
      <c r="C61" s="7"/>
      <c r="D61" s="7"/>
      <c r="E61" s="7" t="s">
        <v>498</v>
      </c>
      <c r="F61" s="7"/>
      <c r="G61" s="7"/>
      <c r="H61" s="7"/>
      <c r="I61" s="7"/>
      <c r="J61" s="7"/>
      <c r="K61" s="7"/>
      <c r="L61" s="9" t="s">
        <v>69</v>
      </c>
      <c r="M61" s="196">
        <v>5.3</v>
      </c>
      <c r="N61" s="196">
        <v>5.0999999999999996</v>
      </c>
      <c r="O61" s="196">
        <v>3.4</v>
      </c>
      <c r="P61" s="196">
        <v>3.9</v>
      </c>
      <c r="Q61" s="196">
        <v>4.8</v>
      </c>
      <c r="R61" s="196" t="s">
        <v>137</v>
      </c>
      <c r="S61" s="197">
        <v>18</v>
      </c>
      <c r="T61" s="196">
        <v>8.5</v>
      </c>
      <c r="U61" s="196">
        <v>5.3</v>
      </c>
    </row>
    <row r="62" spans="1:21" ht="16.5" customHeight="1" x14ac:dyDescent="0.2">
      <c r="A62" s="7"/>
      <c r="B62" s="7"/>
      <c r="C62" s="7"/>
      <c r="D62" s="7"/>
      <c r="E62" s="7" t="s">
        <v>499</v>
      </c>
      <c r="F62" s="7"/>
      <c r="G62" s="7"/>
      <c r="H62" s="7"/>
      <c r="I62" s="7"/>
      <c r="J62" s="7"/>
      <c r="K62" s="7"/>
      <c r="L62" s="9" t="s">
        <v>69</v>
      </c>
      <c r="M62" s="197">
        <v>10.5</v>
      </c>
      <c r="N62" s="197">
        <v>10.199999999999999</v>
      </c>
      <c r="O62" s="196">
        <v>8.8000000000000007</v>
      </c>
      <c r="P62" s="196">
        <v>4.5999999999999996</v>
      </c>
      <c r="Q62" s="196">
        <v>7.2</v>
      </c>
      <c r="R62" s="196">
        <v>8.6999999999999993</v>
      </c>
      <c r="S62" s="197">
        <v>13.3</v>
      </c>
      <c r="T62" s="196">
        <v>7.5</v>
      </c>
      <c r="U62" s="196">
        <v>9.1999999999999993</v>
      </c>
    </row>
    <row r="63" spans="1:21" ht="16.5" customHeight="1" x14ac:dyDescent="0.2">
      <c r="A63" s="7"/>
      <c r="B63" s="7"/>
      <c r="C63" s="7"/>
      <c r="D63" s="7"/>
      <c r="E63" s="7" t="s">
        <v>503</v>
      </c>
      <c r="F63" s="7"/>
      <c r="G63" s="7"/>
      <c r="H63" s="7"/>
      <c r="I63" s="7"/>
      <c r="J63" s="7"/>
      <c r="K63" s="7"/>
      <c r="L63" s="9" t="s">
        <v>69</v>
      </c>
      <c r="M63" s="197">
        <v>16.3</v>
      </c>
      <c r="N63" s="197">
        <v>15.3</v>
      </c>
      <c r="O63" s="197">
        <v>12.7</v>
      </c>
      <c r="P63" s="196">
        <v>8.5</v>
      </c>
      <c r="Q63" s="197">
        <v>13.2</v>
      </c>
      <c r="R63" s="196">
        <v>8.6999999999999993</v>
      </c>
      <c r="S63" s="197">
        <v>34.4</v>
      </c>
      <c r="T63" s="197">
        <v>16.600000000000001</v>
      </c>
      <c r="U63" s="197">
        <v>15</v>
      </c>
    </row>
    <row r="64" spans="1:21" ht="16.5" customHeight="1" x14ac:dyDescent="0.2">
      <c r="A64" s="14"/>
      <c r="B64" s="14"/>
      <c r="C64" s="14"/>
      <c r="D64" s="14"/>
      <c r="E64" s="14" t="s">
        <v>504</v>
      </c>
      <c r="F64" s="14"/>
      <c r="G64" s="14"/>
      <c r="H64" s="14"/>
      <c r="I64" s="14"/>
      <c r="J64" s="14"/>
      <c r="K64" s="14"/>
      <c r="L64" s="15" t="s">
        <v>69</v>
      </c>
      <c r="M64" s="198">
        <v>83.7</v>
      </c>
      <c r="N64" s="198">
        <v>84.7</v>
      </c>
      <c r="O64" s="198">
        <v>87.3</v>
      </c>
      <c r="P64" s="198">
        <v>91.5</v>
      </c>
      <c r="Q64" s="198">
        <v>86.8</v>
      </c>
      <c r="R64" s="198">
        <v>91.3</v>
      </c>
      <c r="S64" s="198">
        <v>65.599999999999994</v>
      </c>
      <c r="T64" s="198">
        <v>83.4</v>
      </c>
      <c r="U64" s="198">
        <v>85</v>
      </c>
    </row>
    <row r="65" spans="1:21" ht="4.5" customHeight="1" x14ac:dyDescent="0.2">
      <c r="A65" s="23"/>
      <c r="B65" s="23"/>
      <c r="C65" s="2"/>
      <c r="D65" s="2"/>
      <c r="E65" s="2"/>
      <c r="F65" s="2"/>
      <c r="G65" s="2"/>
      <c r="H65" s="2"/>
      <c r="I65" s="2"/>
      <c r="J65" s="2"/>
      <c r="K65" s="2"/>
      <c r="L65" s="2"/>
      <c r="M65" s="2"/>
      <c r="N65" s="2"/>
      <c r="O65" s="2"/>
      <c r="P65" s="2"/>
      <c r="Q65" s="2"/>
      <c r="R65" s="2"/>
      <c r="S65" s="2"/>
      <c r="T65" s="2"/>
      <c r="U65" s="2"/>
    </row>
    <row r="66" spans="1:21" ht="16.5" customHeight="1" x14ac:dyDescent="0.2">
      <c r="A66" s="23"/>
      <c r="B66" s="23"/>
      <c r="C66" s="309" t="s">
        <v>517</v>
      </c>
      <c r="D66" s="309"/>
      <c r="E66" s="309"/>
      <c r="F66" s="309"/>
      <c r="G66" s="309"/>
      <c r="H66" s="309"/>
      <c r="I66" s="309"/>
      <c r="J66" s="309"/>
      <c r="K66" s="309"/>
      <c r="L66" s="309"/>
      <c r="M66" s="309"/>
      <c r="N66" s="309"/>
      <c r="O66" s="309"/>
      <c r="P66" s="309"/>
      <c r="Q66" s="309"/>
      <c r="R66" s="309"/>
      <c r="S66" s="309"/>
      <c r="T66" s="309"/>
      <c r="U66" s="309"/>
    </row>
    <row r="67" spans="1:21" ht="4.5" customHeight="1" x14ac:dyDescent="0.2">
      <c r="A67" s="23"/>
      <c r="B67" s="23"/>
      <c r="C67" s="2"/>
      <c r="D67" s="2"/>
      <c r="E67" s="2"/>
      <c r="F67" s="2"/>
      <c r="G67" s="2"/>
      <c r="H67" s="2"/>
      <c r="I67" s="2"/>
      <c r="J67" s="2"/>
      <c r="K67" s="2"/>
      <c r="L67" s="2"/>
      <c r="M67" s="2"/>
      <c r="N67" s="2"/>
      <c r="O67" s="2"/>
      <c r="P67" s="2"/>
      <c r="Q67" s="2"/>
      <c r="R67" s="2"/>
      <c r="S67" s="2"/>
      <c r="T67" s="2"/>
      <c r="U67" s="2"/>
    </row>
    <row r="68" spans="1:21" ht="16.5" customHeight="1" x14ac:dyDescent="0.2">
      <c r="A68" s="47"/>
      <c r="B68" s="47"/>
      <c r="C68" s="309" t="s">
        <v>184</v>
      </c>
      <c r="D68" s="309"/>
      <c r="E68" s="309"/>
      <c r="F68" s="309"/>
      <c r="G68" s="309"/>
      <c r="H68" s="309"/>
      <c r="I68" s="309"/>
      <c r="J68" s="309"/>
      <c r="K68" s="309"/>
      <c r="L68" s="309"/>
      <c r="M68" s="309"/>
      <c r="N68" s="309"/>
      <c r="O68" s="309"/>
      <c r="P68" s="309"/>
      <c r="Q68" s="309"/>
      <c r="R68" s="309"/>
      <c r="S68" s="309"/>
      <c r="T68" s="309"/>
      <c r="U68" s="309"/>
    </row>
    <row r="69" spans="1:21" ht="16.5" customHeight="1" x14ac:dyDescent="0.2">
      <c r="A69" s="47"/>
      <c r="B69" s="47"/>
      <c r="C69" s="309" t="s">
        <v>185</v>
      </c>
      <c r="D69" s="309"/>
      <c r="E69" s="309"/>
      <c r="F69" s="309"/>
      <c r="G69" s="309"/>
      <c r="H69" s="309"/>
      <c r="I69" s="309"/>
      <c r="J69" s="309"/>
      <c r="K69" s="309"/>
      <c r="L69" s="309"/>
      <c r="M69" s="309"/>
      <c r="N69" s="309"/>
      <c r="O69" s="309"/>
      <c r="P69" s="309"/>
      <c r="Q69" s="309"/>
      <c r="R69" s="309"/>
      <c r="S69" s="309"/>
      <c r="T69" s="309"/>
      <c r="U69" s="309"/>
    </row>
    <row r="70" spans="1:21" ht="4.5" customHeight="1" x14ac:dyDescent="0.2">
      <c r="A70" s="23"/>
      <c r="B70" s="23"/>
      <c r="C70" s="2"/>
      <c r="D70" s="2"/>
      <c r="E70" s="2"/>
      <c r="F70" s="2"/>
      <c r="G70" s="2"/>
      <c r="H70" s="2"/>
      <c r="I70" s="2"/>
      <c r="J70" s="2"/>
      <c r="K70" s="2"/>
      <c r="L70" s="2"/>
      <c r="M70" s="2"/>
      <c r="N70" s="2"/>
      <c r="O70" s="2"/>
      <c r="P70" s="2"/>
      <c r="Q70" s="2"/>
      <c r="R70" s="2"/>
      <c r="S70" s="2"/>
      <c r="T70" s="2"/>
      <c r="U70" s="2"/>
    </row>
    <row r="71" spans="1:21" ht="29.45" customHeight="1" x14ac:dyDescent="0.2">
      <c r="A71" s="23" t="s">
        <v>71</v>
      </c>
      <c r="B71" s="23"/>
      <c r="C71" s="309" t="s">
        <v>151</v>
      </c>
      <c r="D71" s="309"/>
      <c r="E71" s="309"/>
      <c r="F71" s="309"/>
      <c r="G71" s="309"/>
      <c r="H71" s="309"/>
      <c r="I71" s="309"/>
      <c r="J71" s="309"/>
      <c r="K71" s="309"/>
      <c r="L71" s="309"/>
      <c r="M71" s="309"/>
      <c r="N71" s="309"/>
      <c r="O71" s="309"/>
      <c r="P71" s="309"/>
      <c r="Q71" s="309"/>
      <c r="R71" s="309"/>
      <c r="S71" s="309"/>
      <c r="T71" s="309"/>
      <c r="U71" s="309"/>
    </row>
    <row r="72" spans="1:21" ht="29.45" customHeight="1" x14ac:dyDescent="0.2">
      <c r="A72" s="23" t="s">
        <v>72</v>
      </c>
      <c r="B72" s="23"/>
      <c r="C72" s="309" t="s">
        <v>467</v>
      </c>
      <c r="D72" s="309"/>
      <c r="E72" s="309"/>
      <c r="F72" s="309"/>
      <c r="G72" s="309"/>
      <c r="H72" s="309"/>
      <c r="I72" s="309"/>
      <c r="J72" s="309"/>
      <c r="K72" s="309"/>
      <c r="L72" s="309"/>
      <c r="M72" s="309"/>
      <c r="N72" s="309"/>
      <c r="O72" s="309"/>
      <c r="P72" s="309"/>
      <c r="Q72" s="309"/>
      <c r="R72" s="309"/>
      <c r="S72" s="309"/>
      <c r="T72" s="309"/>
      <c r="U72" s="309"/>
    </row>
    <row r="73" spans="1:21" ht="29.45" customHeight="1" x14ac:dyDescent="0.2">
      <c r="A73" s="23" t="s">
        <v>73</v>
      </c>
      <c r="B73" s="23"/>
      <c r="C73" s="309" t="s">
        <v>158</v>
      </c>
      <c r="D73" s="309"/>
      <c r="E73" s="309"/>
      <c r="F73" s="309"/>
      <c r="G73" s="309"/>
      <c r="H73" s="309"/>
      <c r="I73" s="309"/>
      <c r="J73" s="309"/>
      <c r="K73" s="309"/>
      <c r="L73" s="309"/>
      <c r="M73" s="309"/>
      <c r="N73" s="309"/>
      <c r="O73" s="309"/>
      <c r="P73" s="309"/>
      <c r="Q73" s="309"/>
      <c r="R73" s="309"/>
      <c r="S73" s="309"/>
      <c r="T73" s="309"/>
      <c r="U73" s="309"/>
    </row>
    <row r="74" spans="1:21" ht="16.5" customHeight="1" x14ac:dyDescent="0.2">
      <c r="A74" s="23" t="s">
        <v>74</v>
      </c>
      <c r="B74" s="23"/>
      <c r="C74" s="309" t="s">
        <v>483</v>
      </c>
      <c r="D74" s="309"/>
      <c r="E74" s="309"/>
      <c r="F74" s="309"/>
      <c r="G74" s="309"/>
      <c r="H74" s="309"/>
      <c r="I74" s="309"/>
      <c r="J74" s="309"/>
      <c r="K74" s="309"/>
      <c r="L74" s="309"/>
      <c r="M74" s="309"/>
      <c r="N74" s="309"/>
      <c r="O74" s="309"/>
      <c r="P74" s="309"/>
      <c r="Q74" s="309"/>
      <c r="R74" s="309"/>
      <c r="S74" s="309"/>
      <c r="T74" s="309"/>
      <c r="U74" s="309"/>
    </row>
    <row r="75" spans="1:21" ht="4.5" customHeight="1" x14ac:dyDescent="0.2"/>
    <row r="76" spans="1:21" ht="16.5" customHeight="1" x14ac:dyDescent="0.2">
      <c r="A76" s="24" t="s">
        <v>90</v>
      </c>
      <c r="B76" s="23"/>
      <c r="C76" s="23"/>
      <c r="D76" s="23"/>
      <c r="E76" s="309" t="s">
        <v>518</v>
      </c>
      <c r="F76" s="309"/>
      <c r="G76" s="309"/>
      <c r="H76" s="309"/>
      <c r="I76" s="309"/>
      <c r="J76" s="309"/>
      <c r="K76" s="309"/>
      <c r="L76" s="309"/>
      <c r="M76" s="309"/>
      <c r="N76" s="309"/>
      <c r="O76" s="309"/>
      <c r="P76" s="309"/>
      <c r="Q76" s="309"/>
      <c r="R76" s="309"/>
      <c r="S76" s="309"/>
      <c r="T76" s="309"/>
      <c r="U76" s="309"/>
    </row>
  </sheetData>
  <mergeCells count="19">
    <mergeCell ref="E22:K22"/>
    <mergeCell ref="E23:K23"/>
    <mergeCell ref="E34:K34"/>
    <mergeCell ref="C72:U72"/>
    <mergeCell ref="C73:U73"/>
    <mergeCell ref="C74:U74"/>
    <mergeCell ref="E76:U76"/>
    <mergeCell ref="K1:U1"/>
    <mergeCell ref="C66:U66"/>
    <mergeCell ref="C68:U68"/>
    <mergeCell ref="C69:U69"/>
    <mergeCell ref="C71:U71"/>
    <mergeCell ref="E35:K35"/>
    <mergeCell ref="E46:K46"/>
    <mergeCell ref="E47:K47"/>
    <mergeCell ref="E58:K58"/>
    <mergeCell ref="E59:K59"/>
    <mergeCell ref="E10:K10"/>
    <mergeCell ref="E11:K11"/>
  </mergeCells>
  <pageMargins left="0.7" right="0.7" top="0.75" bottom="0.75" header="0.3" footer="0.3"/>
  <pageSetup paperSize="9" fitToHeight="0" orientation="landscape" horizontalDpi="300" verticalDpi="300"/>
  <headerFooter scaleWithDoc="0" alignWithMargins="0">
    <oddHeader>&amp;C&amp;"Arial"&amp;8TABLE 19A.22</oddHeader>
    <oddFooter>&amp;L&amp;"Arial"&amp;8REPORT ON
GOVERNMENT
SERVICES 2022&amp;R&amp;"Arial"&amp;8HOMELESSNESS
SERVICES
PAGE &amp;B&amp;P&amp;B</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61"/>
  <sheetViews>
    <sheetView showGridLines="0" workbookViewId="0"/>
  </sheetViews>
  <sheetFormatPr defaultColWidth="11.42578125" defaultRowHeight="12.75" x14ac:dyDescent="0.2"/>
  <cols>
    <col min="1" max="10" width="1.85546875" customWidth="1"/>
    <col min="11" max="11" width="18" customWidth="1"/>
    <col min="12" max="12" width="5.42578125" customWidth="1"/>
    <col min="13" max="20" width="6.85546875" customWidth="1"/>
    <col min="21" max="21" width="8.42578125" customWidth="1"/>
  </cols>
  <sheetData>
    <row r="1" spans="1:21" ht="50.45" customHeight="1" x14ac:dyDescent="0.2">
      <c r="A1" s="8" t="s">
        <v>519</v>
      </c>
      <c r="B1" s="8"/>
      <c r="C1" s="8"/>
      <c r="D1" s="8"/>
      <c r="E1" s="8"/>
      <c r="F1" s="8"/>
      <c r="G1" s="8"/>
      <c r="H1" s="8"/>
      <c r="I1" s="8"/>
      <c r="J1" s="8"/>
      <c r="K1" s="314" t="s">
        <v>520</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521</v>
      </c>
      <c r="N2" s="13" t="s">
        <v>522</v>
      </c>
      <c r="O2" s="13" t="s">
        <v>523</v>
      </c>
      <c r="P2" s="13" t="s">
        <v>524</v>
      </c>
      <c r="Q2" s="13" t="s">
        <v>525</v>
      </c>
      <c r="R2" s="13" t="s">
        <v>526</v>
      </c>
      <c r="S2" s="13" t="s">
        <v>527</v>
      </c>
      <c r="T2" s="13" t="s">
        <v>528</v>
      </c>
      <c r="U2" s="13" t="s">
        <v>529</v>
      </c>
    </row>
    <row r="3" spans="1:21" ht="16.5" customHeight="1" x14ac:dyDescent="0.2">
      <c r="A3" s="7" t="s">
        <v>496</v>
      </c>
      <c r="B3" s="7"/>
      <c r="C3" s="7"/>
      <c r="D3" s="7"/>
      <c r="E3" s="7"/>
      <c r="F3" s="7"/>
      <c r="G3" s="7"/>
      <c r="H3" s="7"/>
      <c r="I3" s="7"/>
      <c r="J3" s="7"/>
      <c r="K3" s="7"/>
      <c r="L3" s="9"/>
      <c r="M3" s="10"/>
      <c r="N3" s="10"/>
      <c r="O3" s="10"/>
      <c r="P3" s="10"/>
      <c r="Q3" s="10"/>
      <c r="R3" s="10"/>
      <c r="S3" s="10"/>
      <c r="T3" s="10"/>
      <c r="U3" s="10"/>
    </row>
    <row r="4" spans="1:21" ht="16.5" customHeight="1" x14ac:dyDescent="0.2">
      <c r="A4" s="7"/>
      <c r="B4" s="7" t="s">
        <v>462</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c r="M5" s="10"/>
      <c r="N5" s="10"/>
      <c r="O5" s="10"/>
      <c r="P5" s="10"/>
      <c r="Q5" s="10"/>
      <c r="R5" s="10"/>
      <c r="S5" s="10"/>
      <c r="T5" s="10"/>
      <c r="U5" s="10"/>
    </row>
    <row r="6" spans="1:21" ht="16.5" customHeight="1" x14ac:dyDescent="0.2">
      <c r="A6" s="7"/>
      <c r="B6" s="7"/>
      <c r="C6" s="7"/>
      <c r="D6" s="7" t="s">
        <v>530</v>
      </c>
      <c r="E6" s="7"/>
      <c r="F6" s="7"/>
      <c r="G6" s="7"/>
      <c r="H6" s="7"/>
      <c r="I6" s="7"/>
      <c r="J6" s="7"/>
      <c r="K6" s="7"/>
      <c r="L6" s="9"/>
      <c r="M6" s="10"/>
      <c r="N6" s="10"/>
      <c r="O6" s="10"/>
      <c r="P6" s="10"/>
      <c r="Q6" s="10"/>
      <c r="R6" s="10"/>
      <c r="S6" s="10"/>
      <c r="T6" s="10"/>
      <c r="U6" s="10"/>
    </row>
    <row r="7" spans="1:21" ht="16.5" customHeight="1" x14ac:dyDescent="0.2">
      <c r="A7" s="7"/>
      <c r="B7" s="7"/>
      <c r="C7" s="7"/>
      <c r="D7" s="7"/>
      <c r="E7" s="7" t="s">
        <v>531</v>
      </c>
      <c r="F7" s="7"/>
      <c r="G7" s="7"/>
      <c r="H7" s="7"/>
      <c r="I7" s="7"/>
      <c r="J7" s="7"/>
      <c r="K7" s="7"/>
      <c r="L7" s="9" t="s">
        <v>69</v>
      </c>
      <c r="M7" s="199">
        <v>4.5999999999999996</v>
      </c>
      <c r="N7" s="199">
        <v>4.8</v>
      </c>
      <c r="O7" s="199">
        <v>4.5999999999999996</v>
      </c>
      <c r="P7" s="199">
        <v>5.5</v>
      </c>
      <c r="Q7" s="199">
        <v>3.5</v>
      </c>
      <c r="R7" s="199">
        <v>7.3</v>
      </c>
      <c r="S7" s="201">
        <v>10.199999999999999</v>
      </c>
      <c r="T7" s="199">
        <v>8.3000000000000007</v>
      </c>
      <c r="U7" s="199">
        <v>4.9000000000000004</v>
      </c>
    </row>
    <row r="8" spans="1:21" ht="16.5" customHeight="1" x14ac:dyDescent="0.2">
      <c r="A8" s="7"/>
      <c r="B8" s="7"/>
      <c r="C8" s="7"/>
      <c r="D8" s="7"/>
      <c r="E8" s="7" t="s">
        <v>532</v>
      </c>
      <c r="F8" s="7"/>
      <c r="G8" s="7"/>
      <c r="H8" s="7"/>
      <c r="I8" s="7"/>
      <c r="J8" s="7"/>
      <c r="K8" s="7"/>
      <c r="L8" s="9" t="s">
        <v>69</v>
      </c>
      <c r="M8" s="201">
        <v>10.4</v>
      </c>
      <c r="N8" s="201">
        <v>10.4</v>
      </c>
      <c r="O8" s="201">
        <v>11.7</v>
      </c>
      <c r="P8" s="201">
        <v>11.5</v>
      </c>
      <c r="Q8" s="199">
        <v>5.2</v>
      </c>
      <c r="R8" s="201">
        <v>13.2</v>
      </c>
      <c r="S8" s="199">
        <v>9.1</v>
      </c>
      <c r="T8" s="199">
        <v>5.3</v>
      </c>
      <c r="U8" s="199">
        <v>9.9</v>
      </c>
    </row>
    <row r="9" spans="1:21" ht="16.5" customHeight="1" x14ac:dyDescent="0.2">
      <c r="A9" s="7"/>
      <c r="B9" s="7"/>
      <c r="C9" s="7"/>
      <c r="D9" s="7"/>
      <c r="E9" s="7" t="s">
        <v>533</v>
      </c>
      <c r="F9" s="7"/>
      <c r="G9" s="7"/>
      <c r="H9" s="7"/>
      <c r="I9" s="7"/>
      <c r="J9" s="7"/>
      <c r="K9" s="7"/>
      <c r="L9" s="9" t="s">
        <v>69</v>
      </c>
      <c r="M9" s="201">
        <v>15</v>
      </c>
      <c r="N9" s="201">
        <v>15.2</v>
      </c>
      <c r="O9" s="201">
        <v>16.3</v>
      </c>
      <c r="P9" s="201">
        <v>17</v>
      </c>
      <c r="Q9" s="199">
        <v>8.6999999999999993</v>
      </c>
      <c r="R9" s="201">
        <v>20.5</v>
      </c>
      <c r="S9" s="201">
        <v>19.3</v>
      </c>
      <c r="T9" s="201">
        <v>13.6</v>
      </c>
      <c r="U9" s="201">
        <v>14.8</v>
      </c>
    </row>
    <row r="10" spans="1:21" ht="16.5" customHeight="1" x14ac:dyDescent="0.2">
      <c r="A10" s="7"/>
      <c r="B10" s="7"/>
      <c r="C10" s="7"/>
      <c r="D10" s="7" t="s">
        <v>534</v>
      </c>
      <c r="E10" s="7"/>
      <c r="F10" s="7"/>
      <c r="G10" s="7"/>
      <c r="H10" s="7"/>
      <c r="I10" s="7"/>
      <c r="J10" s="7"/>
      <c r="K10" s="7"/>
      <c r="L10" s="9"/>
      <c r="M10" s="10"/>
      <c r="N10" s="10"/>
      <c r="O10" s="10"/>
      <c r="P10" s="10"/>
      <c r="Q10" s="10"/>
      <c r="R10" s="10"/>
      <c r="S10" s="10"/>
      <c r="T10" s="10"/>
      <c r="U10" s="10"/>
    </row>
    <row r="11" spans="1:21" ht="16.5" customHeight="1" x14ac:dyDescent="0.2">
      <c r="A11" s="7"/>
      <c r="B11" s="7"/>
      <c r="C11" s="7"/>
      <c r="D11" s="7"/>
      <c r="E11" s="7" t="s">
        <v>531</v>
      </c>
      <c r="F11" s="7"/>
      <c r="G11" s="7"/>
      <c r="H11" s="7"/>
      <c r="I11" s="7"/>
      <c r="J11" s="7"/>
      <c r="K11" s="7"/>
      <c r="L11" s="9" t="s">
        <v>69</v>
      </c>
      <c r="M11" s="199">
        <v>3.7</v>
      </c>
      <c r="N11" s="199">
        <v>3.6</v>
      </c>
      <c r="O11" s="199">
        <v>4</v>
      </c>
      <c r="P11" s="199">
        <v>3.9</v>
      </c>
      <c r="Q11" s="199">
        <v>1.5</v>
      </c>
      <c r="R11" s="199" t="s">
        <v>137</v>
      </c>
      <c r="S11" s="199">
        <v>3</v>
      </c>
      <c r="T11" s="199">
        <v>7.7</v>
      </c>
      <c r="U11" s="199">
        <v>3.4</v>
      </c>
    </row>
    <row r="12" spans="1:21" ht="16.5" customHeight="1" x14ac:dyDescent="0.2">
      <c r="A12" s="7"/>
      <c r="B12" s="7"/>
      <c r="C12" s="7"/>
      <c r="D12" s="7"/>
      <c r="E12" s="7" t="s">
        <v>532</v>
      </c>
      <c r="F12" s="7"/>
      <c r="G12" s="7"/>
      <c r="H12" s="7"/>
      <c r="I12" s="7"/>
      <c r="J12" s="7"/>
      <c r="K12" s="7"/>
      <c r="L12" s="9" t="s">
        <v>69</v>
      </c>
      <c r="M12" s="199">
        <v>9.5</v>
      </c>
      <c r="N12" s="201">
        <v>11.7</v>
      </c>
      <c r="O12" s="199">
        <v>7.9</v>
      </c>
      <c r="P12" s="199">
        <v>7.1</v>
      </c>
      <c r="Q12" s="199">
        <v>7.6</v>
      </c>
      <c r="R12" s="199">
        <v>7.9</v>
      </c>
      <c r="S12" s="201">
        <v>18.2</v>
      </c>
      <c r="T12" s="199" t="s">
        <v>137</v>
      </c>
      <c r="U12" s="199">
        <v>9.1999999999999993</v>
      </c>
    </row>
    <row r="13" spans="1:21" ht="16.5" customHeight="1" x14ac:dyDescent="0.2">
      <c r="A13" s="7"/>
      <c r="B13" s="7"/>
      <c r="C13" s="7"/>
      <c r="D13" s="7"/>
      <c r="E13" s="7" t="s">
        <v>533</v>
      </c>
      <c r="F13" s="7"/>
      <c r="G13" s="7"/>
      <c r="H13" s="7"/>
      <c r="I13" s="7"/>
      <c r="J13" s="7"/>
      <c r="K13" s="7"/>
      <c r="L13" s="9" t="s">
        <v>69</v>
      </c>
      <c r="M13" s="201">
        <v>13.2</v>
      </c>
      <c r="N13" s="201">
        <v>15.2</v>
      </c>
      <c r="O13" s="201">
        <v>11.9</v>
      </c>
      <c r="P13" s="201">
        <v>10.9</v>
      </c>
      <c r="Q13" s="199">
        <v>9.1</v>
      </c>
      <c r="R13" s="199">
        <v>7.9</v>
      </c>
      <c r="S13" s="201">
        <v>21.2</v>
      </c>
      <c r="T13" s="199">
        <v>7.7</v>
      </c>
      <c r="U13" s="201">
        <v>12.6</v>
      </c>
    </row>
    <row r="14" spans="1:21" ht="16.5" customHeight="1" x14ac:dyDescent="0.2">
      <c r="A14" s="7"/>
      <c r="B14" s="7"/>
      <c r="C14" s="7" t="s">
        <v>62</v>
      </c>
      <c r="D14" s="7"/>
      <c r="E14" s="7"/>
      <c r="F14" s="7"/>
      <c r="G14" s="7"/>
      <c r="H14" s="7"/>
      <c r="I14" s="7"/>
      <c r="J14" s="7"/>
      <c r="K14" s="7"/>
      <c r="L14" s="9"/>
      <c r="M14" s="10"/>
      <c r="N14" s="10"/>
      <c r="O14" s="10"/>
      <c r="P14" s="10"/>
      <c r="Q14" s="10"/>
      <c r="R14" s="10"/>
      <c r="S14" s="10"/>
      <c r="T14" s="10"/>
      <c r="U14" s="10"/>
    </row>
    <row r="15" spans="1:21" ht="16.5" customHeight="1" x14ac:dyDescent="0.2">
      <c r="A15" s="7"/>
      <c r="B15" s="7"/>
      <c r="C15" s="7"/>
      <c r="D15" s="7" t="s">
        <v>530</v>
      </c>
      <c r="E15" s="7"/>
      <c r="F15" s="7"/>
      <c r="G15" s="7"/>
      <c r="H15" s="7"/>
      <c r="I15" s="7"/>
      <c r="J15" s="7"/>
      <c r="K15" s="7"/>
      <c r="L15" s="9"/>
      <c r="M15" s="10"/>
      <c r="N15" s="10"/>
      <c r="O15" s="10"/>
      <c r="P15" s="10"/>
      <c r="Q15" s="10"/>
      <c r="R15" s="10"/>
      <c r="S15" s="10"/>
      <c r="T15" s="10"/>
      <c r="U15" s="10"/>
    </row>
    <row r="16" spans="1:21" ht="16.5" customHeight="1" x14ac:dyDescent="0.2">
      <c r="A16" s="7"/>
      <c r="B16" s="7"/>
      <c r="C16" s="7"/>
      <c r="D16" s="7"/>
      <c r="E16" s="7" t="s">
        <v>531</v>
      </c>
      <c r="F16" s="7"/>
      <c r="G16" s="7"/>
      <c r="H16" s="7"/>
      <c r="I16" s="7"/>
      <c r="J16" s="7"/>
      <c r="K16" s="7"/>
      <c r="L16" s="9" t="s">
        <v>69</v>
      </c>
      <c r="M16" s="199">
        <v>5</v>
      </c>
      <c r="N16" s="199">
        <v>3.5</v>
      </c>
      <c r="O16" s="199">
        <v>3.8</v>
      </c>
      <c r="P16" s="199">
        <v>4.8</v>
      </c>
      <c r="Q16" s="199">
        <v>2.5</v>
      </c>
      <c r="R16" s="199">
        <v>1.3</v>
      </c>
      <c r="S16" s="199">
        <v>9.6</v>
      </c>
      <c r="T16" s="199">
        <v>4</v>
      </c>
      <c r="U16" s="199">
        <v>4.3</v>
      </c>
    </row>
    <row r="17" spans="1:21" ht="16.5" customHeight="1" x14ac:dyDescent="0.2">
      <c r="A17" s="7"/>
      <c r="B17" s="7"/>
      <c r="C17" s="7"/>
      <c r="D17" s="7"/>
      <c r="E17" s="7" t="s">
        <v>532</v>
      </c>
      <c r="F17" s="7"/>
      <c r="G17" s="7"/>
      <c r="H17" s="7"/>
      <c r="I17" s="7"/>
      <c r="J17" s="7"/>
      <c r="K17" s="7"/>
      <c r="L17" s="9" t="s">
        <v>69</v>
      </c>
      <c r="M17" s="199">
        <v>8.1999999999999993</v>
      </c>
      <c r="N17" s="201">
        <v>10.6</v>
      </c>
      <c r="O17" s="199">
        <v>8.6999999999999993</v>
      </c>
      <c r="P17" s="199">
        <v>6.7</v>
      </c>
      <c r="Q17" s="199">
        <v>6</v>
      </c>
      <c r="R17" s="199">
        <v>6.4</v>
      </c>
      <c r="S17" s="201">
        <v>10.6</v>
      </c>
      <c r="T17" s="199">
        <v>6.5</v>
      </c>
      <c r="U17" s="199">
        <v>8.4</v>
      </c>
    </row>
    <row r="18" spans="1:21" ht="16.5" customHeight="1" x14ac:dyDescent="0.2">
      <c r="A18" s="7"/>
      <c r="B18" s="7"/>
      <c r="C18" s="7"/>
      <c r="D18" s="7"/>
      <c r="E18" s="7" t="s">
        <v>533</v>
      </c>
      <c r="F18" s="7"/>
      <c r="G18" s="7"/>
      <c r="H18" s="7"/>
      <c r="I18" s="7"/>
      <c r="J18" s="7"/>
      <c r="K18" s="7"/>
      <c r="L18" s="9" t="s">
        <v>69</v>
      </c>
      <c r="M18" s="201">
        <v>13.2</v>
      </c>
      <c r="N18" s="201">
        <v>14.1</v>
      </c>
      <c r="O18" s="201">
        <v>12.6</v>
      </c>
      <c r="P18" s="201">
        <v>11.5</v>
      </c>
      <c r="Q18" s="199">
        <v>8.5</v>
      </c>
      <c r="R18" s="199">
        <v>7.7</v>
      </c>
      <c r="S18" s="201">
        <v>20.2</v>
      </c>
      <c r="T18" s="201">
        <v>10.6</v>
      </c>
      <c r="U18" s="201">
        <v>12.7</v>
      </c>
    </row>
    <row r="19" spans="1:21" ht="16.5" customHeight="1" x14ac:dyDescent="0.2">
      <c r="A19" s="7"/>
      <c r="B19" s="7"/>
      <c r="C19" s="7"/>
      <c r="D19" s="7" t="s">
        <v>534</v>
      </c>
      <c r="E19" s="7"/>
      <c r="F19" s="7"/>
      <c r="G19" s="7"/>
      <c r="H19" s="7"/>
      <c r="I19" s="7"/>
      <c r="J19" s="7"/>
      <c r="K19" s="7"/>
      <c r="L19" s="9"/>
      <c r="M19" s="10"/>
      <c r="N19" s="10"/>
      <c r="O19" s="10"/>
      <c r="P19" s="10"/>
      <c r="Q19" s="10"/>
      <c r="R19" s="10"/>
      <c r="S19" s="10"/>
      <c r="T19" s="10"/>
      <c r="U19" s="10"/>
    </row>
    <row r="20" spans="1:21" ht="16.5" customHeight="1" x14ac:dyDescent="0.2">
      <c r="A20" s="7"/>
      <c r="B20" s="7"/>
      <c r="C20" s="7"/>
      <c r="D20" s="7"/>
      <c r="E20" s="7" t="s">
        <v>531</v>
      </c>
      <c r="F20" s="7"/>
      <c r="G20" s="7"/>
      <c r="H20" s="7"/>
      <c r="I20" s="7"/>
      <c r="J20" s="7"/>
      <c r="K20" s="7"/>
      <c r="L20" s="9" t="s">
        <v>69</v>
      </c>
      <c r="M20" s="199">
        <v>2.6</v>
      </c>
      <c r="N20" s="199">
        <v>2.7</v>
      </c>
      <c r="O20" s="199">
        <v>1.3</v>
      </c>
      <c r="P20" s="199">
        <v>1.6</v>
      </c>
      <c r="Q20" s="199">
        <v>2.2999999999999998</v>
      </c>
      <c r="R20" s="199" t="s">
        <v>137</v>
      </c>
      <c r="S20" s="199">
        <v>7.6</v>
      </c>
      <c r="T20" s="199">
        <v>3.7</v>
      </c>
      <c r="U20" s="199">
        <v>2.4</v>
      </c>
    </row>
    <row r="21" spans="1:21" ht="16.5" customHeight="1" x14ac:dyDescent="0.2">
      <c r="A21" s="7"/>
      <c r="B21" s="7"/>
      <c r="C21" s="7"/>
      <c r="D21" s="7"/>
      <c r="E21" s="7" t="s">
        <v>532</v>
      </c>
      <c r="F21" s="7"/>
      <c r="G21" s="7"/>
      <c r="H21" s="7"/>
      <c r="I21" s="7"/>
      <c r="J21" s="7"/>
      <c r="K21" s="7"/>
      <c r="L21" s="9" t="s">
        <v>69</v>
      </c>
      <c r="M21" s="199">
        <v>7.2</v>
      </c>
      <c r="N21" s="199">
        <v>6.2</v>
      </c>
      <c r="O21" s="199">
        <v>8.6</v>
      </c>
      <c r="P21" s="199">
        <v>4.2</v>
      </c>
      <c r="Q21" s="199">
        <v>6.9</v>
      </c>
      <c r="R21" s="199">
        <v>5.9</v>
      </c>
      <c r="S21" s="201">
        <v>17</v>
      </c>
      <c r="T21" s="199">
        <v>1.9</v>
      </c>
      <c r="U21" s="199">
        <v>7</v>
      </c>
    </row>
    <row r="22" spans="1:21" ht="16.5" customHeight="1" x14ac:dyDescent="0.2">
      <c r="A22" s="7"/>
      <c r="B22" s="7"/>
      <c r="C22" s="7"/>
      <c r="D22" s="7"/>
      <c r="E22" s="7" t="s">
        <v>533</v>
      </c>
      <c r="F22" s="7"/>
      <c r="G22" s="7"/>
      <c r="H22" s="7"/>
      <c r="I22" s="7"/>
      <c r="J22" s="7"/>
      <c r="K22" s="7"/>
      <c r="L22" s="9" t="s">
        <v>69</v>
      </c>
      <c r="M22" s="199">
        <v>9.8000000000000007</v>
      </c>
      <c r="N22" s="199">
        <v>8.9</v>
      </c>
      <c r="O22" s="201">
        <v>10</v>
      </c>
      <c r="P22" s="199">
        <v>5.7</v>
      </c>
      <c r="Q22" s="199">
        <v>9.1999999999999993</v>
      </c>
      <c r="R22" s="199">
        <v>5.9</v>
      </c>
      <c r="S22" s="201">
        <v>24.6</v>
      </c>
      <c r="T22" s="199">
        <v>5.6</v>
      </c>
      <c r="U22" s="199">
        <v>9.4</v>
      </c>
    </row>
    <row r="23" spans="1:21" ht="16.5" customHeight="1" x14ac:dyDescent="0.2">
      <c r="A23" s="7"/>
      <c r="B23" s="7"/>
      <c r="C23" s="7" t="s">
        <v>63</v>
      </c>
      <c r="D23" s="7"/>
      <c r="E23" s="7"/>
      <c r="F23" s="7"/>
      <c r="G23" s="7"/>
      <c r="H23" s="7"/>
      <c r="I23" s="7"/>
      <c r="J23" s="7"/>
      <c r="K23" s="7"/>
      <c r="L23" s="9"/>
      <c r="M23" s="10"/>
      <c r="N23" s="10"/>
      <c r="O23" s="10"/>
      <c r="P23" s="10"/>
      <c r="Q23" s="10"/>
      <c r="R23" s="10"/>
      <c r="S23" s="10"/>
      <c r="T23" s="10"/>
      <c r="U23" s="10"/>
    </row>
    <row r="24" spans="1:21" ht="16.5" customHeight="1" x14ac:dyDescent="0.2">
      <c r="A24" s="7"/>
      <c r="B24" s="7"/>
      <c r="C24" s="7"/>
      <c r="D24" s="7" t="s">
        <v>530</v>
      </c>
      <c r="E24" s="7"/>
      <c r="F24" s="7"/>
      <c r="G24" s="7"/>
      <c r="H24" s="7"/>
      <c r="I24" s="7"/>
      <c r="J24" s="7"/>
      <c r="K24" s="7"/>
      <c r="L24" s="9"/>
      <c r="M24" s="10"/>
      <c r="N24" s="10"/>
      <c r="O24" s="10"/>
      <c r="P24" s="10"/>
      <c r="Q24" s="10"/>
      <c r="R24" s="10"/>
      <c r="S24" s="10"/>
      <c r="T24" s="10"/>
      <c r="U24" s="10"/>
    </row>
    <row r="25" spans="1:21" ht="16.5" customHeight="1" x14ac:dyDescent="0.2">
      <c r="A25" s="7"/>
      <c r="B25" s="7"/>
      <c r="C25" s="7"/>
      <c r="D25" s="7"/>
      <c r="E25" s="7" t="s">
        <v>531</v>
      </c>
      <c r="F25" s="7"/>
      <c r="G25" s="7"/>
      <c r="H25" s="7"/>
      <c r="I25" s="7"/>
      <c r="J25" s="7"/>
      <c r="K25" s="7"/>
      <c r="L25" s="9" t="s">
        <v>69</v>
      </c>
      <c r="M25" s="199">
        <v>5.2</v>
      </c>
      <c r="N25" s="199">
        <v>2.4</v>
      </c>
      <c r="O25" s="199">
        <v>5.6</v>
      </c>
      <c r="P25" s="199">
        <v>4.5</v>
      </c>
      <c r="Q25" s="199">
        <v>4.7</v>
      </c>
      <c r="R25" s="199">
        <v>2.2999999999999998</v>
      </c>
      <c r="S25" s="199">
        <v>7.5</v>
      </c>
      <c r="T25" s="199">
        <v>5.8</v>
      </c>
      <c r="U25" s="199">
        <v>4.5999999999999996</v>
      </c>
    </row>
    <row r="26" spans="1:21" ht="16.5" customHeight="1" x14ac:dyDescent="0.2">
      <c r="A26" s="7"/>
      <c r="B26" s="7"/>
      <c r="C26" s="7"/>
      <c r="D26" s="7"/>
      <c r="E26" s="7" t="s">
        <v>532</v>
      </c>
      <c r="F26" s="7"/>
      <c r="G26" s="7"/>
      <c r="H26" s="7"/>
      <c r="I26" s="7"/>
      <c r="J26" s="7"/>
      <c r="K26" s="7"/>
      <c r="L26" s="9" t="s">
        <v>69</v>
      </c>
      <c r="M26" s="199">
        <v>9.8000000000000007</v>
      </c>
      <c r="N26" s="199">
        <v>7.6</v>
      </c>
      <c r="O26" s="199">
        <v>8.6999999999999993</v>
      </c>
      <c r="P26" s="199">
        <v>5.3</v>
      </c>
      <c r="Q26" s="199">
        <v>8.6</v>
      </c>
      <c r="R26" s="199">
        <v>9.1</v>
      </c>
      <c r="S26" s="199">
        <v>8.8000000000000007</v>
      </c>
      <c r="T26" s="199">
        <v>8.9</v>
      </c>
      <c r="U26" s="199">
        <v>8.6999999999999993</v>
      </c>
    </row>
    <row r="27" spans="1:21" ht="16.5" customHeight="1" x14ac:dyDescent="0.2">
      <c r="A27" s="7"/>
      <c r="B27" s="7"/>
      <c r="C27" s="7"/>
      <c r="D27" s="7"/>
      <c r="E27" s="7" t="s">
        <v>533</v>
      </c>
      <c r="F27" s="7"/>
      <c r="G27" s="7"/>
      <c r="H27" s="7"/>
      <c r="I27" s="7"/>
      <c r="J27" s="7"/>
      <c r="K27" s="7"/>
      <c r="L27" s="9" t="s">
        <v>69</v>
      </c>
      <c r="M27" s="201">
        <v>14.9</v>
      </c>
      <c r="N27" s="201">
        <v>10</v>
      </c>
      <c r="O27" s="201">
        <v>14.3</v>
      </c>
      <c r="P27" s="199">
        <v>9.9</v>
      </c>
      <c r="Q27" s="201">
        <v>13.3</v>
      </c>
      <c r="R27" s="201">
        <v>11.4</v>
      </c>
      <c r="S27" s="201">
        <v>16.3</v>
      </c>
      <c r="T27" s="201">
        <v>14.7</v>
      </c>
      <c r="U27" s="201">
        <v>13.2</v>
      </c>
    </row>
    <row r="28" spans="1:21" ht="16.5" customHeight="1" x14ac:dyDescent="0.2">
      <c r="A28" s="7"/>
      <c r="B28" s="7"/>
      <c r="C28" s="7"/>
      <c r="D28" s="7" t="s">
        <v>534</v>
      </c>
      <c r="E28" s="7"/>
      <c r="F28" s="7"/>
      <c r="G28" s="7"/>
      <c r="H28" s="7"/>
      <c r="I28" s="7"/>
      <c r="J28" s="7"/>
      <c r="K28" s="7"/>
      <c r="L28" s="9"/>
      <c r="M28" s="10"/>
      <c r="N28" s="10"/>
      <c r="O28" s="10"/>
      <c r="P28" s="10"/>
      <c r="Q28" s="10"/>
      <c r="R28" s="10"/>
      <c r="S28" s="10"/>
      <c r="T28" s="10"/>
      <c r="U28" s="10"/>
    </row>
    <row r="29" spans="1:21" ht="16.5" customHeight="1" x14ac:dyDescent="0.2">
      <c r="A29" s="7"/>
      <c r="B29" s="7"/>
      <c r="C29" s="7"/>
      <c r="D29" s="7"/>
      <c r="E29" s="7" t="s">
        <v>531</v>
      </c>
      <c r="F29" s="7"/>
      <c r="G29" s="7"/>
      <c r="H29" s="7"/>
      <c r="I29" s="7"/>
      <c r="J29" s="7"/>
      <c r="K29" s="7"/>
      <c r="L29" s="9" t="s">
        <v>69</v>
      </c>
      <c r="M29" s="199">
        <v>2.4</v>
      </c>
      <c r="N29" s="199">
        <v>2</v>
      </c>
      <c r="O29" s="199">
        <v>3.8</v>
      </c>
      <c r="P29" s="199">
        <v>1.5</v>
      </c>
      <c r="Q29" s="199">
        <v>3.4</v>
      </c>
      <c r="R29" s="199">
        <v>1.4</v>
      </c>
      <c r="S29" s="199">
        <v>5.7</v>
      </c>
      <c r="T29" s="199">
        <v>4.9000000000000004</v>
      </c>
      <c r="U29" s="199">
        <v>2.7</v>
      </c>
    </row>
    <row r="30" spans="1:21" ht="16.5" customHeight="1" x14ac:dyDescent="0.2">
      <c r="A30" s="7"/>
      <c r="B30" s="7"/>
      <c r="C30" s="7"/>
      <c r="D30" s="7"/>
      <c r="E30" s="7" t="s">
        <v>532</v>
      </c>
      <c r="F30" s="7"/>
      <c r="G30" s="7"/>
      <c r="H30" s="7"/>
      <c r="I30" s="7"/>
      <c r="J30" s="7"/>
      <c r="K30" s="7"/>
      <c r="L30" s="9" t="s">
        <v>69</v>
      </c>
      <c r="M30" s="201">
        <v>10.199999999999999</v>
      </c>
      <c r="N30" s="199">
        <v>5.3</v>
      </c>
      <c r="O30" s="199">
        <v>9</v>
      </c>
      <c r="P30" s="199">
        <v>6.4</v>
      </c>
      <c r="Q30" s="199">
        <v>6.1</v>
      </c>
      <c r="R30" s="199">
        <v>9.6999999999999993</v>
      </c>
      <c r="S30" s="201">
        <v>24.5</v>
      </c>
      <c r="T30" s="199">
        <v>3.3</v>
      </c>
      <c r="U30" s="199">
        <v>8.1999999999999993</v>
      </c>
    </row>
    <row r="31" spans="1:21" ht="16.5" customHeight="1" x14ac:dyDescent="0.2">
      <c r="A31" s="7"/>
      <c r="B31" s="7"/>
      <c r="C31" s="7"/>
      <c r="D31" s="7"/>
      <c r="E31" s="7" t="s">
        <v>533</v>
      </c>
      <c r="F31" s="7"/>
      <c r="G31" s="7"/>
      <c r="H31" s="7"/>
      <c r="I31" s="7"/>
      <c r="J31" s="7"/>
      <c r="K31" s="7"/>
      <c r="L31" s="9" t="s">
        <v>69</v>
      </c>
      <c r="M31" s="201">
        <v>12.5</v>
      </c>
      <c r="N31" s="199">
        <v>7.2</v>
      </c>
      <c r="O31" s="201">
        <v>12.8</v>
      </c>
      <c r="P31" s="199">
        <v>7.9</v>
      </c>
      <c r="Q31" s="199">
        <v>9.6</v>
      </c>
      <c r="R31" s="201">
        <v>11.1</v>
      </c>
      <c r="S31" s="201">
        <v>30.2</v>
      </c>
      <c r="T31" s="199">
        <v>8.1999999999999993</v>
      </c>
      <c r="U31" s="201">
        <v>10.9</v>
      </c>
    </row>
    <row r="32" spans="1:21" ht="16.5" customHeight="1" x14ac:dyDescent="0.2">
      <c r="A32" s="7"/>
      <c r="B32" s="7"/>
      <c r="C32" s="7" t="s">
        <v>64</v>
      </c>
      <c r="D32" s="7"/>
      <c r="E32" s="7"/>
      <c r="F32" s="7"/>
      <c r="G32" s="7"/>
      <c r="H32" s="7"/>
      <c r="I32" s="7"/>
      <c r="J32" s="7"/>
      <c r="K32" s="7"/>
      <c r="L32" s="9"/>
      <c r="M32" s="10"/>
      <c r="N32" s="10"/>
      <c r="O32" s="10"/>
      <c r="P32" s="10"/>
      <c r="Q32" s="10"/>
      <c r="R32" s="10"/>
      <c r="S32" s="10"/>
      <c r="T32" s="10"/>
      <c r="U32" s="10"/>
    </row>
    <row r="33" spans="1:21" ht="16.5" customHeight="1" x14ac:dyDescent="0.2">
      <c r="A33" s="7"/>
      <c r="B33" s="7"/>
      <c r="C33" s="7"/>
      <c r="D33" s="7" t="s">
        <v>530</v>
      </c>
      <c r="E33" s="7"/>
      <c r="F33" s="7"/>
      <c r="G33" s="7"/>
      <c r="H33" s="7"/>
      <c r="I33" s="7"/>
      <c r="J33" s="7"/>
      <c r="K33" s="7"/>
      <c r="L33" s="9"/>
      <c r="M33" s="10"/>
      <c r="N33" s="10"/>
      <c r="O33" s="10"/>
      <c r="P33" s="10"/>
      <c r="Q33" s="10"/>
      <c r="R33" s="10"/>
      <c r="S33" s="10"/>
      <c r="T33" s="10"/>
      <c r="U33" s="10"/>
    </row>
    <row r="34" spans="1:21" ht="16.5" customHeight="1" x14ac:dyDescent="0.2">
      <c r="A34" s="7"/>
      <c r="B34" s="7"/>
      <c r="C34" s="7"/>
      <c r="D34" s="7"/>
      <c r="E34" s="7" t="s">
        <v>531</v>
      </c>
      <c r="F34" s="7"/>
      <c r="G34" s="7"/>
      <c r="H34" s="7"/>
      <c r="I34" s="7"/>
      <c r="J34" s="7"/>
      <c r="K34" s="7"/>
      <c r="L34" s="9" t="s">
        <v>69</v>
      </c>
      <c r="M34" s="199">
        <v>6.5</v>
      </c>
      <c r="N34" s="199">
        <v>3.4</v>
      </c>
      <c r="O34" s="199">
        <v>4.9000000000000004</v>
      </c>
      <c r="P34" s="199">
        <v>3.9</v>
      </c>
      <c r="Q34" s="199">
        <v>4.0999999999999996</v>
      </c>
      <c r="R34" s="199">
        <v>5.6</v>
      </c>
      <c r="S34" s="201">
        <v>10.8</v>
      </c>
      <c r="T34" s="199">
        <v>4.0999999999999996</v>
      </c>
      <c r="U34" s="199">
        <v>5.2</v>
      </c>
    </row>
    <row r="35" spans="1:21" ht="16.5" customHeight="1" x14ac:dyDescent="0.2">
      <c r="A35" s="7"/>
      <c r="B35" s="7"/>
      <c r="C35" s="7"/>
      <c r="D35" s="7"/>
      <c r="E35" s="7" t="s">
        <v>532</v>
      </c>
      <c r="F35" s="7"/>
      <c r="G35" s="7"/>
      <c r="H35" s="7"/>
      <c r="I35" s="7"/>
      <c r="J35" s="7"/>
      <c r="K35" s="7"/>
      <c r="L35" s="9" t="s">
        <v>69</v>
      </c>
      <c r="M35" s="199">
        <v>8.8000000000000007</v>
      </c>
      <c r="N35" s="199">
        <v>8.1999999999999993</v>
      </c>
      <c r="O35" s="199">
        <v>9.4</v>
      </c>
      <c r="P35" s="199">
        <v>6.1</v>
      </c>
      <c r="Q35" s="199">
        <v>6.4</v>
      </c>
      <c r="R35" s="201">
        <v>13.9</v>
      </c>
      <c r="S35" s="201">
        <v>18</v>
      </c>
      <c r="T35" s="199">
        <v>9.4</v>
      </c>
      <c r="U35" s="199">
        <v>8.5</v>
      </c>
    </row>
    <row r="36" spans="1:21" ht="16.5" customHeight="1" x14ac:dyDescent="0.2">
      <c r="A36" s="7"/>
      <c r="B36" s="7"/>
      <c r="C36" s="7"/>
      <c r="D36" s="7"/>
      <c r="E36" s="7" t="s">
        <v>533</v>
      </c>
      <c r="F36" s="7"/>
      <c r="G36" s="7"/>
      <c r="H36" s="7"/>
      <c r="I36" s="7"/>
      <c r="J36" s="7"/>
      <c r="K36" s="7"/>
      <c r="L36" s="9" t="s">
        <v>69</v>
      </c>
      <c r="M36" s="201">
        <v>15.2</v>
      </c>
      <c r="N36" s="201">
        <v>11.6</v>
      </c>
      <c r="O36" s="201">
        <v>14.3</v>
      </c>
      <c r="P36" s="201">
        <v>10</v>
      </c>
      <c r="Q36" s="201">
        <v>10.5</v>
      </c>
      <c r="R36" s="201">
        <v>19.5</v>
      </c>
      <c r="S36" s="201">
        <v>28.7</v>
      </c>
      <c r="T36" s="201">
        <v>13.5</v>
      </c>
      <c r="U36" s="201">
        <v>13.7</v>
      </c>
    </row>
    <row r="37" spans="1:21" ht="16.5" customHeight="1" x14ac:dyDescent="0.2">
      <c r="A37" s="7"/>
      <c r="B37" s="7"/>
      <c r="C37" s="7"/>
      <c r="D37" s="7" t="s">
        <v>534</v>
      </c>
      <c r="E37" s="7"/>
      <c r="F37" s="7"/>
      <c r="G37" s="7"/>
      <c r="H37" s="7"/>
      <c r="I37" s="7"/>
      <c r="J37" s="7"/>
      <c r="K37" s="7"/>
      <c r="L37" s="9"/>
      <c r="M37" s="10"/>
      <c r="N37" s="10"/>
      <c r="O37" s="10"/>
      <c r="P37" s="10"/>
      <c r="Q37" s="10"/>
      <c r="R37" s="10"/>
      <c r="S37" s="10"/>
      <c r="T37" s="10"/>
      <c r="U37" s="10"/>
    </row>
    <row r="38" spans="1:21" ht="16.5" customHeight="1" x14ac:dyDescent="0.2">
      <c r="A38" s="7"/>
      <c r="B38" s="7"/>
      <c r="C38" s="7"/>
      <c r="D38" s="7"/>
      <c r="E38" s="7" t="s">
        <v>531</v>
      </c>
      <c r="F38" s="7"/>
      <c r="G38" s="7"/>
      <c r="H38" s="7"/>
      <c r="I38" s="7"/>
      <c r="J38" s="7"/>
      <c r="K38" s="7"/>
      <c r="L38" s="9" t="s">
        <v>69</v>
      </c>
      <c r="M38" s="199">
        <v>4.9000000000000004</v>
      </c>
      <c r="N38" s="199">
        <v>2</v>
      </c>
      <c r="O38" s="199">
        <v>2.8</v>
      </c>
      <c r="P38" s="199">
        <v>3.2</v>
      </c>
      <c r="Q38" s="199">
        <v>2.2000000000000002</v>
      </c>
      <c r="R38" s="199">
        <v>1.7</v>
      </c>
      <c r="S38" s="199">
        <v>7.8</v>
      </c>
      <c r="T38" s="199">
        <v>5.4</v>
      </c>
      <c r="U38" s="199">
        <v>3.2</v>
      </c>
    </row>
    <row r="39" spans="1:21" ht="16.5" customHeight="1" x14ac:dyDescent="0.2">
      <c r="A39" s="7"/>
      <c r="B39" s="7"/>
      <c r="C39" s="7"/>
      <c r="D39" s="7"/>
      <c r="E39" s="7" t="s">
        <v>532</v>
      </c>
      <c r="F39" s="7"/>
      <c r="G39" s="7"/>
      <c r="H39" s="7"/>
      <c r="I39" s="7"/>
      <c r="J39" s="7"/>
      <c r="K39" s="7"/>
      <c r="L39" s="9" t="s">
        <v>69</v>
      </c>
      <c r="M39" s="199">
        <v>8</v>
      </c>
      <c r="N39" s="199">
        <v>8.8000000000000007</v>
      </c>
      <c r="O39" s="199">
        <v>8.3000000000000007</v>
      </c>
      <c r="P39" s="199">
        <v>4.4000000000000004</v>
      </c>
      <c r="Q39" s="199">
        <v>7.2</v>
      </c>
      <c r="R39" s="199">
        <v>5</v>
      </c>
      <c r="S39" s="201">
        <v>13.6</v>
      </c>
      <c r="T39" s="199">
        <v>2.2000000000000002</v>
      </c>
      <c r="U39" s="199">
        <v>7.8</v>
      </c>
    </row>
    <row r="40" spans="1:21" ht="16.5" customHeight="1" x14ac:dyDescent="0.2">
      <c r="A40" s="7"/>
      <c r="B40" s="7"/>
      <c r="C40" s="7"/>
      <c r="D40" s="7"/>
      <c r="E40" s="7" t="s">
        <v>533</v>
      </c>
      <c r="F40" s="7"/>
      <c r="G40" s="7"/>
      <c r="H40" s="7"/>
      <c r="I40" s="7"/>
      <c r="J40" s="7"/>
      <c r="K40" s="7"/>
      <c r="L40" s="9" t="s">
        <v>69</v>
      </c>
      <c r="M40" s="201">
        <v>12.9</v>
      </c>
      <c r="N40" s="201">
        <v>10.8</v>
      </c>
      <c r="O40" s="201">
        <v>11.1</v>
      </c>
      <c r="P40" s="199">
        <v>7.7</v>
      </c>
      <c r="Q40" s="199">
        <v>9.4</v>
      </c>
      <c r="R40" s="199">
        <v>6.7</v>
      </c>
      <c r="S40" s="201">
        <v>21.4</v>
      </c>
      <c r="T40" s="199">
        <v>7.5</v>
      </c>
      <c r="U40" s="201">
        <v>11.1</v>
      </c>
    </row>
    <row r="41" spans="1:21" ht="16.5" customHeight="1" x14ac:dyDescent="0.2">
      <c r="A41" s="7"/>
      <c r="B41" s="7"/>
      <c r="C41" s="7" t="s">
        <v>65</v>
      </c>
      <c r="D41" s="7"/>
      <c r="E41" s="7"/>
      <c r="F41" s="7"/>
      <c r="G41" s="7"/>
      <c r="H41" s="7"/>
      <c r="I41" s="7"/>
      <c r="J41" s="7"/>
      <c r="K41" s="7"/>
      <c r="L41" s="9"/>
      <c r="M41" s="10"/>
      <c r="N41" s="10"/>
      <c r="O41" s="10"/>
      <c r="P41" s="10"/>
      <c r="Q41" s="10"/>
      <c r="R41" s="10"/>
      <c r="S41" s="10"/>
      <c r="T41" s="10"/>
      <c r="U41" s="10"/>
    </row>
    <row r="42" spans="1:21" ht="16.5" customHeight="1" x14ac:dyDescent="0.2">
      <c r="A42" s="7"/>
      <c r="B42" s="7"/>
      <c r="C42" s="7"/>
      <c r="D42" s="7" t="s">
        <v>530</v>
      </c>
      <c r="E42" s="7"/>
      <c r="F42" s="7"/>
      <c r="G42" s="7"/>
      <c r="H42" s="7"/>
      <c r="I42" s="7"/>
      <c r="J42" s="7"/>
      <c r="K42" s="7"/>
      <c r="L42" s="9"/>
      <c r="M42" s="10"/>
      <c r="N42" s="10"/>
      <c r="O42" s="10"/>
      <c r="P42" s="10"/>
      <c r="Q42" s="10"/>
      <c r="R42" s="10"/>
      <c r="S42" s="10"/>
      <c r="T42" s="10"/>
      <c r="U42" s="10"/>
    </row>
    <row r="43" spans="1:21" ht="16.5" customHeight="1" x14ac:dyDescent="0.2">
      <c r="A43" s="7"/>
      <c r="B43" s="7"/>
      <c r="C43" s="7"/>
      <c r="D43" s="7"/>
      <c r="E43" s="7" t="s">
        <v>531</v>
      </c>
      <c r="F43" s="7"/>
      <c r="G43" s="7"/>
      <c r="H43" s="7"/>
      <c r="I43" s="7"/>
      <c r="J43" s="7"/>
      <c r="K43" s="7"/>
      <c r="L43" s="9" t="s">
        <v>69</v>
      </c>
      <c r="M43" s="199">
        <v>5.3</v>
      </c>
      <c r="N43" s="199">
        <v>4.5999999999999996</v>
      </c>
      <c r="O43" s="199">
        <v>5</v>
      </c>
      <c r="P43" s="199">
        <v>3.1</v>
      </c>
      <c r="Q43" s="199">
        <v>7.9</v>
      </c>
      <c r="R43" s="199">
        <v>2.2000000000000002</v>
      </c>
      <c r="S43" s="199">
        <v>5.5</v>
      </c>
      <c r="T43" s="201">
        <v>10.199999999999999</v>
      </c>
      <c r="U43" s="199">
        <v>5</v>
      </c>
    </row>
    <row r="44" spans="1:21" ht="16.5" customHeight="1" x14ac:dyDescent="0.2">
      <c r="A44" s="7"/>
      <c r="B44" s="7"/>
      <c r="C44" s="7"/>
      <c r="D44" s="7"/>
      <c r="E44" s="7" t="s">
        <v>532</v>
      </c>
      <c r="F44" s="7"/>
      <c r="G44" s="7"/>
      <c r="H44" s="7"/>
      <c r="I44" s="7"/>
      <c r="J44" s="7"/>
      <c r="K44" s="7"/>
      <c r="L44" s="9" t="s">
        <v>69</v>
      </c>
      <c r="M44" s="199">
        <v>9.1999999999999993</v>
      </c>
      <c r="N44" s="199">
        <v>8.8000000000000007</v>
      </c>
      <c r="O44" s="199">
        <v>9.5</v>
      </c>
      <c r="P44" s="199">
        <v>8.1999999999999993</v>
      </c>
      <c r="Q44" s="201">
        <v>11.8</v>
      </c>
      <c r="R44" s="201">
        <v>11.1</v>
      </c>
      <c r="S44" s="201">
        <v>16.5</v>
      </c>
      <c r="T44" s="199">
        <v>9.1</v>
      </c>
      <c r="U44" s="199">
        <v>9.5</v>
      </c>
    </row>
    <row r="45" spans="1:21" ht="16.5" customHeight="1" x14ac:dyDescent="0.2">
      <c r="A45" s="7"/>
      <c r="B45" s="7"/>
      <c r="C45" s="7"/>
      <c r="D45" s="7"/>
      <c r="E45" s="7" t="s">
        <v>533</v>
      </c>
      <c r="F45" s="7"/>
      <c r="G45" s="7"/>
      <c r="H45" s="7"/>
      <c r="I45" s="7"/>
      <c r="J45" s="7"/>
      <c r="K45" s="7"/>
      <c r="L45" s="9" t="s">
        <v>69</v>
      </c>
      <c r="M45" s="201">
        <v>14.5</v>
      </c>
      <c r="N45" s="201">
        <v>13.4</v>
      </c>
      <c r="O45" s="201">
        <v>14.5</v>
      </c>
      <c r="P45" s="201">
        <v>11.3</v>
      </c>
      <c r="Q45" s="201">
        <v>19.7</v>
      </c>
      <c r="R45" s="201">
        <v>13.4</v>
      </c>
      <c r="S45" s="201">
        <v>21.9</v>
      </c>
      <c r="T45" s="201">
        <v>19.399999999999999</v>
      </c>
      <c r="U45" s="201">
        <v>14.5</v>
      </c>
    </row>
    <row r="46" spans="1:21" ht="16.5" customHeight="1" x14ac:dyDescent="0.2">
      <c r="A46" s="7"/>
      <c r="B46" s="7"/>
      <c r="C46" s="7"/>
      <c r="D46" s="7" t="s">
        <v>534</v>
      </c>
      <c r="E46" s="7"/>
      <c r="F46" s="7"/>
      <c r="G46" s="7"/>
      <c r="H46" s="7"/>
      <c r="I46" s="7"/>
      <c r="J46" s="7"/>
      <c r="K46" s="7"/>
      <c r="L46" s="9"/>
      <c r="M46" s="10"/>
      <c r="N46" s="10"/>
      <c r="O46" s="10"/>
      <c r="P46" s="10"/>
      <c r="Q46" s="10"/>
      <c r="R46" s="10"/>
      <c r="S46" s="10"/>
      <c r="T46" s="10"/>
      <c r="U46" s="10"/>
    </row>
    <row r="47" spans="1:21" ht="16.5" customHeight="1" x14ac:dyDescent="0.2">
      <c r="A47" s="7"/>
      <c r="B47" s="7"/>
      <c r="C47" s="7"/>
      <c r="D47" s="7"/>
      <c r="E47" s="7" t="s">
        <v>531</v>
      </c>
      <c r="F47" s="7"/>
      <c r="G47" s="7"/>
      <c r="H47" s="7"/>
      <c r="I47" s="7"/>
      <c r="J47" s="7"/>
      <c r="K47" s="7"/>
      <c r="L47" s="9" t="s">
        <v>69</v>
      </c>
      <c r="M47" s="199">
        <v>3.3</v>
      </c>
      <c r="N47" s="199">
        <v>2.7</v>
      </c>
      <c r="O47" s="199">
        <v>1.1000000000000001</v>
      </c>
      <c r="P47" s="199">
        <v>1.8</v>
      </c>
      <c r="Q47" s="199">
        <v>3.6</v>
      </c>
      <c r="R47" s="199">
        <v>4.8</v>
      </c>
      <c r="S47" s="199">
        <v>3.3</v>
      </c>
      <c r="T47" s="199">
        <v>3.9</v>
      </c>
      <c r="U47" s="199">
        <v>2.8</v>
      </c>
    </row>
    <row r="48" spans="1:21" ht="16.5" customHeight="1" x14ac:dyDescent="0.2">
      <c r="A48" s="7"/>
      <c r="B48" s="7"/>
      <c r="C48" s="7"/>
      <c r="D48" s="7"/>
      <c r="E48" s="7" t="s">
        <v>532</v>
      </c>
      <c r="F48" s="7"/>
      <c r="G48" s="7"/>
      <c r="H48" s="7"/>
      <c r="I48" s="7"/>
      <c r="J48" s="7"/>
      <c r="K48" s="7"/>
      <c r="L48" s="9" t="s">
        <v>69</v>
      </c>
      <c r="M48" s="201">
        <v>11.1</v>
      </c>
      <c r="N48" s="199">
        <v>9</v>
      </c>
      <c r="O48" s="201">
        <v>13.3</v>
      </c>
      <c r="P48" s="199">
        <v>4.4000000000000004</v>
      </c>
      <c r="Q48" s="199">
        <v>8.5</v>
      </c>
      <c r="R48" s="199">
        <v>8.1</v>
      </c>
      <c r="S48" s="201">
        <v>14.9</v>
      </c>
      <c r="T48" s="199">
        <v>5.3</v>
      </c>
      <c r="U48" s="199">
        <v>9.9</v>
      </c>
    </row>
    <row r="49" spans="1:21" ht="16.5" customHeight="1" x14ac:dyDescent="0.2">
      <c r="A49" s="14"/>
      <c r="B49" s="14"/>
      <c r="C49" s="14"/>
      <c r="D49" s="14"/>
      <c r="E49" s="14" t="s">
        <v>533</v>
      </c>
      <c r="F49" s="14"/>
      <c r="G49" s="14"/>
      <c r="H49" s="14"/>
      <c r="I49" s="14"/>
      <c r="J49" s="14"/>
      <c r="K49" s="14"/>
      <c r="L49" s="15" t="s">
        <v>69</v>
      </c>
      <c r="M49" s="202">
        <v>14.4</v>
      </c>
      <c r="N49" s="202">
        <v>11.8</v>
      </c>
      <c r="O49" s="202">
        <v>14.4</v>
      </c>
      <c r="P49" s="200">
        <v>6.2</v>
      </c>
      <c r="Q49" s="202">
        <v>12.1</v>
      </c>
      <c r="R49" s="202">
        <v>12.9</v>
      </c>
      <c r="S49" s="202">
        <v>18.2</v>
      </c>
      <c r="T49" s="200">
        <v>9.1999999999999993</v>
      </c>
      <c r="U49" s="202">
        <v>12.7</v>
      </c>
    </row>
    <row r="50" spans="1:21" ht="4.5" customHeight="1" x14ac:dyDescent="0.2">
      <c r="A50" s="23"/>
      <c r="B50" s="23"/>
      <c r="C50" s="2"/>
      <c r="D50" s="2"/>
      <c r="E50" s="2"/>
      <c r="F50" s="2"/>
      <c r="G50" s="2"/>
      <c r="H50" s="2"/>
      <c r="I50" s="2"/>
      <c r="J50" s="2"/>
      <c r="K50" s="2"/>
      <c r="L50" s="2"/>
      <c r="M50" s="2"/>
      <c r="N50" s="2"/>
      <c r="O50" s="2"/>
      <c r="P50" s="2"/>
      <c r="Q50" s="2"/>
      <c r="R50" s="2"/>
      <c r="S50" s="2"/>
      <c r="T50" s="2"/>
      <c r="U50" s="2"/>
    </row>
    <row r="51" spans="1:21" ht="16.5" customHeight="1" x14ac:dyDescent="0.2">
      <c r="A51" s="23"/>
      <c r="B51" s="23"/>
      <c r="C51" s="309" t="s">
        <v>535</v>
      </c>
      <c r="D51" s="309"/>
      <c r="E51" s="309"/>
      <c r="F51" s="309"/>
      <c r="G51" s="309"/>
      <c r="H51" s="309"/>
      <c r="I51" s="309"/>
      <c r="J51" s="309"/>
      <c r="K51" s="309"/>
      <c r="L51" s="309"/>
      <c r="M51" s="309"/>
      <c r="N51" s="309"/>
      <c r="O51" s="309"/>
      <c r="P51" s="309"/>
      <c r="Q51" s="309"/>
      <c r="R51" s="309"/>
      <c r="S51" s="309"/>
      <c r="T51" s="309"/>
      <c r="U51" s="309"/>
    </row>
    <row r="52" spans="1:21" ht="4.5" customHeight="1" x14ac:dyDescent="0.2">
      <c r="A52" s="23"/>
      <c r="B52" s="23"/>
      <c r="C52" s="2"/>
      <c r="D52" s="2"/>
      <c r="E52" s="2"/>
      <c r="F52" s="2"/>
      <c r="G52" s="2"/>
      <c r="H52" s="2"/>
      <c r="I52" s="2"/>
      <c r="J52" s="2"/>
      <c r="K52" s="2"/>
      <c r="L52" s="2"/>
      <c r="M52" s="2"/>
      <c r="N52" s="2"/>
      <c r="O52" s="2"/>
      <c r="P52" s="2"/>
      <c r="Q52" s="2"/>
      <c r="R52" s="2"/>
      <c r="S52" s="2"/>
      <c r="T52" s="2"/>
      <c r="U52" s="2"/>
    </row>
    <row r="53" spans="1:21" ht="16.5" customHeight="1" x14ac:dyDescent="0.2">
      <c r="A53" s="47"/>
      <c r="B53" s="47"/>
      <c r="C53" s="309" t="s">
        <v>184</v>
      </c>
      <c r="D53" s="309"/>
      <c r="E53" s="309"/>
      <c r="F53" s="309"/>
      <c r="G53" s="309"/>
      <c r="H53" s="309"/>
      <c r="I53" s="309"/>
      <c r="J53" s="309"/>
      <c r="K53" s="309"/>
      <c r="L53" s="309"/>
      <c r="M53" s="309"/>
      <c r="N53" s="309"/>
      <c r="O53" s="309"/>
      <c r="P53" s="309"/>
      <c r="Q53" s="309"/>
      <c r="R53" s="309"/>
      <c r="S53" s="309"/>
      <c r="T53" s="309"/>
      <c r="U53" s="309"/>
    </row>
    <row r="54" spans="1:21" ht="16.5" customHeight="1" x14ac:dyDescent="0.2">
      <c r="A54" s="47"/>
      <c r="B54" s="47"/>
      <c r="C54" s="309" t="s">
        <v>185</v>
      </c>
      <c r="D54" s="309"/>
      <c r="E54" s="309"/>
      <c r="F54" s="309"/>
      <c r="G54" s="309"/>
      <c r="H54" s="309"/>
      <c r="I54" s="309"/>
      <c r="J54" s="309"/>
      <c r="K54" s="309"/>
      <c r="L54" s="309"/>
      <c r="M54" s="309"/>
      <c r="N54" s="309"/>
      <c r="O54" s="309"/>
      <c r="P54" s="309"/>
      <c r="Q54" s="309"/>
      <c r="R54" s="309"/>
      <c r="S54" s="309"/>
      <c r="T54" s="309"/>
      <c r="U54" s="309"/>
    </row>
    <row r="55" spans="1:21" ht="4.5" customHeight="1" x14ac:dyDescent="0.2">
      <c r="A55" s="23"/>
      <c r="B55" s="23"/>
      <c r="C55" s="2"/>
      <c r="D55" s="2"/>
      <c r="E55" s="2"/>
      <c r="F55" s="2"/>
      <c r="G55" s="2"/>
      <c r="H55" s="2"/>
      <c r="I55" s="2"/>
      <c r="J55" s="2"/>
      <c r="K55" s="2"/>
      <c r="L55" s="2"/>
      <c r="M55" s="2"/>
      <c r="N55" s="2"/>
      <c r="O55" s="2"/>
      <c r="P55" s="2"/>
      <c r="Q55" s="2"/>
      <c r="R55" s="2"/>
      <c r="S55" s="2"/>
      <c r="T55" s="2"/>
      <c r="U55" s="2"/>
    </row>
    <row r="56" spans="1:21" ht="29.45" customHeight="1" x14ac:dyDescent="0.2">
      <c r="A56" s="23" t="s">
        <v>71</v>
      </c>
      <c r="B56" s="23"/>
      <c r="C56" s="309" t="s">
        <v>151</v>
      </c>
      <c r="D56" s="309"/>
      <c r="E56" s="309"/>
      <c r="F56" s="309"/>
      <c r="G56" s="309"/>
      <c r="H56" s="309"/>
      <c r="I56" s="309"/>
      <c r="J56" s="309"/>
      <c r="K56" s="309"/>
      <c r="L56" s="309"/>
      <c r="M56" s="309"/>
      <c r="N56" s="309"/>
      <c r="O56" s="309"/>
      <c r="P56" s="309"/>
      <c r="Q56" s="309"/>
      <c r="R56" s="309"/>
      <c r="S56" s="309"/>
      <c r="T56" s="309"/>
      <c r="U56" s="309"/>
    </row>
    <row r="57" spans="1:21" ht="29.45" customHeight="1" x14ac:dyDescent="0.2">
      <c r="A57" s="23" t="s">
        <v>72</v>
      </c>
      <c r="B57" s="23"/>
      <c r="C57" s="309" t="s">
        <v>467</v>
      </c>
      <c r="D57" s="309"/>
      <c r="E57" s="309"/>
      <c r="F57" s="309"/>
      <c r="G57" s="309"/>
      <c r="H57" s="309"/>
      <c r="I57" s="309"/>
      <c r="J57" s="309"/>
      <c r="K57" s="309"/>
      <c r="L57" s="309"/>
      <c r="M57" s="309"/>
      <c r="N57" s="309"/>
      <c r="O57" s="309"/>
      <c r="P57" s="309"/>
      <c r="Q57" s="309"/>
      <c r="R57" s="309"/>
      <c r="S57" s="309"/>
      <c r="T57" s="309"/>
      <c r="U57" s="309"/>
    </row>
    <row r="58" spans="1:21" ht="29.45" customHeight="1" x14ac:dyDescent="0.2">
      <c r="A58" s="23" t="s">
        <v>73</v>
      </c>
      <c r="B58" s="23"/>
      <c r="C58" s="309" t="s">
        <v>158</v>
      </c>
      <c r="D58" s="309"/>
      <c r="E58" s="309"/>
      <c r="F58" s="309"/>
      <c r="G58" s="309"/>
      <c r="H58" s="309"/>
      <c r="I58" s="309"/>
      <c r="J58" s="309"/>
      <c r="K58" s="309"/>
      <c r="L58" s="309"/>
      <c r="M58" s="309"/>
      <c r="N58" s="309"/>
      <c r="O58" s="309"/>
      <c r="P58" s="309"/>
      <c r="Q58" s="309"/>
      <c r="R58" s="309"/>
      <c r="S58" s="309"/>
      <c r="T58" s="309"/>
      <c r="U58" s="309"/>
    </row>
    <row r="59" spans="1:21" ht="16.5" customHeight="1" x14ac:dyDescent="0.2">
      <c r="A59" s="23" t="s">
        <v>74</v>
      </c>
      <c r="B59" s="23"/>
      <c r="C59" s="309" t="s">
        <v>536</v>
      </c>
      <c r="D59" s="309"/>
      <c r="E59" s="309"/>
      <c r="F59" s="309"/>
      <c r="G59" s="309"/>
      <c r="H59" s="309"/>
      <c r="I59" s="309"/>
      <c r="J59" s="309"/>
      <c r="K59" s="309"/>
      <c r="L59" s="309"/>
      <c r="M59" s="309"/>
      <c r="N59" s="309"/>
      <c r="O59" s="309"/>
      <c r="P59" s="309"/>
      <c r="Q59" s="309"/>
      <c r="R59" s="309"/>
      <c r="S59" s="309"/>
      <c r="T59" s="309"/>
      <c r="U59" s="309"/>
    </row>
    <row r="60" spans="1:21" ht="4.5" customHeight="1" x14ac:dyDescent="0.2"/>
    <row r="61" spans="1:21" ht="16.5" customHeight="1" x14ac:dyDescent="0.2">
      <c r="A61" s="24" t="s">
        <v>90</v>
      </c>
      <c r="B61" s="23"/>
      <c r="C61" s="23"/>
      <c r="D61" s="23"/>
      <c r="E61" s="309" t="s">
        <v>537</v>
      </c>
      <c r="F61" s="309"/>
      <c r="G61" s="309"/>
      <c r="H61" s="309"/>
      <c r="I61" s="309"/>
      <c r="J61" s="309"/>
      <c r="K61" s="309"/>
      <c r="L61" s="309"/>
      <c r="M61" s="309"/>
      <c r="N61" s="309"/>
      <c r="O61" s="309"/>
      <c r="P61" s="309"/>
      <c r="Q61" s="309"/>
      <c r="R61" s="309"/>
      <c r="S61" s="309"/>
      <c r="T61" s="309"/>
      <c r="U61" s="309"/>
    </row>
  </sheetData>
  <mergeCells count="9">
    <mergeCell ref="C57:U57"/>
    <mergeCell ref="C58:U58"/>
    <mergeCell ref="C59:U59"/>
    <mergeCell ref="E61:U61"/>
    <mergeCell ref="K1:U1"/>
    <mergeCell ref="C51:U51"/>
    <mergeCell ref="C53:U53"/>
    <mergeCell ref="C54:U54"/>
    <mergeCell ref="C56:U56"/>
  </mergeCells>
  <pageMargins left="0.7" right="0.7" top="0.75" bottom="0.75" header="0.3" footer="0.3"/>
  <pageSetup paperSize="9" fitToHeight="0" orientation="landscape" horizontalDpi="300" verticalDpi="300"/>
  <headerFooter scaleWithDoc="0" alignWithMargins="0">
    <oddHeader>&amp;C&amp;"Arial"&amp;8TABLE 19A.23</oddHeader>
    <oddFooter>&amp;L&amp;"Arial"&amp;8REPORT ON
GOVERNMENT
SERVICES 2022&amp;R&amp;"Arial"&amp;8HOMELESSNESS
SERVICES
PAGE &amp;B&amp;P&amp;B</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59"/>
  <sheetViews>
    <sheetView showGridLines="0" workbookViewId="0"/>
  </sheetViews>
  <sheetFormatPr defaultColWidth="11.42578125" defaultRowHeight="12.75" x14ac:dyDescent="0.2"/>
  <cols>
    <col min="1" max="10" width="1.85546875" customWidth="1"/>
    <col min="11" max="11" width="6.7109375" customWidth="1"/>
    <col min="12" max="12" width="5.42578125" customWidth="1"/>
    <col min="13" max="20" width="7.5703125" customWidth="1"/>
    <col min="21" max="21" width="8.5703125" customWidth="1"/>
  </cols>
  <sheetData>
    <row r="1" spans="1:21" ht="33.950000000000003" customHeight="1" x14ac:dyDescent="0.2">
      <c r="A1" s="8" t="s">
        <v>538</v>
      </c>
      <c r="B1" s="8"/>
      <c r="C1" s="8"/>
      <c r="D1" s="8"/>
      <c r="E1" s="8"/>
      <c r="F1" s="8"/>
      <c r="G1" s="8"/>
      <c r="H1" s="8"/>
      <c r="I1" s="8"/>
      <c r="J1" s="8"/>
      <c r="K1" s="314" t="s">
        <v>539</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540</v>
      </c>
      <c r="N2" s="13" t="s">
        <v>541</v>
      </c>
      <c r="O2" s="13" t="s">
        <v>542</v>
      </c>
      <c r="P2" s="13" t="s">
        <v>543</v>
      </c>
      <c r="Q2" s="13" t="s">
        <v>544</v>
      </c>
      <c r="R2" s="13" t="s">
        <v>545</v>
      </c>
      <c r="S2" s="13" t="s">
        <v>546</v>
      </c>
      <c r="T2" s="13" t="s">
        <v>547</v>
      </c>
      <c r="U2" s="13" t="s">
        <v>548</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177</v>
      </c>
      <c r="C4" s="7"/>
      <c r="D4" s="7"/>
      <c r="E4" s="7"/>
      <c r="F4" s="7"/>
      <c r="G4" s="7"/>
      <c r="H4" s="7"/>
      <c r="I4" s="7"/>
      <c r="J4" s="7"/>
      <c r="K4" s="7"/>
      <c r="L4" s="9" t="s">
        <v>145</v>
      </c>
      <c r="M4" s="207">
        <v>37700</v>
      </c>
      <c r="N4" s="207">
        <v>67302</v>
      </c>
      <c r="O4" s="207">
        <v>22301</v>
      </c>
      <c r="P4" s="207">
        <v>14836</v>
      </c>
      <c r="Q4" s="207">
        <v>11545</v>
      </c>
      <c r="R4" s="204">
        <v>3750</v>
      </c>
      <c r="S4" s="204">
        <v>2036</v>
      </c>
      <c r="T4" s="204">
        <v>4854</v>
      </c>
      <c r="U4" s="206">
        <v>162777</v>
      </c>
    </row>
    <row r="5" spans="1:21" ht="16.5" customHeight="1" x14ac:dyDescent="0.2">
      <c r="A5" s="7"/>
      <c r="B5" s="7"/>
      <c r="C5" s="7" t="s">
        <v>549</v>
      </c>
      <c r="D5" s="7"/>
      <c r="E5" s="7"/>
      <c r="F5" s="7"/>
      <c r="G5" s="7"/>
      <c r="H5" s="7"/>
      <c r="I5" s="7"/>
      <c r="J5" s="7"/>
      <c r="K5" s="7"/>
      <c r="L5" s="9"/>
      <c r="M5" s="10"/>
      <c r="N5" s="10"/>
      <c r="O5" s="10"/>
      <c r="P5" s="10"/>
      <c r="Q5" s="10"/>
      <c r="R5" s="10"/>
      <c r="S5" s="10"/>
      <c r="T5" s="10"/>
      <c r="U5" s="10"/>
    </row>
    <row r="6" spans="1:21" ht="16.5" customHeight="1" x14ac:dyDescent="0.2">
      <c r="A6" s="7"/>
      <c r="B6" s="7"/>
      <c r="C6" s="7"/>
      <c r="D6" s="7" t="s">
        <v>464</v>
      </c>
      <c r="E6" s="7"/>
      <c r="F6" s="7"/>
      <c r="G6" s="7"/>
      <c r="H6" s="7"/>
      <c r="I6" s="7"/>
      <c r="J6" s="7"/>
      <c r="K6" s="7"/>
      <c r="L6" s="9" t="s">
        <v>69</v>
      </c>
      <c r="M6" s="208">
        <v>13.2</v>
      </c>
      <c r="N6" s="205">
        <v>7.6</v>
      </c>
      <c r="O6" s="205">
        <v>7.8</v>
      </c>
      <c r="P6" s="205">
        <v>7.2</v>
      </c>
      <c r="Q6" s="208">
        <v>13</v>
      </c>
      <c r="R6" s="205">
        <v>9.6999999999999993</v>
      </c>
      <c r="S6" s="208">
        <v>15.1</v>
      </c>
      <c r="T6" s="205">
        <v>6.1</v>
      </c>
      <c r="U6" s="205">
        <v>9.5</v>
      </c>
    </row>
    <row r="7" spans="1:21" ht="16.5" customHeight="1" x14ac:dyDescent="0.2">
      <c r="A7" s="7"/>
      <c r="B7" s="7"/>
      <c r="C7" s="7"/>
      <c r="D7" s="7" t="s">
        <v>465</v>
      </c>
      <c r="E7" s="7"/>
      <c r="F7" s="7"/>
      <c r="G7" s="7"/>
      <c r="H7" s="7"/>
      <c r="I7" s="7"/>
      <c r="J7" s="7"/>
      <c r="K7" s="7"/>
      <c r="L7" s="9" t="s">
        <v>69</v>
      </c>
      <c r="M7" s="208">
        <v>12.6</v>
      </c>
      <c r="N7" s="205">
        <v>7.3</v>
      </c>
      <c r="O7" s="205">
        <v>7.7</v>
      </c>
      <c r="P7" s="205">
        <v>6.9</v>
      </c>
      <c r="Q7" s="208">
        <v>12.8</v>
      </c>
      <c r="R7" s="205">
        <v>8.6</v>
      </c>
      <c r="S7" s="208">
        <v>15.3</v>
      </c>
      <c r="T7" s="205">
        <v>5.3</v>
      </c>
      <c r="U7" s="205">
        <v>9.1999999999999993</v>
      </c>
    </row>
    <row r="8" spans="1:21" ht="42.4" customHeight="1" x14ac:dyDescent="0.2">
      <c r="A8" s="7"/>
      <c r="B8" s="316" t="s">
        <v>550</v>
      </c>
      <c r="C8" s="316"/>
      <c r="D8" s="316"/>
      <c r="E8" s="316"/>
      <c r="F8" s="316"/>
      <c r="G8" s="316"/>
      <c r="H8" s="316"/>
      <c r="I8" s="316"/>
      <c r="J8" s="316"/>
      <c r="K8" s="316"/>
      <c r="L8" s="9" t="s">
        <v>145</v>
      </c>
      <c r="M8" s="204">
        <v>3775</v>
      </c>
      <c r="N8" s="204">
        <v>2026</v>
      </c>
      <c r="O8" s="204">
        <v>1339</v>
      </c>
      <c r="P8" s="203">
        <v>931</v>
      </c>
      <c r="Q8" s="203">
        <v>690</v>
      </c>
      <c r="R8" s="203">
        <v>218</v>
      </c>
      <c r="S8" s="203">
        <v>152</v>
      </c>
      <c r="T8" s="203">
        <v>282</v>
      </c>
      <c r="U8" s="204">
        <v>9251</v>
      </c>
    </row>
    <row r="9" spans="1:21" ht="16.5" customHeight="1" x14ac:dyDescent="0.2">
      <c r="A9" s="7"/>
      <c r="B9" s="7"/>
      <c r="C9" s="7" t="s">
        <v>549</v>
      </c>
      <c r="D9" s="7"/>
      <c r="E9" s="7"/>
      <c r="F9" s="7"/>
      <c r="G9" s="7"/>
      <c r="H9" s="7"/>
      <c r="I9" s="7"/>
      <c r="J9" s="7"/>
      <c r="K9" s="7"/>
      <c r="L9" s="9"/>
      <c r="M9" s="10"/>
      <c r="N9" s="10"/>
      <c r="O9" s="10"/>
      <c r="P9" s="10"/>
      <c r="Q9" s="10"/>
      <c r="R9" s="10"/>
      <c r="S9" s="10"/>
      <c r="T9" s="10"/>
      <c r="U9" s="10"/>
    </row>
    <row r="10" spans="1:21" ht="16.5" customHeight="1" x14ac:dyDescent="0.2">
      <c r="A10" s="7"/>
      <c r="B10" s="7"/>
      <c r="C10" s="7"/>
      <c r="D10" s="7" t="s">
        <v>464</v>
      </c>
      <c r="E10" s="7"/>
      <c r="F10" s="7"/>
      <c r="G10" s="7"/>
      <c r="H10" s="7"/>
      <c r="I10" s="7"/>
      <c r="J10" s="7"/>
      <c r="K10" s="7"/>
      <c r="L10" s="9" t="s">
        <v>69</v>
      </c>
      <c r="M10" s="208">
        <v>32</v>
      </c>
      <c r="N10" s="208">
        <v>29.9</v>
      </c>
      <c r="O10" s="208">
        <v>23.5</v>
      </c>
      <c r="P10" s="208">
        <v>25.6</v>
      </c>
      <c r="Q10" s="208">
        <v>41.8</v>
      </c>
      <c r="R10" s="208">
        <v>43.7</v>
      </c>
      <c r="S10" s="208">
        <v>33.1</v>
      </c>
      <c r="T10" s="208">
        <v>10.4</v>
      </c>
      <c r="U10" s="208">
        <v>30.3</v>
      </c>
    </row>
    <row r="11" spans="1:21" ht="16.5" customHeight="1" x14ac:dyDescent="0.2">
      <c r="A11" s="7"/>
      <c r="B11" s="7"/>
      <c r="C11" s="7"/>
      <c r="D11" s="7" t="s">
        <v>465</v>
      </c>
      <c r="E11" s="7"/>
      <c r="F11" s="7"/>
      <c r="G11" s="7"/>
      <c r="H11" s="7"/>
      <c r="I11" s="7"/>
      <c r="J11" s="7"/>
      <c r="K11" s="7"/>
      <c r="L11" s="9" t="s">
        <v>69</v>
      </c>
      <c r="M11" s="208">
        <v>30.7</v>
      </c>
      <c r="N11" s="208">
        <v>30.5</v>
      </c>
      <c r="O11" s="208">
        <v>24.2</v>
      </c>
      <c r="P11" s="208">
        <v>24.8</v>
      </c>
      <c r="Q11" s="208">
        <v>41.7</v>
      </c>
      <c r="R11" s="208">
        <v>39.4</v>
      </c>
      <c r="S11" s="208">
        <v>39.700000000000003</v>
      </c>
      <c r="T11" s="205">
        <v>7.4</v>
      </c>
      <c r="U11" s="208">
        <v>29.9</v>
      </c>
    </row>
    <row r="12" spans="1:21" ht="16.5" customHeight="1" x14ac:dyDescent="0.2">
      <c r="A12" s="7" t="s">
        <v>62</v>
      </c>
      <c r="B12" s="7"/>
      <c r="C12" s="7"/>
      <c r="D12" s="7"/>
      <c r="E12" s="7"/>
      <c r="F12" s="7"/>
      <c r="G12" s="7"/>
      <c r="H12" s="7"/>
      <c r="I12" s="7"/>
      <c r="J12" s="7"/>
      <c r="K12" s="7"/>
      <c r="L12" s="9"/>
      <c r="M12" s="10"/>
      <c r="N12" s="10"/>
      <c r="O12" s="10"/>
      <c r="P12" s="10"/>
      <c r="Q12" s="10"/>
      <c r="R12" s="10"/>
      <c r="S12" s="10"/>
      <c r="T12" s="10"/>
      <c r="U12" s="10"/>
    </row>
    <row r="13" spans="1:21" ht="16.5" customHeight="1" x14ac:dyDescent="0.2">
      <c r="A13" s="7"/>
      <c r="B13" s="7" t="s">
        <v>177</v>
      </c>
      <c r="C13" s="7"/>
      <c r="D13" s="7"/>
      <c r="E13" s="7"/>
      <c r="F13" s="7"/>
      <c r="G13" s="7"/>
      <c r="H13" s="7"/>
      <c r="I13" s="7"/>
      <c r="J13" s="7"/>
      <c r="K13" s="7"/>
      <c r="L13" s="9" t="s">
        <v>145</v>
      </c>
      <c r="M13" s="207">
        <v>38700</v>
      </c>
      <c r="N13" s="207">
        <v>74038</v>
      </c>
      <c r="O13" s="207">
        <v>23110</v>
      </c>
      <c r="P13" s="207">
        <v>15638</v>
      </c>
      <c r="Q13" s="207">
        <v>10655</v>
      </c>
      <c r="R13" s="204">
        <v>3929</v>
      </c>
      <c r="S13" s="204">
        <v>2047</v>
      </c>
      <c r="T13" s="204">
        <v>4845</v>
      </c>
      <c r="U13" s="206">
        <v>171117</v>
      </c>
    </row>
    <row r="14" spans="1:21" ht="16.5" customHeight="1" x14ac:dyDescent="0.2">
      <c r="A14" s="7"/>
      <c r="B14" s="7"/>
      <c r="C14" s="7" t="s">
        <v>549</v>
      </c>
      <c r="D14" s="7"/>
      <c r="E14" s="7"/>
      <c r="F14" s="7"/>
      <c r="G14" s="7"/>
      <c r="H14" s="7"/>
      <c r="I14" s="7"/>
      <c r="J14" s="7"/>
      <c r="K14" s="7"/>
      <c r="L14" s="9"/>
      <c r="M14" s="10"/>
      <c r="N14" s="10"/>
      <c r="O14" s="10"/>
      <c r="P14" s="10"/>
      <c r="Q14" s="10"/>
      <c r="R14" s="10"/>
      <c r="S14" s="10"/>
      <c r="T14" s="10"/>
      <c r="U14" s="10"/>
    </row>
    <row r="15" spans="1:21" ht="16.5" customHeight="1" x14ac:dyDescent="0.2">
      <c r="A15" s="7"/>
      <c r="B15" s="7"/>
      <c r="C15" s="7"/>
      <c r="D15" s="7" t="s">
        <v>464</v>
      </c>
      <c r="E15" s="7"/>
      <c r="F15" s="7"/>
      <c r="G15" s="7"/>
      <c r="H15" s="7"/>
      <c r="I15" s="7"/>
      <c r="J15" s="7"/>
      <c r="K15" s="7"/>
      <c r="L15" s="9" t="s">
        <v>69</v>
      </c>
      <c r="M15" s="208">
        <v>13.2</v>
      </c>
      <c r="N15" s="205">
        <v>7.7</v>
      </c>
      <c r="O15" s="205">
        <v>7.7</v>
      </c>
      <c r="P15" s="205">
        <v>7.9</v>
      </c>
      <c r="Q15" s="208">
        <v>13.2</v>
      </c>
      <c r="R15" s="205">
        <v>9.1</v>
      </c>
      <c r="S15" s="208">
        <v>13.3</v>
      </c>
      <c r="T15" s="205">
        <v>6.3</v>
      </c>
      <c r="U15" s="205">
        <v>9.5</v>
      </c>
    </row>
    <row r="16" spans="1:21" ht="16.5" customHeight="1" x14ac:dyDescent="0.2">
      <c r="A16" s="7"/>
      <c r="B16" s="7"/>
      <c r="C16" s="7"/>
      <c r="D16" s="7" t="s">
        <v>465</v>
      </c>
      <c r="E16" s="7"/>
      <c r="F16" s="7"/>
      <c r="G16" s="7"/>
      <c r="H16" s="7"/>
      <c r="I16" s="7"/>
      <c r="J16" s="7"/>
      <c r="K16" s="7"/>
      <c r="L16" s="9" t="s">
        <v>69</v>
      </c>
      <c r="M16" s="208">
        <v>12.8</v>
      </c>
      <c r="N16" s="205">
        <v>7.5</v>
      </c>
      <c r="O16" s="205">
        <v>7.5</v>
      </c>
      <c r="P16" s="205">
        <v>7.6</v>
      </c>
      <c r="Q16" s="208">
        <v>13</v>
      </c>
      <c r="R16" s="205">
        <v>8.3000000000000007</v>
      </c>
      <c r="S16" s="208">
        <v>13.8</v>
      </c>
      <c r="T16" s="205">
        <v>6.1</v>
      </c>
      <c r="U16" s="205">
        <v>9.3000000000000007</v>
      </c>
    </row>
    <row r="17" spans="1:21" ht="42.4" customHeight="1" x14ac:dyDescent="0.2">
      <c r="A17" s="7"/>
      <c r="B17" s="316" t="s">
        <v>550</v>
      </c>
      <c r="C17" s="316"/>
      <c r="D17" s="316"/>
      <c r="E17" s="316"/>
      <c r="F17" s="316"/>
      <c r="G17" s="316"/>
      <c r="H17" s="316"/>
      <c r="I17" s="316"/>
      <c r="J17" s="316"/>
      <c r="K17" s="316"/>
      <c r="L17" s="9" t="s">
        <v>145</v>
      </c>
      <c r="M17" s="204">
        <v>3975</v>
      </c>
      <c r="N17" s="204">
        <v>2159</v>
      </c>
      <c r="O17" s="204">
        <v>1517</v>
      </c>
      <c r="P17" s="204">
        <v>1044</v>
      </c>
      <c r="Q17" s="203">
        <v>745</v>
      </c>
      <c r="R17" s="203">
        <v>230</v>
      </c>
      <c r="S17" s="203">
        <v>220</v>
      </c>
      <c r="T17" s="203">
        <v>324</v>
      </c>
      <c r="U17" s="207">
        <v>10011</v>
      </c>
    </row>
    <row r="18" spans="1:21" ht="16.5" customHeight="1" x14ac:dyDescent="0.2">
      <c r="A18" s="7"/>
      <c r="B18" s="7"/>
      <c r="C18" s="7" t="s">
        <v>549</v>
      </c>
      <c r="D18" s="7"/>
      <c r="E18" s="7"/>
      <c r="F18" s="7"/>
      <c r="G18" s="7"/>
      <c r="H18" s="7"/>
      <c r="I18" s="7"/>
      <c r="J18" s="7"/>
      <c r="K18" s="7"/>
      <c r="L18" s="9"/>
      <c r="M18" s="10"/>
      <c r="N18" s="10"/>
      <c r="O18" s="10"/>
      <c r="P18" s="10"/>
      <c r="Q18" s="10"/>
      <c r="R18" s="10"/>
      <c r="S18" s="10"/>
      <c r="T18" s="10"/>
      <c r="U18" s="10"/>
    </row>
    <row r="19" spans="1:21" ht="16.5" customHeight="1" x14ac:dyDescent="0.2">
      <c r="A19" s="7"/>
      <c r="B19" s="7"/>
      <c r="C19" s="7"/>
      <c r="D19" s="7" t="s">
        <v>464</v>
      </c>
      <c r="E19" s="7"/>
      <c r="F19" s="7"/>
      <c r="G19" s="7"/>
      <c r="H19" s="7"/>
      <c r="I19" s="7"/>
      <c r="J19" s="7"/>
      <c r="K19" s="7"/>
      <c r="L19" s="9" t="s">
        <v>69</v>
      </c>
      <c r="M19" s="208">
        <v>28.9</v>
      </c>
      <c r="N19" s="208">
        <v>32.1</v>
      </c>
      <c r="O19" s="208">
        <v>19.399999999999999</v>
      </c>
      <c r="P19" s="208">
        <v>24.3</v>
      </c>
      <c r="Q19" s="208">
        <v>33.700000000000003</v>
      </c>
      <c r="R19" s="208">
        <v>46.6</v>
      </c>
      <c r="S19" s="208">
        <v>26.7</v>
      </c>
      <c r="T19" s="208">
        <v>14.1</v>
      </c>
      <c r="U19" s="208">
        <v>28.1</v>
      </c>
    </row>
    <row r="20" spans="1:21" ht="16.5" customHeight="1" x14ac:dyDescent="0.2">
      <c r="A20" s="7"/>
      <c r="B20" s="7"/>
      <c r="C20" s="7"/>
      <c r="D20" s="7" t="s">
        <v>465</v>
      </c>
      <c r="E20" s="7"/>
      <c r="F20" s="7"/>
      <c r="G20" s="7"/>
      <c r="H20" s="7"/>
      <c r="I20" s="7"/>
      <c r="J20" s="7"/>
      <c r="K20" s="7"/>
      <c r="L20" s="9" t="s">
        <v>69</v>
      </c>
      <c r="M20" s="208">
        <v>28.4</v>
      </c>
      <c r="N20" s="208">
        <v>31.5</v>
      </c>
      <c r="O20" s="208">
        <v>19.600000000000001</v>
      </c>
      <c r="P20" s="208">
        <v>24.2</v>
      </c>
      <c r="Q20" s="208">
        <v>35.6</v>
      </c>
      <c r="R20" s="208">
        <v>41.7</v>
      </c>
      <c r="S20" s="208">
        <v>35.4</v>
      </c>
      <c r="T20" s="208">
        <v>14.1</v>
      </c>
      <c r="U20" s="208">
        <v>28.1</v>
      </c>
    </row>
    <row r="21" spans="1:21" ht="16.5" customHeight="1" x14ac:dyDescent="0.2">
      <c r="A21" s="7" t="s">
        <v>63</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177</v>
      </c>
      <c r="C22" s="7"/>
      <c r="D22" s="7"/>
      <c r="E22" s="7"/>
      <c r="F22" s="7"/>
      <c r="G22" s="7"/>
      <c r="H22" s="7"/>
      <c r="I22" s="7"/>
      <c r="J22" s="7"/>
      <c r="K22" s="7"/>
      <c r="L22" s="9" t="s">
        <v>145</v>
      </c>
      <c r="M22" s="207">
        <v>41425</v>
      </c>
      <c r="N22" s="207">
        <v>73083</v>
      </c>
      <c r="O22" s="207">
        <v>23805</v>
      </c>
      <c r="P22" s="207">
        <v>15472</v>
      </c>
      <c r="Q22" s="207">
        <v>11178</v>
      </c>
      <c r="R22" s="204">
        <v>3854</v>
      </c>
      <c r="S22" s="204">
        <v>2026</v>
      </c>
      <c r="T22" s="204">
        <v>4875</v>
      </c>
      <c r="U22" s="206">
        <v>173475</v>
      </c>
    </row>
    <row r="23" spans="1:21" ht="16.5" customHeight="1" x14ac:dyDescent="0.2">
      <c r="A23" s="7"/>
      <c r="B23" s="7"/>
      <c r="C23" s="7" t="s">
        <v>549</v>
      </c>
      <c r="D23" s="7"/>
      <c r="E23" s="7"/>
      <c r="F23" s="7"/>
      <c r="G23" s="7"/>
      <c r="H23" s="7"/>
      <c r="I23" s="7"/>
      <c r="J23" s="7"/>
      <c r="K23" s="7"/>
      <c r="L23" s="9"/>
      <c r="M23" s="10"/>
      <c r="N23" s="10"/>
      <c r="O23" s="10"/>
      <c r="P23" s="10"/>
      <c r="Q23" s="10"/>
      <c r="R23" s="10"/>
      <c r="S23" s="10"/>
      <c r="T23" s="10"/>
      <c r="U23" s="10"/>
    </row>
    <row r="24" spans="1:21" ht="16.5" customHeight="1" x14ac:dyDescent="0.2">
      <c r="A24" s="7"/>
      <c r="B24" s="7"/>
      <c r="C24" s="7"/>
      <c r="D24" s="7" t="s">
        <v>464</v>
      </c>
      <c r="E24" s="7"/>
      <c r="F24" s="7"/>
      <c r="G24" s="7"/>
      <c r="H24" s="7"/>
      <c r="I24" s="7"/>
      <c r="J24" s="7"/>
      <c r="K24" s="7"/>
      <c r="L24" s="9" t="s">
        <v>69</v>
      </c>
      <c r="M24" s="208">
        <v>14.1</v>
      </c>
      <c r="N24" s="205">
        <v>7.6</v>
      </c>
      <c r="O24" s="205">
        <v>7.8</v>
      </c>
      <c r="P24" s="205">
        <v>7.2</v>
      </c>
      <c r="Q24" s="208">
        <v>12.7</v>
      </c>
      <c r="R24" s="205">
        <v>9.6</v>
      </c>
      <c r="S24" s="208">
        <v>13.5</v>
      </c>
      <c r="T24" s="205">
        <v>5.5</v>
      </c>
      <c r="U24" s="205">
        <v>9.6999999999999993</v>
      </c>
    </row>
    <row r="25" spans="1:21" ht="16.5" customHeight="1" x14ac:dyDescent="0.2">
      <c r="A25" s="7"/>
      <c r="B25" s="7"/>
      <c r="C25" s="7"/>
      <c r="D25" s="7" t="s">
        <v>465</v>
      </c>
      <c r="E25" s="7"/>
      <c r="F25" s="7"/>
      <c r="G25" s="7"/>
      <c r="H25" s="7"/>
      <c r="I25" s="7"/>
      <c r="J25" s="7"/>
      <c r="K25" s="7"/>
      <c r="L25" s="9" t="s">
        <v>69</v>
      </c>
      <c r="M25" s="208">
        <v>13.5</v>
      </c>
      <c r="N25" s="205">
        <v>7.2</v>
      </c>
      <c r="O25" s="205">
        <v>7.6</v>
      </c>
      <c r="P25" s="205">
        <v>7.3</v>
      </c>
      <c r="Q25" s="208">
        <v>12.6</v>
      </c>
      <c r="R25" s="205">
        <v>8.8000000000000007</v>
      </c>
      <c r="S25" s="208">
        <v>13.4</v>
      </c>
      <c r="T25" s="205">
        <v>5</v>
      </c>
      <c r="U25" s="205">
        <v>9.4</v>
      </c>
    </row>
    <row r="26" spans="1:21" ht="42.4" customHeight="1" x14ac:dyDescent="0.2">
      <c r="A26" s="7"/>
      <c r="B26" s="316" t="s">
        <v>550</v>
      </c>
      <c r="C26" s="316"/>
      <c r="D26" s="316"/>
      <c r="E26" s="316"/>
      <c r="F26" s="316"/>
      <c r="G26" s="316"/>
      <c r="H26" s="316"/>
      <c r="I26" s="316"/>
      <c r="J26" s="316"/>
      <c r="K26" s="316"/>
      <c r="L26" s="9" t="s">
        <v>145</v>
      </c>
      <c r="M26" s="204">
        <v>4456</v>
      </c>
      <c r="N26" s="204">
        <v>2525</v>
      </c>
      <c r="O26" s="204">
        <v>1740</v>
      </c>
      <c r="P26" s="204">
        <v>1076</v>
      </c>
      <c r="Q26" s="203">
        <v>685</v>
      </c>
      <c r="R26" s="203">
        <v>240</v>
      </c>
      <c r="S26" s="203">
        <v>183</v>
      </c>
      <c r="T26" s="203">
        <v>296</v>
      </c>
      <c r="U26" s="207">
        <v>10947</v>
      </c>
    </row>
    <row r="27" spans="1:21" ht="16.5" customHeight="1" x14ac:dyDescent="0.2">
      <c r="A27" s="7"/>
      <c r="B27" s="7"/>
      <c r="C27" s="7" t="s">
        <v>549</v>
      </c>
      <c r="D27" s="7"/>
      <c r="E27" s="7"/>
      <c r="F27" s="7"/>
      <c r="G27" s="7"/>
      <c r="H27" s="7"/>
      <c r="I27" s="7"/>
      <c r="J27" s="7"/>
      <c r="K27" s="7"/>
      <c r="L27" s="9"/>
      <c r="M27" s="10"/>
      <c r="N27" s="10"/>
      <c r="O27" s="10"/>
      <c r="P27" s="10"/>
      <c r="Q27" s="10"/>
      <c r="R27" s="10"/>
      <c r="S27" s="10"/>
      <c r="T27" s="10"/>
      <c r="U27" s="10"/>
    </row>
    <row r="28" spans="1:21" ht="16.5" customHeight="1" x14ac:dyDescent="0.2">
      <c r="A28" s="7"/>
      <c r="B28" s="7"/>
      <c r="C28" s="7"/>
      <c r="D28" s="7" t="s">
        <v>464</v>
      </c>
      <c r="E28" s="7"/>
      <c r="F28" s="7"/>
      <c r="G28" s="7"/>
      <c r="H28" s="7"/>
      <c r="I28" s="7"/>
      <c r="J28" s="7"/>
      <c r="K28" s="7"/>
      <c r="L28" s="9" t="s">
        <v>69</v>
      </c>
      <c r="M28" s="208">
        <v>34.5</v>
      </c>
      <c r="N28" s="208">
        <v>27.3</v>
      </c>
      <c r="O28" s="208">
        <v>20.2</v>
      </c>
      <c r="P28" s="208">
        <v>21.8</v>
      </c>
      <c r="Q28" s="208">
        <v>30.9</v>
      </c>
      <c r="R28" s="208">
        <v>45.6</v>
      </c>
      <c r="S28" s="208">
        <v>28.2</v>
      </c>
      <c r="T28" s="208">
        <v>14.6</v>
      </c>
      <c r="U28" s="208">
        <v>29.2</v>
      </c>
    </row>
    <row r="29" spans="1:21" ht="16.5" customHeight="1" x14ac:dyDescent="0.2">
      <c r="A29" s="7"/>
      <c r="B29" s="7"/>
      <c r="C29" s="7"/>
      <c r="D29" s="7" t="s">
        <v>465</v>
      </c>
      <c r="E29" s="7"/>
      <c r="F29" s="7"/>
      <c r="G29" s="7"/>
      <c r="H29" s="7"/>
      <c r="I29" s="7"/>
      <c r="J29" s="7"/>
      <c r="K29" s="7"/>
      <c r="L29" s="9" t="s">
        <v>69</v>
      </c>
      <c r="M29" s="208">
        <v>33</v>
      </c>
      <c r="N29" s="208">
        <v>25.2</v>
      </c>
      <c r="O29" s="208">
        <v>20.5</v>
      </c>
      <c r="P29" s="208">
        <v>24.1</v>
      </c>
      <c r="Q29" s="208">
        <v>31.3</v>
      </c>
      <c r="R29" s="208">
        <v>37.299999999999997</v>
      </c>
      <c r="S29" s="208">
        <v>35.6</v>
      </c>
      <c r="T29" s="208">
        <v>12.4</v>
      </c>
      <c r="U29" s="208">
        <v>28.3</v>
      </c>
    </row>
    <row r="30" spans="1:21" ht="16.5" customHeight="1" x14ac:dyDescent="0.2">
      <c r="A30" s="7" t="s">
        <v>64</v>
      </c>
      <c r="B30" s="7"/>
      <c r="C30" s="7"/>
      <c r="D30" s="7"/>
      <c r="E30" s="7"/>
      <c r="F30" s="7"/>
      <c r="G30" s="7"/>
      <c r="H30" s="7"/>
      <c r="I30" s="7"/>
      <c r="J30" s="7"/>
      <c r="K30" s="7"/>
      <c r="L30" s="9"/>
      <c r="M30" s="10"/>
      <c r="N30" s="10"/>
      <c r="O30" s="10"/>
      <c r="P30" s="10"/>
      <c r="Q30" s="10"/>
      <c r="R30" s="10"/>
      <c r="S30" s="10"/>
      <c r="T30" s="10"/>
      <c r="U30" s="10"/>
    </row>
    <row r="31" spans="1:21" ht="16.5" customHeight="1" x14ac:dyDescent="0.2">
      <c r="A31" s="7"/>
      <c r="B31" s="7" t="s">
        <v>177</v>
      </c>
      <c r="C31" s="7"/>
      <c r="D31" s="7"/>
      <c r="E31" s="7"/>
      <c r="F31" s="7"/>
      <c r="G31" s="7"/>
      <c r="H31" s="7"/>
      <c r="I31" s="7"/>
      <c r="J31" s="7"/>
      <c r="K31" s="7"/>
      <c r="L31" s="9" t="s">
        <v>145</v>
      </c>
      <c r="M31" s="207">
        <v>40418</v>
      </c>
      <c r="N31" s="207">
        <v>77321</v>
      </c>
      <c r="O31" s="207">
        <v>22898</v>
      </c>
      <c r="P31" s="207">
        <v>14932</v>
      </c>
      <c r="Q31" s="207">
        <v>11220</v>
      </c>
      <c r="R31" s="204">
        <v>3814</v>
      </c>
      <c r="S31" s="204">
        <v>2187</v>
      </c>
      <c r="T31" s="204">
        <v>4450</v>
      </c>
      <c r="U31" s="206">
        <v>174962</v>
      </c>
    </row>
    <row r="32" spans="1:21" ht="16.5" customHeight="1" x14ac:dyDescent="0.2">
      <c r="A32" s="7"/>
      <c r="B32" s="7"/>
      <c r="C32" s="7" t="s">
        <v>549</v>
      </c>
      <c r="D32" s="7"/>
      <c r="E32" s="7"/>
      <c r="F32" s="7"/>
      <c r="G32" s="7"/>
      <c r="H32" s="7"/>
      <c r="I32" s="7"/>
      <c r="J32" s="7"/>
      <c r="K32" s="7"/>
      <c r="L32" s="9"/>
      <c r="M32" s="10"/>
      <c r="N32" s="10"/>
      <c r="O32" s="10"/>
      <c r="P32" s="10"/>
      <c r="Q32" s="10"/>
      <c r="R32" s="10"/>
      <c r="S32" s="10"/>
      <c r="T32" s="10"/>
      <c r="U32" s="10"/>
    </row>
    <row r="33" spans="1:21" ht="16.5" customHeight="1" x14ac:dyDescent="0.2">
      <c r="A33" s="7"/>
      <c r="B33" s="7"/>
      <c r="C33" s="7"/>
      <c r="D33" s="7" t="s">
        <v>464</v>
      </c>
      <c r="E33" s="7"/>
      <c r="F33" s="7"/>
      <c r="G33" s="7"/>
      <c r="H33" s="7"/>
      <c r="I33" s="7"/>
      <c r="J33" s="7"/>
      <c r="K33" s="7"/>
      <c r="L33" s="9" t="s">
        <v>69</v>
      </c>
      <c r="M33" s="208">
        <v>13.9</v>
      </c>
      <c r="N33" s="205">
        <v>8.1</v>
      </c>
      <c r="O33" s="205">
        <v>8.1999999999999993</v>
      </c>
      <c r="P33" s="205">
        <v>8</v>
      </c>
      <c r="Q33" s="208">
        <v>14</v>
      </c>
      <c r="R33" s="208">
        <v>10.9</v>
      </c>
      <c r="S33" s="208">
        <v>12.2</v>
      </c>
      <c r="T33" s="205">
        <v>6.4</v>
      </c>
      <c r="U33" s="208">
        <v>10.1</v>
      </c>
    </row>
    <row r="34" spans="1:21" ht="16.5" customHeight="1" x14ac:dyDescent="0.2">
      <c r="A34" s="7"/>
      <c r="B34" s="7"/>
      <c r="C34" s="7"/>
      <c r="D34" s="7" t="s">
        <v>465</v>
      </c>
      <c r="E34" s="7"/>
      <c r="F34" s="7"/>
      <c r="G34" s="7"/>
      <c r="H34" s="7"/>
      <c r="I34" s="7"/>
      <c r="J34" s="7"/>
      <c r="K34" s="7"/>
      <c r="L34" s="9" t="s">
        <v>69</v>
      </c>
      <c r="M34" s="208">
        <v>13.4</v>
      </c>
      <c r="N34" s="205">
        <v>7.7</v>
      </c>
      <c r="O34" s="205">
        <v>8</v>
      </c>
      <c r="P34" s="205">
        <v>7.7</v>
      </c>
      <c r="Q34" s="208">
        <v>13.9</v>
      </c>
      <c r="R34" s="208">
        <v>10</v>
      </c>
      <c r="S34" s="208">
        <v>13.2</v>
      </c>
      <c r="T34" s="205">
        <v>5.8</v>
      </c>
      <c r="U34" s="205">
        <v>9.8000000000000007</v>
      </c>
    </row>
    <row r="35" spans="1:21" ht="42.4" customHeight="1" x14ac:dyDescent="0.2">
      <c r="A35" s="7"/>
      <c r="B35" s="316" t="s">
        <v>550</v>
      </c>
      <c r="C35" s="316"/>
      <c r="D35" s="316"/>
      <c r="E35" s="316"/>
      <c r="F35" s="316"/>
      <c r="G35" s="316"/>
      <c r="H35" s="316"/>
      <c r="I35" s="316"/>
      <c r="J35" s="316"/>
      <c r="K35" s="316"/>
      <c r="L35" s="9" t="s">
        <v>145</v>
      </c>
      <c r="M35" s="204">
        <v>4509</v>
      </c>
      <c r="N35" s="204">
        <v>2574</v>
      </c>
      <c r="O35" s="204">
        <v>1621</v>
      </c>
      <c r="P35" s="204">
        <v>1065</v>
      </c>
      <c r="Q35" s="203">
        <v>641</v>
      </c>
      <c r="R35" s="203">
        <v>221</v>
      </c>
      <c r="S35" s="203">
        <v>201</v>
      </c>
      <c r="T35" s="203">
        <v>326</v>
      </c>
      <c r="U35" s="207">
        <v>10877</v>
      </c>
    </row>
    <row r="36" spans="1:21" ht="16.5" customHeight="1" x14ac:dyDescent="0.2">
      <c r="A36" s="7"/>
      <c r="B36" s="7"/>
      <c r="C36" s="7" t="s">
        <v>549</v>
      </c>
      <c r="D36" s="7"/>
      <c r="E36" s="7"/>
      <c r="F36" s="7"/>
      <c r="G36" s="7"/>
      <c r="H36" s="7"/>
      <c r="I36" s="7"/>
      <c r="J36" s="7"/>
      <c r="K36" s="7"/>
      <c r="L36" s="9"/>
      <c r="M36" s="10"/>
      <c r="N36" s="10"/>
      <c r="O36" s="10"/>
      <c r="P36" s="10"/>
      <c r="Q36" s="10"/>
      <c r="R36" s="10"/>
      <c r="S36" s="10"/>
      <c r="T36" s="10"/>
      <c r="U36" s="10"/>
    </row>
    <row r="37" spans="1:21" ht="16.5" customHeight="1" x14ac:dyDescent="0.2">
      <c r="A37" s="7"/>
      <c r="B37" s="7"/>
      <c r="C37" s="7"/>
      <c r="D37" s="7" t="s">
        <v>464</v>
      </c>
      <c r="E37" s="7"/>
      <c r="F37" s="7"/>
      <c r="G37" s="7"/>
      <c r="H37" s="7"/>
      <c r="I37" s="7"/>
      <c r="J37" s="7"/>
      <c r="K37" s="7"/>
      <c r="L37" s="9" t="s">
        <v>69</v>
      </c>
      <c r="M37" s="208">
        <v>33.200000000000003</v>
      </c>
      <c r="N37" s="208">
        <v>30.2</v>
      </c>
      <c r="O37" s="208">
        <v>21.8</v>
      </c>
      <c r="P37" s="208">
        <v>26.7</v>
      </c>
      <c r="Q37" s="208">
        <v>32.700000000000003</v>
      </c>
      <c r="R37" s="208">
        <v>44</v>
      </c>
      <c r="S37" s="208">
        <v>24.3</v>
      </c>
      <c r="T37" s="208">
        <v>19</v>
      </c>
      <c r="U37" s="208">
        <v>30</v>
      </c>
    </row>
    <row r="38" spans="1:21" ht="16.5" customHeight="1" x14ac:dyDescent="0.2">
      <c r="A38" s="7"/>
      <c r="B38" s="7"/>
      <c r="C38" s="7"/>
      <c r="D38" s="7" t="s">
        <v>465</v>
      </c>
      <c r="E38" s="7"/>
      <c r="F38" s="7"/>
      <c r="G38" s="7"/>
      <c r="H38" s="7"/>
      <c r="I38" s="7"/>
      <c r="J38" s="7"/>
      <c r="K38" s="7"/>
      <c r="L38" s="9" t="s">
        <v>69</v>
      </c>
      <c r="M38" s="208">
        <v>32.4</v>
      </c>
      <c r="N38" s="208">
        <v>27.8</v>
      </c>
      <c r="O38" s="208">
        <v>23.4</v>
      </c>
      <c r="P38" s="208">
        <v>26</v>
      </c>
      <c r="Q38" s="208">
        <v>33.4</v>
      </c>
      <c r="R38" s="208">
        <v>37.200000000000003</v>
      </c>
      <c r="S38" s="208">
        <v>33.700000000000003</v>
      </c>
      <c r="T38" s="208">
        <v>13.9</v>
      </c>
      <c r="U38" s="208">
        <v>29.4</v>
      </c>
    </row>
    <row r="39" spans="1:21" ht="16.5" customHeight="1" x14ac:dyDescent="0.2">
      <c r="A39" s="7" t="s">
        <v>65</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177</v>
      </c>
      <c r="C40" s="7"/>
      <c r="D40" s="7"/>
      <c r="E40" s="7"/>
      <c r="F40" s="7"/>
      <c r="G40" s="7"/>
      <c r="H40" s="7"/>
      <c r="I40" s="7"/>
      <c r="J40" s="7"/>
      <c r="K40" s="7"/>
      <c r="L40" s="9" t="s">
        <v>145</v>
      </c>
      <c r="M40" s="207">
        <v>42934</v>
      </c>
      <c r="N40" s="207">
        <v>72762</v>
      </c>
      <c r="O40" s="207">
        <v>22503</v>
      </c>
      <c r="P40" s="207">
        <v>15109</v>
      </c>
      <c r="Q40" s="207">
        <v>12165</v>
      </c>
      <c r="R40" s="204">
        <v>3980</v>
      </c>
      <c r="S40" s="204">
        <v>2467</v>
      </c>
      <c r="T40" s="204">
        <v>4577</v>
      </c>
      <c r="U40" s="206">
        <v>174080</v>
      </c>
    </row>
    <row r="41" spans="1:21" ht="16.5" customHeight="1" x14ac:dyDescent="0.2">
      <c r="A41" s="7"/>
      <c r="B41" s="7"/>
      <c r="C41" s="7" t="s">
        <v>549</v>
      </c>
      <c r="D41" s="7"/>
      <c r="E41" s="7"/>
      <c r="F41" s="7"/>
      <c r="G41" s="7"/>
      <c r="H41" s="7"/>
      <c r="I41" s="7"/>
      <c r="J41" s="7"/>
      <c r="K41" s="7"/>
      <c r="L41" s="9"/>
      <c r="M41" s="10"/>
      <c r="N41" s="10"/>
      <c r="O41" s="10"/>
      <c r="P41" s="10"/>
      <c r="Q41" s="10"/>
      <c r="R41" s="10"/>
      <c r="S41" s="10"/>
      <c r="T41" s="10"/>
      <c r="U41" s="10"/>
    </row>
    <row r="42" spans="1:21" ht="16.5" customHeight="1" x14ac:dyDescent="0.2">
      <c r="A42" s="7"/>
      <c r="B42" s="7"/>
      <c r="C42" s="7"/>
      <c r="D42" s="7" t="s">
        <v>464</v>
      </c>
      <c r="E42" s="7"/>
      <c r="F42" s="7"/>
      <c r="G42" s="7"/>
      <c r="H42" s="7"/>
      <c r="I42" s="7"/>
      <c r="J42" s="7"/>
      <c r="K42" s="7"/>
      <c r="L42" s="9" t="s">
        <v>69</v>
      </c>
      <c r="M42" s="208">
        <v>14.8</v>
      </c>
      <c r="N42" s="205">
        <v>8.6</v>
      </c>
      <c r="O42" s="205">
        <v>8.5</v>
      </c>
      <c r="P42" s="205">
        <v>8.5</v>
      </c>
      <c r="Q42" s="208">
        <v>14.5</v>
      </c>
      <c r="R42" s="208">
        <v>12.8</v>
      </c>
      <c r="S42" s="208">
        <v>17.8</v>
      </c>
      <c r="T42" s="205">
        <v>7.6</v>
      </c>
      <c r="U42" s="208">
        <v>10.9</v>
      </c>
    </row>
    <row r="43" spans="1:21" ht="16.5" customHeight="1" x14ac:dyDescent="0.2">
      <c r="A43" s="7"/>
      <c r="B43" s="7"/>
      <c r="C43" s="7"/>
      <c r="D43" s="7" t="s">
        <v>465</v>
      </c>
      <c r="E43" s="7"/>
      <c r="F43" s="7"/>
      <c r="G43" s="7"/>
      <c r="H43" s="7"/>
      <c r="I43" s="7"/>
      <c r="J43" s="7"/>
      <c r="K43" s="7"/>
      <c r="L43" s="9" t="s">
        <v>69</v>
      </c>
      <c r="M43" s="208">
        <v>14.1</v>
      </c>
      <c r="N43" s="205">
        <v>8.1</v>
      </c>
      <c r="O43" s="205">
        <v>8.6</v>
      </c>
      <c r="P43" s="205">
        <v>8.4</v>
      </c>
      <c r="Q43" s="208">
        <v>14.1</v>
      </c>
      <c r="R43" s="208">
        <v>11.7</v>
      </c>
      <c r="S43" s="208">
        <v>17.5</v>
      </c>
      <c r="T43" s="205">
        <v>7</v>
      </c>
      <c r="U43" s="208">
        <v>10.5</v>
      </c>
    </row>
    <row r="44" spans="1:21" ht="42.4" customHeight="1" x14ac:dyDescent="0.2">
      <c r="A44" s="7"/>
      <c r="B44" s="316" t="s">
        <v>550</v>
      </c>
      <c r="C44" s="316"/>
      <c r="D44" s="316"/>
      <c r="E44" s="316"/>
      <c r="F44" s="316"/>
      <c r="G44" s="316"/>
      <c r="H44" s="316"/>
      <c r="I44" s="316"/>
      <c r="J44" s="316"/>
      <c r="K44" s="316"/>
      <c r="L44" s="9" t="s">
        <v>145</v>
      </c>
      <c r="M44" s="204">
        <v>4057</v>
      </c>
      <c r="N44" s="204">
        <v>2637</v>
      </c>
      <c r="O44" s="204">
        <v>1465</v>
      </c>
      <c r="P44" s="204">
        <v>1155</v>
      </c>
      <c r="Q44" s="203">
        <v>492</v>
      </c>
      <c r="R44" s="203">
        <v>254</v>
      </c>
      <c r="S44" s="203">
        <v>281</v>
      </c>
      <c r="T44" s="203">
        <v>351</v>
      </c>
      <c r="U44" s="207">
        <v>10428</v>
      </c>
    </row>
    <row r="45" spans="1:21" ht="16.5" customHeight="1" x14ac:dyDescent="0.2">
      <c r="A45" s="7"/>
      <c r="B45" s="7"/>
      <c r="C45" s="7" t="s">
        <v>549</v>
      </c>
      <c r="D45" s="7"/>
      <c r="E45" s="7"/>
      <c r="F45" s="7"/>
      <c r="G45" s="7"/>
      <c r="H45" s="7"/>
      <c r="I45" s="7"/>
      <c r="J45" s="7"/>
      <c r="K45" s="7"/>
      <c r="L45" s="9"/>
      <c r="M45" s="10"/>
      <c r="N45" s="10"/>
      <c r="O45" s="10"/>
      <c r="P45" s="10"/>
      <c r="Q45" s="10"/>
      <c r="R45" s="10"/>
      <c r="S45" s="10"/>
      <c r="T45" s="10"/>
      <c r="U45" s="10"/>
    </row>
    <row r="46" spans="1:21" ht="16.5" customHeight="1" x14ac:dyDescent="0.2">
      <c r="A46" s="7"/>
      <c r="B46" s="7"/>
      <c r="C46" s="7"/>
      <c r="D46" s="7" t="s">
        <v>464</v>
      </c>
      <c r="E46" s="7"/>
      <c r="F46" s="7"/>
      <c r="G46" s="7"/>
      <c r="H46" s="7"/>
      <c r="I46" s="7"/>
      <c r="J46" s="7"/>
      <c r="K46" s="7"/>
      <c r="L46" s="9" t="s">
        <v>69</v>
      </c>
      <c r="M46" s="208">
        <v>30.7</v>
      </c>
      <c r="N46" s="208">
        <v>34.799999999999997</v>
      </c>
      <c r="O46" s="208">
        <v>23.1</v>
      </c>
      <c r="P46" s="208">
        <v>22.1</v>
      </c>
      <c r="Q46" s="208">
        <v>34</v>
      </c>
      <c r="R46" s="208">
        <v>39.799999999999997</v>
      </c>
      <c r="S46" s="208">
        <v>33.4</v>
      </c>
      <c r="T46" s="208">
        <v>18.100000000000001</v>
      </c>
      <c r="U46" s="208">
        <v>30.1</v>
      </c>
    </row>
    <row r="47" spans="1:21" ht="16.5" customHeight="1" x14ac:dyDescent="0.2">
      <c r="A47" s="14"/>
      <c r="B47" s="14"/>
      <c r="C47" s="14"/>
      <c r="D47" s="14" t="s">
        <v>465</v>
      </c>
      <c r="E47" s="14"/>
      <c r="F47" s="14"/>
      <c r="G47" s="14"/>
      <c r="H47" s="14"/>
      <c r="I47" s="14"/>
      <c r="J47" s="14"/>
      <c r="K47" s="14"/>
      <c r="L47" s="15" t="s">
        <v>69</v>
      </c>
      <c r="M47" s="209">
        <v>30.8</v>
      </c>
      <c r="N47" s="209">
        <v>34.700000000000003</v>
      </c>
      <c r="O47" s="209">
        <v>26.4</v>
      </c>
      <c r="P47" s="209">
        <v>21.9</v>
      </c>
      <c r="Q47" s="209">
        <v>35.1</v>
      </c>
      <c r="R47" s="209">
        <v>33.4</v>
      </c>
      <c r="S47" s="209">
        <v>38</v>
      </c>
      <c r="T47" s="209">
        <v>17.2</v>
      </c>
      <c r="U47" s="209">
        <v>30.5</v>
      </c>
    </row>
    <row r="48" spans="1:21" ht="4.5" customHeight="1" x14ac:dyDescent="0.2">
      <c r="A48" s="23"/>
      <c r="B48" s="23"/>
      <c r="C48" s="2"/>
      <c r="D48" s="2"/>
      <c r="E48" s="2"/>
      <c r="F48" s="2"/>
      <c r="G48" s="2"/>
      <c r="H48" s="2"/>
      <c r="I48" s="2"/>
      <c r="J48" s="2"/>
      <c r="K48" s="2"/>
      <c r="L48" s="2"/>
      <c r="M48" s="2"/>
      <c r="N48" s="2"/>
      <c r="O48" s="2"/>
      <c r="P48" s="2"/>
      <c r="Q48" s="2"/>
      <c r="R48" s="2"/>
      <c r="S48" s="2"/>
      <c r="T48" s="2"/>
      <c r="U48" s="2"/>
    </row>
    <row r="49" spans="1:21" ht="16.5" customHeight="1" x14ac:dyDescent="0.2">
      <c r="A49" s="47"/>
      <c r="B49" s="47"/>
      <c r="C49" s="309" t="s">
        <v>184</v>
      </c>
      <c r="D49" s="309"/>
      <c r="E49" s="309"/>
      <c r="F49" s="309"/>
      <c r="G49" s="309"/>
      <c r="H49" s="309"/>
      <c r="I49" s="309"/>
      <c r="J49" s="309"/>
      <c r="K49" s="309"/>
      <c r="L49" s="309"/>
      <c r="M49" s="309"/>
      <c r="N49" s="309"/>
      <c r="O49" s="309"/>
      <c r="P49" s="309"/>
      <c r="Q49" s="309"/>
      <c r="R49" s="309"/>
      <c r="S49" s="309"/>
      <c r="T49" s="309"/>
      <c r="U49" s="309"/>
    </row>
    <row r="50" spans="1:21" ht="16.5" customHeight="1" x14ac:dyDescent="0.2">
      <c r="A50" s="47"/>
      <c r="B50" s="47"/>
      <c r="C50" s="309" t="s">
        <v>185</v>
      </c>
      <c r="D50" s="309"/>
      <c r="E50" s="309"/>
      <c r="F50" s="309"/>
      <c r="G50" s="309"/>
      <c r="H50" s="309"/>
      <c r="I50" s="309"/>
      <c r="J50" s="309"/>
      <c r="K50" s="309"/>
      <c r="L50" s="309"/>
      <c r="M50" s="309"/>
      <c r="N50" s="309"/>
      <c r="O50" s="309"/>
      <c r="P50" s="309"/>
      <c r="Q50" s="309"/>
      <c r="R50" s="309"/>
      <c r="S50" s="309"/>
      <c r="T50" s="309"/>
      <c r="U50" s="309"/>
    </row>
    <row r="51" spans="1:21" ht="4.5" customHeight="1" x14ac:dyDescent="0.2">
      <c r="A51" s="23"/>
      <c r="B51" s="23"/>
      <c r="C51" s="2"/>
      <c r="D51" s="2"/>
      <c r="E51" s="2"/>
      <c r="F51" s="2"/>
      <c r="G51" s="2"/>
      <c r="H51" s="2"/>
      <c r="I51" s="2"/>
      <c r="J51" s="2"/>
      <c r="K51" s="2"/>
      <c r="L51" s="2"/>
      <c r="M51" s="2"/>
      <c r="N51" s="2"/>
      <c r="O51" s="2"/>
      <c r="P51" s="2"/>
      <c r="Q51" s="2"/>
      <c r="R51" s="2"/>
      <c r="S51" s="2"/>
      <c r="T51" s="2"/>
      <c r="U51" s="2"/>
    </row>
    <row r="52" spans="1:21" ht="29.45" customHeight="1" x14ac:dyDescent="0.2">
      <c r="A52" s="23" t="s">
        <v>71</v>
      </c>
      <c r="B52" s="23"/>
      <c r="C52" s="309" t="s">
        <v>151</v>
      </c>
      <c r="D52" s="309"/>
      <c r="E52" s="309"/>
      <c r="F52" s="309"/>
      <c r="G52" s="309"/>
      <c r="H52" s="309"/>
      <c r="I52" s="309"/>
      <c r="J52" s="309"/>
      <c r="K52" s="309"/>
      <c r="L52" s="309"/>
      <c r="M52" s="309"/>
      <c r="N52" s="309"/>
      <c r="O52" s="309"/>
      <c r="P52" s="309"/>
      <c r="Q52" s="309"/>
      <c r="R52" s="309"/>
      <c r="S52" s="309"/>
      <c r="T52" s="309"/>
      <c r="U52" s="309"/>
    </row>
    <row r="53" spans="1:21" ht="29.45" customHeight="1" x14ac:dyDescent="0.2">
      <c r="A53" s="23" t="s">
        <v>72</v>
      </c>
      <c r="B53" s="23"/>
      <c r="C53" s="309" t="s">
        <v>551</v>
      </c>
      <c r="D53" s="309"/>
      <c r="E53" s="309"/>
      <c r="F53" s="309"/>
      <c r="G53" s="309"/>
      <c r="H53" s="309"/>
      <c r="I53" s="309"/>
      <c r="J53" s="309"/>
      <c r="K53" s="309"/>
      <c r="L53" s="309"/>
      <c r="M53" s="309"/>
      <c r="N53" s="309"/>
      <c r="O53" s="309"/>
      <c r="P53" s="309"/>
      <c r="Q53" s="309"/>
      <c r="R53" s="309"/>
      <c r="S53" s="309"/>
      <c r="T53" s="309"/>
      <c r="U53" s="309"/>
    </row>
    <row r="54" spans="1:21" ht="42.4" customHeight="1" x14ac:dyDescent="0.2">
      <c r="A54" s="23" t="s">
        <v>73</v>
      </c>
      <c r="B54" s="23"/>
      <c r="C54" s="309" t="s">
        <v>154</v>
      </c>
      <c r="D54" s="309"/>
      <c r="E54" s="309"/>
      <c r="F54" s="309"/>
      <c r="G54" s="309"/>
      <c r="H54" s="309"/>
      <c r="I54" s="309"/>
      <c r="J54" s="309"/>
      <c r="K54" s="309"/>
      <c r="L54" s="309"/>
      <c r="M54" s="309"/>
      <c r="N54" s="309"/>
      <c r="O54" s="309"/>
      <c r="P54" s="309"/>
      <c r="Q54" s="309"/>
      <c r="R54" s="309"/>
      <c r="S54" s="309"/>
      <c r="T54" s="309"/>
      <c r="U54" s="309"/>
    </row>
    <row r="55" spans="1:21" ht="29.45" customHeight="1" x14ac:dyDescent="0.2">
      <c r="A55" s="23"/>
      <c r="B55" s="23"/>
      <c r="C55" s="309" t="s">
        <v>155</v>
      </c>
      <c r="D55" s="309"/>
      <c r="E55" s="309"/>
      <c r="F55" s="309"/>
      <c r="G55" s="309"/>
      <c r="H55" s="309"/>
      <c r="I55" s="309"/>
      <c r="J55" s="309"/>
      <c r="K55" s="309"/>
      <c r="L55" s="309"/>
      <c r="M55" s="309"/>
      <c r="N55" s="309"/>
      <c r="O55" s="309"/>
      <c r="P55" s="309"/>
      <c r="Q55" s="309"/>
      <c r="R55" s="309"/>
      <c r="S55" s="309"/>
      <c r="T55" s="309"/>
      <c r="U55" s="309"/>
    </row>
    <row r="56" spans="1:21" ht="16.5" customHeight="1" x14ac:dyDescent="0.2">
      <c r="A56" s="23"/>
      <c r="B56" s="23"/>
      <c r="C56" s="309" t="s">
        <v>156</v>
      </c>
      <c r="D56" s="309"/>
      <c r="E56" s="309"/>
      <c r="F56" s="309"/>
      <c r="G56" s="309"/>
      <c r="H56" s="309"/>
      <c r="I56" s="309"/>
      <c r="J56" s="309"/>
      <c r="K56" s="309"/>
      <c r="L56" s="309"/>
      <c r="M56" s="309"/>
      <c r="N56" s="309"/>
      <c r="O56" s="309"/>
      <c r="P56" s="309"/>
      <c r="Q56" s="309"/>
      <c r="R56" s="309"/>
      <c r="S56" s="309"/>
      <c r="T56" s="309"/>
      <c r="U56" s="309"/>
    </row>
    <row r="57" spans="1:21" ht="29.45" customHeight="1" x14ac:dyDescent="0.2">
      <c r="A57" s="23" t="s">
        <v>74</v>
      </c>
      <c r="B57" s="23"/>
      <c r="C57" s="309" t="s">
        <v>158</v>
      </c>
      <c r="D57" s="309"/>
      <c r="E57" s="309"/>
      <c r="F57" s="309"/>
      <c r="G57" s="309"/>
      <c r="H57" s="309"/>
      <c r="I57" s="309"/>
      <c r="J57" s="309"/>
      <c r="K57" s="309"/>
      <c r="L57" s="309"/>
      <c r="M57" s="309"/>
      <c r="N57" s="309"/>
      <c r="O57" s="309"/>
      <c r="P57" s="309"/>
      <c r="Q57" s="309"/>
      <c r="R57" s="309"/>
      <c r="S57" s="309"/>
      <c r="T57" s="309"/>
      <c r="U57" s="309"/>
    </row>
    <row r="58" spans="1:21" ht="4.5" customHeight="1" x14ac:dyDescent="0.2"/>
    <row r="59" spans="1:21" ht="16.5" customHeight="1" x14ac:dyDescent="0.2">
      <c r="A59" s="24" t="s">
        <v>90</v>
      </c>
      <c r="B59" s="23"/>
      <c r="C59" s="23"/>
      <c r="D59" s="23"/>
      <c r="E59" s="309" t="s">
        <v>552</v>
      </c>
      <c r="F59" s="309"/>
      <c r="G59" s="309"/>
      <c r="H59" s="309"/>
      <c r="I59" s="309"/>
      <c r="J59" s="309"/>
      <c r="K59" s="309"/>
      <c r="L59" s="309"/>
      <c r="M59" s="309"/>
      <c r="N59" s="309"/>
      <c r="O59" s="309"/>
      <c r="P59" s="309"/>
      <c r="Q59" s="309"/>
      <c r="R59" s="309"/>
      <c r="S59" s="309"/>
      <c r="T59" s="309"/>
      <c r="U59" s="309"/>
    </row>
  </sheetData>
  <mergeCells count="15">
    <mergeCell ref="K1:U1"/>
    <mergeCell ref="C49:U49"/>
    <mergeCell ref="C50:U50"/>
    <mergeCell ref="C52:U52"/>
    <mergeCell ref="C53:U53"/>
    <mergeCell ref="B8:K8"/>
    <mergeCell ref="B17:K17"/>
    <mergeCell ref="B26:K26"/>
    <mergeCell ref="B35:K35"/>
    <mergeCell ref="B44:K44"/>
    <mergeCell ref="C54:U54"/>
    <mergeCell ref="C55:U55"/>
    <mergeCell ref="C56:U56"/>
    <mergeCell ref="C57:U57"/>
    <mergeCell ref="E59:U59"/>
  </mergeCells>
  <pageMargins left="0.7" right="0.7" top="0.75" bottom="0.75" header="0.3" footer="0.3"/>
  <pageSetup paperSize="9" fitToHeight="0" orientation="landscape" horizontalDpi="300" verticalDpi="300"/>
  <headerFooter scaleWithDoc="0" alignWithMargins="0">
    <oddHeader>&amp;C&amp;"Arial"&amp;8TABLE 19A.24</oddHeader>
    <oddFooter>&amp;L&amp;"Arial"&amp;8REPORT ON
GOVERNMENT
SERVICES 2022&amp;R&amp;"Arial"&amp;8HOMELESSNESS
SERVICES
PAGE &amp;B&amp;P&amp;B</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32"/>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42578125" customWidth="1"/>
  </cols>
  <sheetData>
    <row r="1" spans="1:21" ht="33.950000000000003" customHeight="1" x14ac:dyDescent="0.2">
      <c r="A1" s="8" t="s">
        <v>553</v>
      </c>
      <c r="B1" s="8"/>
      <c r="C1" s="8"/>
      <c r="D1" s="8"/>
      <c r="E1" s="8"/>
      <c r="F1" s="8"/>
      <c r="G1" s="8"/>
      <c r="H1" s="8"/>
      <c r="I1" s="8"/>
      <c r="J1" s="8"/>
      <c r="K1" s="314" t="s">
        <v>554</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555</v>
      </c>
      <c r="N2" s="13" t="s">
        <v>556</v>
      </c>
      <c r="O2" s="13" t="s">
        <v>557</v>
      </c>
      <c r="P2" s="13" t="s">
        <v>558</v>
      </c>
      <c r="Q2" s="13" t="s">
        <v>559</v>
      </c>
      <c r="R2" s="13" t="s">
        <v>560</v>
      </c>
      <c r="S2" s="13" t="s">
        <v>561</v>
      </c>
      <c r="T2" s="13" t="s">
        <v>562</v>
      </c>
      <c r="U2" s="13" t="s">
        <v>563</v>
      </c>
    </row>
    <row r="3" spans="1:21" ht="16.5" customHeight="1" x14ac:dyDescent="0.2">
      <c r="A3" s="7" t="s">
        <v>177</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t="s">
        <v>145</v>
      </c>
      <c r="M4" s="210">
        <v>8091</v>
      </c>
      <c r="N4" s="210">
        <v>6412</v>
      </c>
      <c r="O4" s="210">
        <v>3676</v>
      </c>
      <c r="P4" s="210">
        <v>2043</v>
      </c>
      <c r="Q4" s="210">
        <v>1705</v>
      </c>
      <c r="R4" s="211">
        <v>563</v>
      </c>
      <c r="S4" s="211">
        <v>250</v>
      </c>
      <c r="T4" s="210">
        <v>1250</v>
      </c>
      <c r="U4" s="212">
        <v>23853</v>
      </c>
    </row>
    <row r="5" spans="1:21" ht="16.5" customHeight="1" x14ac:dyDescent="0.2">
      <c r="A5" s="7"/>
      <c r="B5" s="7"/>
      <c r="C5" s="7" t="s">
        <v>549</v>
      </c>
      <c r="D5" s="7"/>
      <c r="E5" s="7"/>
      <c r="F5" s="7"/>
      <c r="G5" s="7"/>
      <c r="H5" s="7"/>
      <c r="I5" s="7"/>
      <c r="J5" s="7"/>
      <c r="K5" s="7"/>
      <c r="L5" s="9"/>
      <c r="M5" s="10"/>
      <c r="N5" s="10"/>
      <c r="O5" s="10"/>
      <c r="P5" s="10"/>
      <c r="Q5" s="10"/>
      <c r="R5" s="10"/>
      <c r="S5" s="10"/>
      <c r="T5" s="10"/>
      <c r="U5" s="10"/>
    </row>
    <row r="6" spans="1:21" ht="16.5" customHeight="1" x14ac:dyDescent="0.2">
      <c r="A6" s="7"/>
      <c r="B6" s="7"/>
      <c r="C6" s="7"/>
      <c r="D6" s="7" t="s">
        <v>464</v>
      </c>
      <c r="E6" s="7"/>
      <c r="F6" s="7"/>
      <c r="G6" s="7"/>
      <c r="H6" s="7"/>
      <c r="I6" s="7"/>
      <c r="J6" s="7"/>
      <c r="K6" s="7"/>
      <c r="L6" s="9" t="s">
        <v>69</v>
      </c>
      <c r="M6" s="213">
        <v>68.900000000000006</v>
      </c>
      <c r="N6" s="213">
        <v>74.400000000000006</v>
      </c>
      <c r="O6" s="213">
        <v>61.1</v>
      </c>
      <c r="P6" s="213">
        <v>65.3</v>
      </c>
      <c r="Q6" s="213">
        <v>75.8</v>
      </c>
      <c r="R6" s="213">
        <v>66.900000000000006</v>
      </c>
      <c r="S6" s="213">
        <v>72.2</v>
      </c>
      <c r="T6" s="213">
        <v>58.3</v>
      </c>
      <c r="U6" s="213">
        <v>68.900000000000006</v>
      </c>
    </row>
    <row r="7" spans="1:21" ht="16.5" customHeight="1" x14ac:dyDescent="0.2">
      <c r="A7" s="7"/>
      <c r="B7" s="7"/>
      <c r="C7" s="7"/>
      <c r="D7" s="7" t="s">
        <v>465</v>
      </c>
      <c r="E7" s="7"/>
      <c r="F7" s="7"/>
      <c r="G7" s="7"/>
      <c r="H7" s="7"/>
      <c r="I7" s="7"/>
      <c r="J7" s="7"/>
      <c r="K7" s="7"/>
      <c r="L7" s="9" t="s">
        <v>69</v>
      </c>
      <c r="M7" s="213">
        <v>66.3</v>
      </c>
      <c r="N7" s="213">
        <v>71.599999999999994</v>
      </c>
      <c r="O7" s="213">
        <v>59</v>
      </c>
      <c r="P7" s="213">
        <v>62.4</v>
      </c>
      <c r="Q7" s="213">
        <v>74.2</v>
      </c>
      <c r="R7" s="213">
        <v>61.7</v>
      </c>
      <c r="S7" s="213">
        <v>70.400000000000006</v>
      </c>
      <c r="T7" s="213">
        <v>55.5</v>
      </c>
      <c r="U7" s="213">
        <v>66.400000000000006</v>
      </c>
    </row>
    <row r="8" spans="1:21" ht="16.5" customHeight="1" x14ac:dyDescent="0.2">
      <c r="A8" s="7"/>
      <c r="B8" s="7" t="s">
        <v>62</v>
      </c>
      <c r="C8" s="7"/>
      <c r="D8" s="7"/>
      <c r="E8" s="7"/>
      <c r="F8" s="7"/>
      <c r="G8" s="7"/>
      <c r="H8" s="7"/>
      <c r="I8" s="7"/>
      <c r="J8" s="7"/>
      <c r="K8" s="7"/>
      <c r="L8" s="9" t="s">
        <v>145</v>
      </c>
      <c r="M8" s="210">
        <v>8460</v>
      </c>
      <c r="N8" s="210">
        <v>7666</v>
      </c>
      <c r="O8" s="210">
        <v>4091</v>
      </c>
      <c r="P8" s="210">
        <v>2105</v>
      </c>
      <c r="Q8" s="210">
        <v>1577</v>
      </c>
      <c r="R8" s="211">
        <v>508</v>
      </c>
      <c r="S8" s="211">
        <v>265</v>
      </c>
      <c r="T8" s="210">
        <v>1764</v>
      </c>
      <c r="U8" s="212">
        <v>26271</v>
      </c>
    </row>
    <row r="9" spans="1:21" ht="16.5" customHeight="1" x14ac:dyDescent="0.2">
      <c r="A9" s="7"/>
      <c r="B9" s="7"/>
      <c r="C9" s="7" t="s">
        <v>549</v>
      </c>
      <c r="D9" s="7"/>
      <c r="E9" s="7"/>
      <c r="F9" s="7"/>
      <c r="G9" s="7"/>
      <c r="H9" s="7"/>
      <c r="I9" s="7"/>
      <c r="J9" s="7"/>
      <c r="K9" s="7"/>
      <c r="L9" s="9"/>
      <c r="M9" s="10"/>
      <c r="N9" s="10"/>
      <c r="O9" s="10"/>
      <c r="P9" s="10"/>
      <c r="Q9" s="10"/>
      <c r="R9" s="10"/>
      <c r="S9" s="10"/>
      <c r="T9" s="10"/>
      <c r="U9" s="10"/>
    </row>
    <row r="10" spans="1:21" ht="16.5" customHeight="1" x14ac:dyDescent="0.2">
      <c r="A10" s="7"/>
      <c r="B10" s="7"/>
      <c r="C10" s="7"/>
      <c r="D10" s="7" t="s">
        <v>464</v>
      </c>
      <c r="E10" s="7"/>
      <c r="F10" s="7"/>
      <c r="G10" s="7"/>
      <c r="H10" s="7"/>
      <c r="I10" s="7"/>
      <c r="J10" s="7"/>
      <c r="K10" s="7"/>
      <c r="L10" s="9" t="s">
        <v>69</v>
      </c>
      <c r="M10" s="213">
        <v>68.2</v>
      </c>
      <c r="N10" s="213">
        <v>74.8</v>
      </c>
      <c r="O10" s="213">
        <v>59.7</v>
      </c>
      <c r="P10" s="213">
        <v>68.3</v>
      </c>
      <c r="Q10" s="213">
        <v>74.7</v>
      </c>
      <c r="R10" s="213">
        <v>66.400000000000006</v>
      </c>
      <c r="S10" s="213">
        <v>68.8</v>
      </c>
      <c r="T10" s="213">
        <v>61.7</v>
      </c>
      <c r="U10" s="213">
        <v>68.900000000000006</v>
      </c>
    </row>
    <row r="11" spans="1:21" ht="16.5" customHeight="1" x14ac:dyDescent="0.2">
      <c r="A11" s="7"/>
      <c r="B11" s="7"/>
      <c r="C11" s="7"/>
      <c r="D11" s="7" t="s">
        <v>465</v>
      </c>
      <c r="E11" s="7"/>
      <c r="F11" s="7"/>
      <c r="G11" s="7"/>
      <c r="H11" s="7"/>
      <c r="I11" s="7"/>
      <c r="J11" s="7"/>
      <c r="K11" s="7"/>
      <c r="L11" s="9" t="s">
        <v>69</v>
      </c>
      <c r="M11" s="213">
        <v>65.599999999999994</v>
      </c>
      <c r="N11" s="213">
        <v>72.400000000000006</v>
      </c>
      <c r="O11" s="213">
        <v>57.9</v>
      </c>
      <c r="P11" s="213">
        <v>64.400000000000006</v>
      </c>
      <c r="Q11" s="213">
        <v>73.599999999999994</v>
      </c>
      <c r="R11" s="213">
        <v>59.7</v>
      </c>
      <c r="S11" s="213">
        <v>62.8</v>
      </c>
      <c r="T11" s="213">
        <v>61.4</v>
      </c>
      <c r="U11" s="213">
        <v>66.5</v>
      </c>
    </row>
    <row r="12" spans="1:21" ht="16.5" customHeight="1" x14ac:dyDescent="0.2">
      <c r="A12" s="7"/>
      <c r="B12" s="7" t="s">
        <v>63</v>
      </c>
      <c r="C12" s="7"/>
      <c r="D12" s="7"/>
      <c r="E12" s="7"/>
      <c r="F12" s="7"/>
      <c r="G12" s="7"/>
      <c r="H12" s="7"/>
      <c r="I12" s="7"/>
      <c r="J12" s="7"/>
      <c r="K12" s="7"/>
      <c r="L12" s="9" t="s">
        <v>145</v>
      </c>
      <c r="M12" s="210">
        <v>9303</v>
      </c>
      <c r="N12" s="210">
        <v>7505</v>
      </c>
      <c r="O12" s="210">
        <v>4111</v>
      </c>
      <c r="P12" s="210">
        <v>1930</v>
      </c>
      <c r="Q12" s="210">
        <v>1613</v>
      </c>
      <c r="R12" s="211">
        <v>576</v>
      </c>
      <c r="S12" s="211">
        <v>273</v>
      </c>
      <c r="T12" s="211">
        <v>928</v>
      </c>
      <c r="U12" s="212">
        <v>26078</v>
      </c>
    </row>
    <row r="13" spans="1:21" ht="16.5" customHeight="1" x14ac:dyDescent="0.2">
      <c r="A13" s="7"/>
      <c r="B13" s="7"/>
      <c r="C13" s="7" t="s">
        <v>549</v>
      </c>
      <c r="D13" s="7"/>
      <c r="E13" s="7"/>
      <c r="F13" s="7"/>
      <c r="G13" s="7"/>
      <c r="H13" s="7"/>
      <c r="I13" s="7"/>
      <c r="J13" s="7"/>
      <c r="K13" s="7"/>
      <c r="L13" s="9"/>
      <c r="M13" s="10"/>
      <c r="N13" s="10"/>
      <c r="O13" s="10"/>
      <c r="P13" s="10"/>
      <c r="Q13" s="10"/>
      <c r="R13" s="10"/>
      <c r="S13" s="10"/>
      <c r="T13" s="10"/>
      <c r="U13" s="10"/>
    </row>
    <row r="14" spans="1:21" ht="16.5" customHeight="1" x14ac:dyDescent="0.2">
      <c r="A14" s="7"/>
      <c r="B14" s="7"/>
      <c r="C14" s="7"/>
      <c r="D14" s="7" t="s">
        <v>464</v>
      </c>
      <c r="E14" s="7"/>
      <c r="F14" s="7"/>
      <c r="G14" s="7"/>
      <c r="H14" s="7"/>
      <c r="I14" s="7"/>
      <c r="J14" s="7"/>
      <c r="K14" s="7"/>
      <c r="L14" s="9" t="s">
        <v>69</v>
      </c>
      <c r="M14" s="213">
        <v>69.7</v>
      </c>
      <c r="N14" s="213">
        <v>72.900000000000006</v>
      </c>
      <c r="O14" s="213">
        <v>60.3</v>
      </c>
      <c r="P14" s="213">
        <v>62</v>
      </c>
      <c r="Q14" s="213">
        <v>74.400000000000006</v>
      </c>
      <c r="R14" s="213">
        <v>64.7</v>
      </c>
      <c r="S14" s="213">
        <v>68</v>
      </c>
      <c r="T14" s="213">
        <v>57.5</v>
      </c>
      <c r="U14" s="213">
        <v>68.400000000000006</v>
      </c>
    </row>
    <row r="15" spans="1:21" ht="16.5" customHeight="1" x14ac:dyDescent="0.2">
      <c r="A15" s="7"/>
      <c r="B15" s="7"/>
      <c r="C15" s="7"/>
      <c r="D15" s="7" t="s">
        <v>465</v>
      </c>
      <c r="E15" s="7"/>
      <c r="F15" s="7"/>
      <c r="G15" s="7"/>
      <c r="H15" s="7"/>
      <c r="I15" s="7"/>
      <c r="J15" s="7"/>
      <c r="K15" s="7"/>
      <c r="L15" s="9" t="s">
        <v>69</v>
      </c>
      <c r="M15" s="213">
        <v>66.7</v>
      </c>
      <c r="N15" s="213">
        <v>69.5</v>
      </c>
      <c r="O15" s="213">
        <v>58.6</v>
      </c>
      <c r="P15" s="213">
        <v>58.6</v>
      </c>
      <c r="Q15" s="213">
        <v>72.8</v>
      </c>
      <c r="R15" s="213">
        <v>57.4</v>
      </c>
      <c r="S15" s="213">
        <v>61.6</v>
      </c>
      <c r="T15" s="213">
        <v>52.8</v>
      </c>
      <c r="U15" s="213">
        <v>65.400000000000006</v>
      </c>
    </row>
    <row r="16" spans="1:21" ht="16.5" customHeight="1" x14ac:dyDescent="0.2">
      <c r="A16" s="7"/>
      <c r="B16" s="7" t="s">
        <v>64</v>
      </c>
      <c r="C16" s="7"/>
      <c r="D16" s="7"/>
      <c r="E16" s="7"/>
      <c r="F16" s="7"/>
      <c r="G16" s="7"/>
      <c r="H16" s="7"/>
      <c r="I16" s="7"/>
      <c r="J16" s="7"/>
      <c r="K16" s="7"/>
      <c r="L16" s="9" t="s">
        <v>145</v>
      </c>
      <c r="M16" s="210">
        <v>8808</v>
      </c>
      <c r="N16" s="210">
        <v>7766</v>
      </c>
      <c r="O16" s="210">
        <v>3856</v>
      </c>
      <c r="P16" s="210">
        <v>1827</v>
      </c>
      <c r="Q16" s="210">
        <v>1669</v>
      </c>
      <c r="R16" s="211">
        <v>606</v>
      </c>
      <c r="S16" s="211">
        <v>312</v>
      </c>
      <c r="T16" s="211">
        <v>902</v>
      </c>
      <c r="U16" s="212">
        <v>25537</v>
      </c>
    </row>
    <row r="17" spans="1:21" ht="16.5" customHeight="1" x14ac:dyDescent="0.2">
      <c r="A17" s="7"/>
      <c r="B17" s="7"/>
      <c r="C17" s="7" t="s">
        <v>549</v>
      </c>
      <c r="D17" s="7"/>
      <c r="E17" s="7"/>
      <c r="F17" s="7"/>
      <c r="G17" s="7"/>
      <c r="H17" s="7"/>
      <c r="I17" s="7"/>
      <c r="J17" s="7"/>
      <c r="K17" s="7"/>
      <c r="L17" s="9"/>
      <c r="M17" s="10"/>
      <c r="N17" s="10"/>
      <c r="O17" s="10"/>
      <c r="P17" s="10"/>
      <c r="Q17" s="10"/>
      <c r="R17" s="10"/>
      <c r="S17" s="10"/>
      <c r="T17" s="10"/>
      <c r="U17" s="10"/>
    </row>
    <row r="18" spans="1:21" ht="16.5" customHeight="1" x14ac:dyDescent="0.2">
      <c r="A18" s="7"/>
      <c r="B18" s="7"/>
      <c r="C18" s="7"/>
      <c r="D18" s="7" t="s">
        <v>464</v>
      </c>
      <c r="E18" s="7"/>
      <c r="F18" s="7"/>
      <c r="G18" s="7"/>
      <c r="H18" s="7"/>
      <c r="I18" s="7"/>
      <c r="J18" s="7"/>
      <c r="K18" s="7"/>
      <c r="L18" s="9" t="s">
        <v>69</v>
      </c>
      <c r="M18" s="213">
        <v>69.2</v>
      </c>
      <c r="N18" s="213">
        <v>70.5</v>
      </c>
      <c r="O18" s="213">
        <v>61.7</v>
      </c>
      <c r="P18" s="213">
        <v>65</v>
      </c>
      <c r="Q18" s="213">
        <v>75.3</v>
      </c>
      <c r="R18" s="213">
        <v>66</v>
      </c>
      <c r="S18" s="213">
        <v>61.6</v>
      </c>
      <c r="T18" s="213">
        <v>59</v>
      </c>
      <c r="U18" s="213">
        <v>68.099999999999994</v>
      </c>
    </row>
    <row r="19" spans="1:21" ht="16.5" customHeight="1" x14ac:dyDescent="0.2">
      <c r="A19" s="7"/>
      <c r="B19" s="7"/>
      <c r="C19" s="7"/>
      <c r="D19" s="7" t="s">
        <v>465</v>
      </c>
      <c r="E19" s="7"/>
      <c r="F19" s="7"/>
      <c r="G19" s="7"/>
      <c r="H19" s="7"/>
      <c r="I19" s="7"/>
      <c r="J19" s="7"/>
      <c r="K19" s="7"/>
      <c r="L19" s="9" t="s">
        <v>69</v>
      </c>
      <c r="M19" s="213">
        <v>65.900000000000006</v>
      </c>
      <c r="N19" s="213">
        <v>67.599999999999994</v>
      </c>
      <c r="O19" s="213">
        <v>60.3</v>
      </c>
      <c r="P19" s="213">
        <v>61.6</v>
      </c>
      <c r="Q19" s="213">
        <v>73.900000000000006</v>
      </c>
      <c r="R19" s="213">
        <v>60.6</v>
      </c>
      <c r="S19" s="213">
        <v>63.4</v>
      </c>
      <c r="T19" s="213">
        <v>53.7</v>
      </c>
      <c r="U19" s="213">
        <v>65.400000000000006</v>
      </c>
    </row>
    <row r="20" spans="1:21" ht="16.5" customHeight="1" x14ac:dyDescent="0.2">
      <c r="A20" s="7"/>
      <c r="B20" s="7" t="s">
        <v>65</v>
      </c>
      <c r="C20" s="7"/>
      <c r="D20" s="7"/>
      <c r="E20" s="7"/>
      <c r="F20" s="7"/>
      <c r="G20" s="7"/>
      <c r="H20" s="7"/>
      <c r="I20" s="7"/>
      <c r="J20" s="7"/>
      <c r="K20" s="7"/>
      <c r="L20" s="9" t="s">
        <v>145</v>
      </c>
      <c r="M20" s="210">
        <v>9363</v>
      </c>
      <c r="N20" s="210">
        <v>7740</v>
      </c>
      <c r="O20" s="210">
        <v>4068</v>
      </c>
      <c r="P20" s="210">
        <v>1902</v>
      </c>
      <c r="Q20" s="210">
        <v>1682</v>
      </c>
      <c r="R20" s="211">
        <v>916</v>
      </c>
      <c r="S20" s="211">
        <v>381</v>
      </c>
      <c r="T20" s="211">
        <v>862</v>
      </c>
      <c r="U20" s="212">
        <v>26714</v>
      </c>
    </row>
    <row r="21" spans="1:21" ht="16.5" customHeight="1" x14ac:dyDescent="0.2">
      <c r="A21" s="7"/>
      <c r="B21" s="7"/>
      <c r="C21" s="7" t="s">
        <v>549</v>
      </c>
      <c r="D21" s="7"/>
      <c r="E21" s="7"/>
      <c r="F21" s="7"/>
      <c r="G21" s="7"/>
      <c r="H21" s="7"/>
      <c r="I21" s="7"/>
      <c r="J21" s="7"/>
      <c r="K21" s="7"/>
      <c r="L21" s="9"/>
      <c r="M21" s="10"/>
      <c r="N21" s="10"/>
      <c r="O21" s="10"/>
      <c r="P21" s="10"/>
      <c r="Q21" s="10"/>
      <c r="R21" s="10"/>
      <c r="S21" s="10"/>
      <c r="T21" s="10"/>
      <c r="U21" s="10"/>
    </row>
    <row r="22" spans="1:21" ht="16.5" customHeight="1" x14ac:dyDescent="0.2">
      <c r="A22" s="7"/>
      <c r="B22" s="7"/>
      <c r="C22" s="7"/>
      <c r="D22" s="7" t="s">
        <v>464</v>
      </c>
      <c r="E22" s="7"/>
      <c r="F22" s="7"/>
      <c r="G22" s="7"/>
      <c r="H22" s="7"/>
      <c r="I22" s="7"/>
      <c r="J22" s="7"/>
      <c r="K22" s="7"/>
      <c r="L22" s="9" t="s">
        <v>69</v>
      </c>
      <c r="M22" s="213">
        <v>69.7</v>
      </c>
      <c r="N22" s="213">
        <v>71.400000000000006</v>
      </c>
      <c r="O22" s="213">
        <v>61.8</v>
      </c>
      <c r="P22" s="213">
        <v>69.400000000000006</v>
      </c>
      <c r="Q22" s="213">
        <v>77</v>
      </c>
      <c r="R22" s="213">
        <v>69.5</v>
      </c>
      <c r="S22" s="213">
        <v>71.400000000000006</v>
      </c>
      <c r="T22" s="213">
        <v>62.7</v>
      </c>
      <c r="U22" s="213">
        <v>69.3</v>
      </c>
    </row>
    <row r="23" spans="1:21" ht="16.5" customHeight="1" x14ac:dyDescent="0.2">
      <c r="A23" s="14"/>
      <c r="B23" s="14"/>
      <c r="C23" s="14"/>
      <c r="D23" s="14" t="s">
        <v>465</v>
      </c>
      <c r="E23" s="14"/>
      <c r="F23" s="14"/>
      <c r="G23" s="14"/>
      <c r="H23" s="14"/>
      <c r="I23" s="14"/>
      <c r="J23" s="14"/>
      <c r="K23" s="14"/>
      <c r="L23" s="15" t="s">
        <v>69</v>
      </c>
      <c r="M23" s="214">
        <v>66.8</v>
      </c>
      <c r="N23" s="214">
        <v>69.099999999999994</v>
      </c>
      <c r="O23" s="214">
        <v>60.7</v>
      </c>
      <c r="P23" s="214">
        <v>65.5</v>
      </c>
      <c r="Q23" s="214">
        <v>74.400000000000006</v>
      </c>
      <c r="R23" s="214">
        <v>66.099999999999994</v>
      </c>
      <c r="S23" s="214">
        <v>69</v>
      </c>
      <c r="T23" s="214">
        <v>59.5</v>
      </c>
      <c r="U23" s="214">
        <v>66.8</v>
      </c>
    </row>
    <row r="24" spans="1:21" ht="4.5" customHeight="1" x14ac:dyDescent="0.2">
      <c r="A24" s="23"/>
      <c r="B24" s="23"/>
      <c r="C24" s="2"/>
      <c r="D24" s="2"/>
      <c r="E24" s="2"/>
      <c r="F24" s="2"/>
      <c r="G24" s="2"/>
      <c r="H24" s="2"/>
      <c r="I24" s="2"/>
      <c r="J24" s="2"/>
      <c r="K24" s="2"/>
      <c r="L24" s="2"/>
      <c r="M24" s="2"/>
      <c r="N24" s="2"/>
      <c r="O24" s="2"/>
      <c r="P24" s="2"/>
      <c r="Q24" s="2"/>
      <c r="R24" s="2"/>
      <c r="S24" s="2"/>
      <c r="T24" s="2"/>
      <c r="U24" s="2"/>
    </row>
    <row r="25" spans="1:21" ht="16.5" customHeight="1" x14ac:dyDescent="0.2">
      <c r="A25" s="47"/>
      <c r="B25" s="47"/>
      <c r="C25" s="309" t="s">
        <v>184</v>
      </c>
      <c r="D25" s="309"/>
      <c r="E25" s="309"/>
      <c r="F25" s="309"/>
      <c r="G25" s="309"/>
      <c r="H25" s="309"/>
      <c r="I25" s="309"/>
      <c r="J25" s="309"/>
      <c r="K25" s="309"/>
      <c r="L25" s="309"/>
      <c r="M25" s="309"/>
      <c r="N25" s="309"/>
      <c r="O25" s="309"/>
      <c r="P25" s="309"/>
      <c r="Q25" s="309"/>
      <c r="R25" s="309"/>
      <c r="S25" s="309"/>
      <c r="T25" s="309"/>
      <c r="U25" s="309"/>
    </row>
    <row r="26" spans="1:21" ht="16.5" customHeight="1" x14ac:dyDescent="0.2">
      <c r="A26" s="47"/>
      <c r="B26" s="47"/>
      <c r="C26" s="309" t="s">
        <v>185</v>
      </c>
      <c r="D26" s="309"/>
      <c r="E26" s="309"/>
      <c r="F26" s="309"/>
      <c r="G26" s="309"/>
      <c r="H26" s="309"/>
      <c r="I26" s="309"/>
      <c r="J26" s="309"/>
      <c r="K26" s="309"/>
      <c r="L26" s="309"/>
      <c r="M26" s="309"/>
      <c r="N26" s="309"/>
      <c r="O26" s="309"/>
      <c r="P26" s="309"/>
      <c r="Q26" s="309"/>
      <c r="R26" s="309"/>
      <c r="S26" s="309"/>
      <c r="T26" s="309"/>
      <c r="U26" s="309"/>
    </row>
    <row r="27" spans="1:21" ht="4.5" customHeight="1" x14ac:dyDescent="0.2">
      <c r="A27" s="23"/>
      <c r="B27" s="23"/>
      <c r="C27" s="2"/>
      <c r="D27" s="2"/>
      <c r="E27" s="2"/>
      <c r="F27" s="2"/>
      <c r="G27" s="2"/>
      <c r="H27" s="2"/>
      <c r="I27" s="2"/>
      <c r="J27" s="2"/>
      <c r="K27" s="2"/>
      <c r="L27" s="2"/>
      <c r="M27" s="2"/>
      <c r="N27" s="2"/>
      <c r="O27" s="2"/>
      <c r="P27" s="2"/>
      <c r="Q27" s="2"/>
      <c r="R27" s="2"/>
      <c r="S27" s="2"/>
      <c r="T27" s="2"/>
      <c r="U27" s="2"/>
    </row>
    <row r="28" spans="1:21" ht="29.45" customHeight="1" x14ac:dyDescent="0.2">
      <c r="A28" s="23" t="s">
        <v>71</v>
      </c>
      <c r="B28" s="23"/>
      <c r="C28" s="309" t="s">
        <v>151</v>
      </c>
      <c r="D28" s="309"/>
      <c r="E28" s="309"/>
      <c r="F28" s="309"/>
      <c r="G28" s="309"/>
      <c r="H28" s="309"/>
      <c r="I28" s="309"/>
      <c r="J28" s="309"/>
      <c r="K28" s="309"/>
      <c r="L28" s="309"/>
      <c r="M28" s="309"/>
      <c r="N28" s="309"/>
      <c r="O28" s="309"/>
      <c r="P28" s="309"/>
      <c r="Q28" s="309"/>
      <c r="R28" s="309"/>
      <c r="S28" s="309"/>
      <c r="T28" s="309"/>
      <c r="U28" s="309"/>
    </row>
    <row r="29" spans="1:21" ht="29.45" customHeight="1" x14ac:dyDescent="0.2">
      <c r="A29" s="23" t="s">
        <v>72</v>
      </c>
      <c r="B29" s="23"/>
      <c r="C29" s="309" t="s">
        <v>551</v>
      </c>
      <c r="D29" s="309"/>
      <c r="E29" s="309"/>
      <c r="F29" s="309"/>
      <c r="G29" s="309"/>
      <c r="H29" s="309"/>
      <c r="I29" s="309"/>
      <c r="J29" s="309"/>
      <c r="K29" s="309"/>
      <c r="L29" s="309"/>
      <c r="M29" s="309"/>
      <c r="N29" s="309"/>
      <c r="O29" s="309"/>
      <c r="P29" s="309"/>
      <c r="Q29" s="309"/>
      <c r="R29" s="309"/>
      <c r="S29" s="309"/>
      <c r="T29" s="309"/>
      <c r="U29" s="309"/>
    </row>
    <row r="30" spans="1:21" ht="29.45" customHeight="1" x14ac:dyDescent="0.2">
      <c r="A30" s="23" t="s">
        <v>73</v>
      </c>
      <c r="B30" s="23"/>
      <c r="C30" s="309" t="s">
        <v>158</v>
      </c>
      <c r="D30" s="309"/>
      <c r="E30" s="309"/>
      <c r="F30" s="309"/>
      <c r="G30" s="309"/>
      <c r="H30" s="309"/>
      <c r="I30" s="309"/>
      <c r="J30" s="309"/>
      <c r="K30" s="309"/>
      <c r="L30" s="309"/>
      <c r="M30" s="309"/>
      <c r="N30" s="309"/>
      <c r="O30" s="309"/>
      <c r="P30" s="309"/>
      <c r="Q30" s="309"/>
      <c r="R30" s="309"/>
      <c r="S30" s="309"/>
      <c r="T30" s="309"/>
      <c r="U30" s="309"/>
    </row>
    <row r="31" spans="1:21" ht="4.5" customHeight="1" x14ac:dyDescent="0.2"/>
    <row r="32" spans="1:21" ht="16.5" customHeight="1" x14ac:dyDescent="0.2">
      <c r="A32" s="24" t="s">
        <v>90</v>
      </c>
      <c r="B32" s="23"/>
      <c r="C32" s="23"/>
      <c r="D32" s="23"/>
      <c r="E32" s="309" t="s">
        <v>564</v>
      </c>
      <c r="F32" s="309"/>
      <c r="G32" s="309"/>
      <c r="H32" s="309"/>
      <c r="I32" s="309"/>
      <c r="J32" s="309"/>
      <c r="K32" s="309"/>
      <c r="L32" s="309"/>
      <c r="M32" s="309"/>
      <c r="N32" s="309"/>
      <c r="O32" s="309"/>
      <c r="P32" s="309"/>
      <c r="Q32" s="309"/>
      <c r="R32" s="309"/>
      <c r="S32" s="309"/>
      <c r="T32" s="309"/>
      <c r="U32" s="309"/>
    </row>
  </sheetData>
  <mergeCells count="7">
    <mergeCell ref="C30:U30"/>
    <mergeCell ref="E32:U32"/>
    <mergeCell ref="K1:U1"/>
    <mergeCell ref="C25:U25"/>
    <mergeCell ref="C26:U26"/>
    <mergeCell ref="C28:U28"/>
    <mergeCell ref="C29:U29"/>
  </mergeCells>
  <pageMargins left="0.7" right="0.7" top="0.75" bottom="0.75" header="0.3" footer="0.3"/>
  <pageSetup paperSize="9" fitToHeight="0" orientation="landscape" horizontalDpi="300" verticalDpi="300"/>
  <headerFooter scaleWithDoc="0" alignWithMargins="0">
    <oddHeader>&amp;C&amp;"Arial"&amp;8TABLE 19A.25</oddHeader>
    <oddFooter>&amp;L&amp;"Arial"&amp;8REPORT ON
GOVERNMENT
SERVICES 2022&amp;R&amp;"Arial"&amp;8HOMELESSNESS
SERVICES
PAGE &amp;B&amp;P&amp;B</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115"/>
  <sheetViews>
    <sheetView showGridLines="0" workbookViewId="0"/>
  </sheetViews>
  <sheetFormatPr defaultColWidth="11.42578125" defaultRowHeight="12.75" x14ac:dyDescent="0.2"/>
  <cols>
    <col min="1" max="10" width="1.85546875" customWidth="1"/>
    <col min="11" max="11" width="7.85546875" customWidth="1"/>
    <col min="12" max="12" width="5.42578125" customWidth="1"/>
    <col min="13" max="20" width="6.85546875" customWidth="1"/>
    <col min="21" max="21" width="8.42578125" customWidth="1"/>
  </cols>
  <sheetData>
    <row r="1" spans="1:21" ht="50.45" customHeight="1" x14ac:dyDescent="0.2">
      <c r="A1" s="8" t="s">
        <v>565</v>
      </c>
      <c r="B1" s="8"/>
      <c r="C1" s="8"/>
      <c r="D1" s="8"/>
      <c r="E1" s="8"/>
      <c r="F1" s="8"/>
      <c r="G1" s="8"/>
      <c r="H1" s="8"/>
      <c r="I1" s="8"/>
      <c r="J1" s="8"/>
      <c r="K1" s="314" t="s">
        <v>566</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567</v>
      </c>
      <c r="N2" s="13" t="s">
        <v>568</v>
      </c>
      <c r="O2" s="13" t="s">
        <v>569</v>
      </c>
      <c r="P2" s="13" t="s">
        <v>570</v>
      </c>
      <c r="Q2" s="13" t="s">
        <v>571</v>
      </c>
      <c r="R2" s="13" t="s">
        <v>572</v>
      </c>
      <c r="S2" s="13" t="s">
        <v>573</v>
      </c>
      <c r="T2" s="13" t="s">
        <v>574</v>
      </c>
      <c r="U2" s="13" t="s">
        <v>575</v>
      </c>
    </row>
    <row r="3" spans="1:21" ht="16.5" customHeight="1" x14ac:dyDescent="0.2">
      <c r="A3" s="7" t="s">
        <v>576</v>
      </c>
      <c r="B3" s="7"/>
      <c r="C3" s="7"/>
      <c r="D3" s="7"/>
      <c r="E3" s="7"/>
      <c r="F3" s="7"/>
      <c r="G3" s="7"/>
      <c r="H3" s="7"/>
      <c r="I3" s="7"/>
      <c r="J3" s="7"/>
      <c r="K3" s="7"/>
      <c r="L3" s="9"/>
      <c r="M3" s="10"/>
      <c r="N3" s="10"/>
      <c r="O3" s="10"/>
      <c r="P3" s="10"/>
      <c r="Q3" s="10"/>
      <c r="R3" s="10"/>
      <c r="S3" s="10"/>
      <c r="T3" s="10"/>
      <c r="U3" s="10"/>
    </row>
    <row r="4" spans="1:21" ht="16.5" customHeight="1" x14ac:dyDescent="0.2">
      <c r="A4" s="7"/>
      <c r="B4" s="7" t="s">
        <v>577</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c r="M5" s="10"/>
      <c r="N5" s="10"/>
      <c r="O5" s="10"/>
      <c r="P5" s="10"/>
      <c r="Q5" s="10"/>
      <c r="R5" s="10"/>
      <c r="S5" s="10"/>
      <c r="T5" s="10"/>
      <c r="U5" s="10"/>
    </row>
    <row r="6" spans="1:21" ht="16.5" customHeight="1" x14ac:dyDescent="0.2">
      <c r="A6" s="7"/>
      <c r="B6" s="7"/>
      <c r="C6" s="7"/>
      <c r="D6" s="7" t="s">
        <v>578</v>
      </c>
      <c r="E6" s="7"/>
      <c r="F6" s="7"/>
      <c r="G6" s="7"/>
      <c r="H6" s="7"/>
      <c r="I6" s="7"/>
      <c r="J6" s="7"/>
      <c r="K6" s="7"/>
      <c r="L6" s="9"/>
      <c r="M6" s="10"/>
      <c r="N6" s="10"/>
      <c r="O6" s="10"/>
      <c r="P6" s="10"/>
      <c r="Q6" s="10"/>
      <c r="R6" s="10"/>
      <c r="S6" s="10"/>
      <c r="T6" s="10"/>
      <c r="U6" s="10"/>
    </row>
    <row r="7" spans="1:21" ht="16.5" customHeight="1" x14ac:dyDescent="0.2">
      <c r="A7" s="7"/>
      <c r="B7" s="7"/>
      <c r="C7" s="7"/>
      <c r="D7" s="7"/>
      <c r="E7" s="7" t="s">
        <v>579</v>
      </c>
      <c r="F7" s="7"/>
      <c r="G7" s="7"/>
      <c r="H7" s="7"/>
      <c r="I7" s="7"/>
      <c r="J7" s="7"/>
      <c r="K7" s="7"/>
      <c r="L7" s="9" t="s">
        <v>69</v>
      </c>
      <c r="M7" s="219">
        <v>27.6</v>
      </c>
      <c r="N7" s="219">
        <v>21.9</v>
      </c>
      <c r="O7" s="219">
        <v>37.200000000000003</v>
      </c>
      <c r="P7" s="219">
        <v>28.3</v>
      </c>
      <c r="Q7" s="219">
        <v>12.1</v>
      </c>
      <c r="R7" s="219">
        <v>21.6</v>
      </c>
      <c r="S7" s="219">
        <v>21.1</v>
      </c>
      <c r="T7" s="219">
        <v>37.6</v>
      </c>
      <c r="U7" s="219">
        <v>26.1</v>
      </c>
    </row>
    <row r="8" spans="1:21" ht="16.5" customHeight="1" x14ac:dyDescent="0.2">
      <c r="A8" s="7"/>
      <c r="B8" s="7"/>
      <c r="C8" s="7"/>
      <c r="D8" s="7"/>
      <c r="E8" s="7" t="s">
        <v>580</v>
      </c>
      <c r="F8" s="7"/>
      <c r="G8" s="7"/>
      <c r="H8" s="7"/>
      <c r="I8" s="7"/>
      <c r="J8" s="7"/>
      <c r="K8" s="7"/>
      <c r="L8" s="9"/>
      <c r="M8" s="10"/>
      <c r="N8" s="10"/>
      <c r="O8" s="10"/>
      <c r="P8" s="10"/>
      <c r="Q8" s="10"/>
      <c r="R8" s="10"/>
      <c r="S8" s="10"/>
      <c r="T8" s="10"/>
      <c r="U8" s="10"/>
    </row>
    <row r="9" spans="1:21" ht="16.5" customHeight="1" x14ac:dyDescent="0.2">
      <c r="A9" s="7"/>
      <c r="B9" s="7"/>
      <c r="C9" s="7"/>
      <c r="D9" s="7"/>
      <c r="E9" s="7"/>
      <c r="F9" s="7" t="s">
        <v>581</v>
      </c>
      <c r="G9" s="7"/>
      <c r="H9" s="7"/>
      <c r="I9" s="7"/>
      <c r="J9" s="7"/>
      <c r="K9" s="7"/>
      <c r="L9" s="9" t="s">
        <v>69</v>
      </c>
      <c r="M9" s="218">
        <v>3</v>
      </c>
      <c r="N9" s="218">
        <v>5.3</v>
      </c>
      <c r="O9" s="218">
        <v>2.9</v>
      </c>
      <c r="P9" s="218">
        <v>3.6</v>
      </c>
      <c r="Q9" s="219">
        <v>21.3</v>
      </c>
      <c r="R9" s="218">
        <v>3.1</v>
      </c>
      <c r="S9" s="218">
        <v>7</v>
      </c>
      <c r="T9" s="218">
        <v>7.1</v>
      </c>
      <c r="U9" s="218">
        <v>5.3</v>
      </c>
    </row>
    <row r="10" spans="1:21" ht="16.5" customHeight="1" x14ac:dyDescent="0.2">
      <c r="A10" s="7"/>
      <c r="B10" s="7"/>
      <c r="C10" s="7"/>
      <c r="D10" s="7"/>
      <c r="E10" s="7"/>
      <c r="F10" s="7" t="s">
        <v>582</v>
      </c>
      <c r="G10" s="7"/>
      <c r="H10" s="7"/>
      <c r="I10" s="7"/>
      <c r="J10" s="7"/>
      <c r="K10" s="7"/>
      <c r="L10" s="9" t="s">
        <v>69</v>
      </c>
      <c r="M10" s="219">
        <v>62.7</v>
      </c>
      <c r="N10" s="219">
        <v>61.2</v>
      </c>
      <c r="O10" s="219">
        <v>50.3</v>
      </c>
      <c r="P10" s="219">
        <v>58.6</v>
      </c>
      <c r="Q10" s="219">
        <v>59.4</v>
      </c>
      <c r="R10" s="219">
        <v>68.5</v>
      </c>
      <c r="S10" s="219">
        <v>70.2</v>
      </c>
      <c r="T10" s="219">
        <v>43.5</v>
      </c>
      <c r="U10" s="219">
        <v>60.3</v>
      </c>
    </row>
    <row r="11" spans="1:21" ht="16.5" customHeight="1" x14ac:dyDescent="0.2">
      <c r="A11" s="7"/>
      <c r="B11" s="7"/>
      <c r="C11" s="7"/>
      <c r="D11" s="7"/>
      <c r="E11" s="7"/>
      <c r="F11" s="7" t="s">
        <v>583</v>
      </c>
      <c r="G11" s="7"/>
      <c r="H11" s="7"/>
      <c r="I11" s="7"/>
      <c r="J11" s="7"/>
      <c r="K11" s="7"/>
      <c r="L11" s="9" t="s">
        <v>69</v>
      </c>
      <c r="M11" s="218">
        <v>0.6</v>
      </c>
      <c r="N11" s="218">
        <v>0.3</v>
      </c>
      <c r="O11" s="218">
        <v>0.8</v>
      </c>
      <c r="P11" s="218" t="s">
        <v>137</v>
      </c>
      <c r="Q11" s="218">
        <v>0.2</v>
      </c>
      <c r="R11" s="218" t="s">
        <v>137</v>
      </c>
      <c r="S11" s="218" t="s">
        <v>137</v>
      </c>
      <c r="T11" s="218">
        <v>2.4</v>
      </c>
      <c r="U11" s="218">
        <v>0.5</v>
      </c>
    </row>
    <row r="12" spans="1:21" ht="29.45" customHeight="1" x14ac:dyDescent="0.2">
      <c r="A12" s="7"/>
      <c r="B12" s="7"/>
      <c r="C12" s="7"/>
      <c r="D12" s="7"/>
      <c r="E12" s="7"/>
      <c r="F12" s="316" t="s">
        <v>584</v>
      </c>
      <c r="G12" s="316"/>
      <c r="H12" s="316"/>
      <c r="I12" s="316"/>
      <c r="J12" s="316"/>
      <c r="K12" s="316"/>
      <c r="L12" s="9" t="s">
        <v>69</v>
      </c>
      <c r="M12" s="218">
        <v>4.5</v>
      </c>
      <c r="N12" s="218">
        <v>6.3</v>
      </c>
      <c r="O12" s="218">
        <v>5.3</v>
      </c>
      <c r="P12" s="218">
        <v>6.3</v>
      </c>
      <c r="Q12" s="218">
        <v>3.5</v>
      </c>
      <c r="R12" s="218">
        <v>3.1</v>
      </c>
      <c r="S12" s="218">
        <v>1.8</v>
      </c>
      <c r="T12" s="218">
        <v>3.5</v>
      </c>
      <c r="U12" s="218">
        <v>4.9000000000000004</v>
      </c>
    </row>
    <row r="13" spans="1:21" ht="29.45" customHeight="1" x14ac:dyDescent="0.2">
      <c r="A13" s="7"/>
      <c r="B13" s="7"/>
      <c r="C13" s="7"/>
      <c r="D13" s="7"/>
      <c r="E13" s="7"/>
      <c r="F13" s="316" t="s">
        <v>585</v>
      </c>
      <c r="G13" s="316"/>
      <c r="H13" s="316"/>
      <c r="I13" s="316"/>
      <c r="J13" s="316"/>
      <c r="K13" s="316"/>
      <c r="L13" s="9" t="s">
        <v>69</v>
      </c>
      <c r="M13" s="218">
        <v>1.7</v>
      </c>
      <c r="N13" s="218">
        <v>5.0999999999999996</v>
      </c>
      <c r="O13" s="218">
        <v>3.6</v>
      </c>
      <c r="P13" s="218">
        <v>3.1</v>
      </c>
      <c r="Q13" s="218">
        <v>3.5</v>
      </c>
      <c r="R13" s="218">
        <v>3.7</v>
      </c>
      <c r="S13" s="218" t="s">
        <v>137</v>
      </c>
      <c r="T13" s="218">
        <v>5.9</v>
      </c>
      <c r="U13" s="218">
        <v>2.9</v>
      </c>
    </row>
    <row r="14" spans="1:21" ht="16.5" customHeight="1" x14ac:dyDescent="0.2">
      <c r="A14" s="7"/>
      <c r="B14" s="7"/>
      <c r="C14" s="7"/>
      <c r="D14" s="7"/>
      <c r="E14" s="7"/>
      <c r="F14" s="7" t="s">
        <v>586</v>
      </c>
      <c r="G14" s="7"/>
      <c r="H14" s="7"/>
      <c r="I14" s="7"/>
      <c r="J14" s="7"/>
      <c r="K14" s="7"/>
      <c r="L14" s="9" t="s">
        <v>69</v>
      </c>
      <c r="M14" s="219">
        <v>72.400000000000006</v>
      </c>
      <c r="N14" s="219">
        <v>78.099999999999994</v>
      </c>
      <c r="O14" s="219">
        <v>62.8</v>
      </c>
      <c r="P14" s="219">
        <v>71.7</v>
      </c>
      <c r="Q14" s="219">
        <v>87.9</v>
      </c>
      <c r="R14" s="219">
        <v>78.400000000000006</v>
      </c>
      <c r="S14" s="219">
        <v>78.900000000000006</v>
      </c>
      <c r="T14" s="219">
        <v>62.4</v>
      </c>
      <c r="U14" s="219">
        <v>73.900000000000006</v>
      </c>
    </row>
    <row r="15" spans="1:21" ht="16.5" customHeight="1" x14ac:dyDescent="0.2">
      <c r="A15" s="7"/>
      <c r="B15" s="7"/>
      <c r="C15" s="7"/>
      <c r="D15" s="7" t="s">
        <v>587</v>
      </c>
      <c r="E15" s="7"/>
      <c r="F15" s="7"/>
      <c r="G15" s="7"/>
      <c r="H15" s="7"/>
      <c r="I15" s="7"/>
      <c r="J15" s="7"/>
      <c r="K15" s="7"/>
      <c r="L15" s="9"/>
      <c r="M15" s="10"/>
      <c r="N15" s="10"/>
      <c r="O15" s="10"/>
      <c r="P15" s="10"/>
      <c r="Q15" s="10"/>
      <c r="R15" s="10"/>
      <c r="S15" s="10"/>
      <c r="T15" s="10"/>
      <c r="U15" s="10"/>
    </row>
    <row r="16" spans="1:21" ht="16.5" customHeight="1" x14ac:dyDescent="0.2">
      <c r="A16" s="7"/>
      <c r="B16" s="7"/>
      <c r="C16" s="7"/>
      <c r="D16" s="7"/>
      <c r="E16" s="7" t="s">
        <v>579</v>
      </c>
      <c r="F16" s="7"/>
      <c r="G16" s="7"/>
      <c r="H16" s="7"/>
      <c r="I16" s="7"/>
      <c r="J16" s="7"/>
      <c r="K16" s="7"/>
      <c r="L16" s="9" t="s">
        <v>69</v>
      </c>
      <c r="M16" s="219">
        <v>30.9</v>
      </c>
      <c r="N16" s="219">
        <v>28.2</v>
      </c>
      <c r="O16" s="219">
        <v>42.3</v>
      </c>
      <c r="P16" s="219">
        <v>32.700000000000003</v>
      </c>
      <c r="Q16" s="219">
        <v>14.6</v>
      </c>
      <c r="R16" s="219">
        <v>29</v>
      </c>
      <c r="S16" s="219">
        <v>22.8</v>
      </c>
      <c r="T16" s="219">
        <v>41.2</v>
      </c>
      <c r="U16" s="219">
        <v>30.3</v>
      </c>
    </row>
    <row r="17" spans="1:21" ht="16.5" customHeight="1" x14ac:dyDescent="0.2">
      <c r="A17" s="7"/>
      <c r="B17" s="7"/>
      <c r="C17" s="7"/>
      <c r="D17" s="7"/>
      <c r="E17" s="7" t="s">
        <v>580</v>
      </c>
      <c r="F17" s="7"/>
      <c r="G17" s="7"/>
      <c r="H17" s="7"/>
      <c r="I17" s="7"/>
      <c r="J17" s="7"/>
      <c r="K17" s="7"/>
      <c r="L17" s="9"/>
      <c r="M17" s="10"/>
      <c r="N17" s="10"/>
      <c r="O17" s="10"/>
      <c r="P17" s="10"/>
      <c r="Q17" s="10"/>
      <c r="R17" s="10"/>
      <c r="S17" s="10"/>
      <c r="T17" s="10"/>
      <c r="U17" s="10"/>
    </row>
    <row r="18" spans="1:21" ht="16.5" customHeight="1" x14ac:dyDescent="0.2">
      <c r="A18" s="7"/>
      <c r="B18" s="7"/>
      <c r="C18" s="7"/>
      <c r="D18" s="7"/>
      <c r="E18" s="7"/>
      <c r="F18" s="7" t="s">
        <v>581</v>
      </c>
      <c r="G18" s="7"/>
      <c r="H18" s="7"/>
      <c r="I18" s="7"/>
      <c r="J18" s="7"/>
      <c r="K18" s="7"/>
      <c r="L18" s="9" t="s">
        <v>69</v>
      </c>
      <c r="M18" s="218">
        <v>2.6</v>
      </c>
      <c r="N18" s="218">
        <v>2.9</v>
      </c>
      <c r="O18" s="218">
        <v>2</v>
      </c>
      <c r="P18" s="218">
        <v>2.9</v>
      </c>
      <c r="Q18" s="219">
        <v>17.899999999999999</v>
      </c>
      <c r="R18" s="218">
        <v>0.6</v>
      </c>
      <c r="S18" s="218">
        <v>1.8</v>
      </c>
      <c r="T18" s="218">
        <v>8.1999999999999993</v>
      </c>
      <c r="U18" s="218">
        <v>4.0999999999999996</v>
      </c>
    </row>
    <row r="19" spans="1:21" ht="16.5" customHeight="1" x14ac:dyDescent="0.2">
      <c r="A19" s="7"/>
      <c r="B19" s="7"/>
      <c r="C19" s="7"/>
      <c r="D19" s="7"/>
      <c r="E19" s="7"/>
      <c r="F19" s="7" t="s">
        <v>582</v>
      </c>
      <c r="G19" s="7"/>
      <c r="H19" s="7"/>
      <c r="I19" s="7"/>
      <c r="J19" s="7"/>
      <c r="K19" s="7"/>
      <c r="L19" s="9" t="s">
        <v>69</v>
      </c>
      <c r="M19" s="219">
        <v>56.2</v>
      </c>
      <c r="N19" s="219">
        <v>53.2</v>
      </c>
      <c r="O19" s="219">
        <v>43.3</v>
      </c>
      <c r="P19" s="219">
        <v>49.6</v>
      </c>
      <c r="Q19" s="219">
        <v>58.9</v>
      </c>
      <c r="R19" s="219">
        <v>58</v>
      </c>
      <c r="S19" s="219">
        <v>61.4</v>
      </c>
      <c r="T19" s="219">
        <v>40</v>
      </c>
      <c r="U19" s="219">
        <v>53.7</v>
      </c>
    </row>
    <row r="20" spans="1:21" ht="16.5" customHeight="1" x14ac:dyDescent="0.2">
      <c r="A20" s="7"/>
      <c r="B20" s="7"/>
      <c r="C20" s="7"/>
      <c r="D20" s="7"/>
      <c r="E20" s="7"/>
      <c r="F20" s="7" t="s">
        <v>583</v>
      </c>
      <c r="G20" s="7"/>
      <c r="H20" s="7"/>
      <c r="I20" s="7"/>
      <c r="J20" s="7"/>
      <c r="K20" s="7"/>
      <c r="L20" s="9" t="s">
        <v>69</v>
      </c>
      <c r="M20" s="218">
        <v>1</v>
      </c>
      <c r="N20" s="218">
        <v>1.9</v>
      </c>
      <c r="O20" s="218">
        <v>1.4</v>
      </c>
      <c r="P20" s="218">
        <v>1.2</v>
      </c>
      <c r="Q20" s="218">
        <v>0.7</v>
      </c>
      <c r="R20" s="218">
        <v>0.6</v>
      </c>
      <c r="S20" s="218">
        <v>1.8</v>
      </c>
      <c r="T20" s="218">
        <v>2.4</v>
      </c>
      <c r="U20" s="218">
        <v>1.2</v>
      </c>
    </row>
    <row r="21" spans="1:21" ht="29.45" customHeight="1" x14ac:dyDescent="0.2">
      <c r="A21" s="7"/>
      <c r="B21" s="7"/>
      <c r="C21" s="7"/>
      <c r="D21" s="7"/>
      <c r="E21" s="7"/>
      <c r="F21" s="316" t="s">
        <v>584</v>
      </c>
      <c r="G21" s="316"/>
      <c r="H21" s="316"/>
      <c r="I21" s="316"/>
      <c r="J21" s="316"/>
      <c r="K21" s="316"/>
      <c r="L21" s="9" t="s">
        <v>69</v>
      </c>
      <c r="M21" s="218">
        <v>6.4</v>
      </c>
      <c r="N21" s="218">
        <v>9.8000000000000007</v>
      </c>
      <c r="O21" s="218">
        <v>7.5</v>
      </c>
      <c r="P21" s="218">
        <v>9</v>
      </c>
      <c r="Q21" s="218">
        <v>4.4000000000000004</v>
      </c>
      <c r="R21" s="218">
        <v>4.3</v>
      </c>
      <c r="S21" s="219">
        <v>10.5</v>
      </c>
      <c r="T21" s="218">
        <v>2.4</v>
      </c>
      <c r="U21" s="218">
        <v>7.1</v>
      </c>
    </row>
    <row r="22" spans="1:21" ht="29.45" customHeight="1" x14ac:dyDescent="0.2">
      <c r="A22" s="7"/>
      <c r="B22" s="7"/>
      <c r="C22" s="7"/>
      <c r="D22" s="7"/>
      <c r="E22" s="7"/>
      <c r="F22" s="316" t="s">
        <v>585</v>
      </c>
      <c r="G22" s="316"/>
      <c r="H22" s="316"/>
      <c r="I22" s="316"/>
      <c r="J22" s="316"/>
      <c r="K22" s="316"/>
      <c r="L22" s="9" t="s">
        <v>69</v>
      </c>
      <c r="M22" s="218">
        <v>2.9</v>
      </c>
      <c r="N22" s="218">
        <v>4</v>
      </c>
      <c r="O22" s="218">
        <v>3.6</v>
      </c>
      <c r="P22" s="218">
        <v>4.5999999999999996</v>
      </c>
      <c r="Q22" s="218">
        <v>3.5</v>
      </c>
      <c r="R22" s="218">
        <v>7.4</v>
      </c>
      <c r="S22" s="218">
        <v>1.8</v>
      </c>
      <c r="T22" s="218">
        <v>5.9</v>
      </c>
      <c r="U22" s="218">
        <v>3.6</v>
      </c>
    </row>
    <row r="23" spans="1:21" ht="16.5" customHeight="1" x14ac:dyDescent="0.2">
      <c r="A23" s="7"/>
      <c r="B23" s="7"/>
      <c r="C23" s="7"/>
      <c r="D23" s="7"/>
      <c r="E23" s="7"/>
      <c r="F23" s="7" t="s">
        <v>586</v>
      </c>
      <c r="G23" s="7"/>
      <c r="H23" s="7"/>
      <c r="I23" s="7"/>
      <c r="J23" s="7"/>
      <c r="K23" s="7"/>
      <c r="L23" s="9" t="s">
        <v>69</v>
      </c>
      <c r="M23" s="219">
        <v>69.099999999999994</v>
      </c>
      <c r="N23" s="219">
        <v>71.8</v>
      </c>
      <c r="O23" s="219">
        <v>57.7</v>
      </c>
      <c r="P23" s="219">
        <v>67.3</v>
      </c>
      <c r="Q23" s="219">
        <v>85.4</v>
      </c>
      <c r="R23" s="219">
        <v>71</v>
      </c>
      <c r="S23" s="219">
        <v>77.2</v>
      </c>
      <c r="T23" s="219">
        <v>58.8</v>
      </c>
      <c r="U23" s="219">
        <v>69.7</v>
      </c>
    </row>
    <row r="24" spans="1:21" ht="16.5" customHeight="1" x14ac:dyDescent="0.2">
      <c r="A24" s="7"/>
      <c r="B24" s="7"/>
      <c r="C24" s="7"/>
      <c r="D24" s="7" t="s">
        <v>326</v>
      </c>
      <c r="E24" s="7"/>
      <c r="F24" s="7"/>
      <c r="G24" s="7"/>
      <c r="H24" s="7"/>
      <c r="I24" s="7"/>
      <c r="J24" s="7"/>
      <c r="K24" s="7"/>
      <c r="L24" s="9" t="s">
        <v>145</v>
      </c>
      <c r="M24" s="220">
        <v>2275</v>
      </c>
      <c r="N24" s="216">
        <v>820</v>
      </c>
      <c r="O24" s="216">
        <v>610</v>
      </c>
      <c r="P24" s="216">
        <v>426</v>
      </c>
      <c r="Q24" s="216">
        <v>451</v>
      </c>
      <c r="R24" s="216">
        <v>168</v>
      </c>
      <c r="S24" s="215">
        <v>65</v>
      </c>
      <c r="T24" s="216">
        <v>111</v>
      </c>
      <c r="U24" s="220">
        <v>4869</v>
      </c>
    </row>
    <row r="25" spans="1:21" ht="16.5" customHeight="1" x14ac:dyDescent="0.2">
      <c r="A25" s="7"/>
      <c r="B25" s="7"/>
      <c r="C25" s="7" t="s">
        <v>62</v>
      </c>
      <c r="D25" s="7"/>
      <c r="E25" s="7"/>
      <c r="F25" s="7"/>
      <c r="G25" s="7"/>
      <c r="H25" s="7"/>
      <c r="I25" s="7"/>
      <c r="J25" s="7"/>
      <c r="K25" s="7"/>
      <c r="L25" s="9"/>
      <c r="M25" s="10"/>
      <c r="N25" s="10"/>
      <c r="O25" s="10"/>
      <c r="P25" s="10"/>
      <c r="Q25" s="10"/>
      <c r="R25" s="10"/>
      <c r="S25" s="10"/>
      <c r="T25" s="10"/>
      <c r="U25" s="10"/>
    </row>
    <row r="26" spans="1:21" ht="16.5" customHeight="1" x14ac:dyDescent="0.2">
      <c r="A26" s="7"/>
      <c r="B26" s="7"/>
      <c r="C26" s="7"/>
      <c r="D26" s="7" t="s">
        <v>578</v>
      </c>
      <c r="E26" s="7"/>
      <c r="F26" s="7"/>
      <c r="G26" s="7"/>
      <c r="H26" s="7"/>
      <c r="I26" s="7"/>
      <c r="J26" s="7"/>
      <c r="K26" s="7"/>
      <c r="L26" s="9"/>
      <c r="M26" s="10"/>
      <c r="N26" s="10"/>
      <c r="O26" s="10"/>
      <c r="P26" s="10"/>
      <c r="Q26" s="10"/>
      <c r="R26" s="10"/>
      <c r="S26" s="10"/>
      <c r="T26" s="10"/>
      <c r="U26" s="10"/>
    </row>
    <row r="27" spans="1:21" ht="16.5" customHeight="1" x14ac:dyDescent="0.2">
      <c r="A27" s="7"/>
      <c r="B27" s="7"/>
      <c r="C27" s="7"/>
      <c r="D27" s="7"/>
      <c r="E27" s="7" t="s">
        <v>579</v>
      </c>
      <c r="F27" s="7"/>
      <c r="G27" s="7"/>
      <c r="H27" s="7"/>
      <c r="I27" s="7"/>
      <c r="J27" s="7"/>
      <c r="K27" s="7"/>
      <c r="L27" s="9" t="s">
        <v>69</v>
      </c>
      <c r="M27" s="219">
        <v>28.8</v>
      </c>
      <c r="N27" s="219">
        <v>19.7</v>
      </c>
      <c r="O27" s="219">
        <v>43.1</v>
      </c>
      <c r="P27" s="219">
        <v>28</v>
      </c>
      <c r="Q27" s="219">
        <v>19.2</v>
      </c>
      <c r="R27" s="219">
        <v>21.3</v>
      </c>
      <c r="S27" s="219">
        <v>24.6</v>
      </c>
      <c r="T27" s="219">
        <v>39.6</v>
      </c>
      <c r="U27" s="219">
        <v>27.8</v>
      </c>
    </row>
    <row r="28" spans="1:21" ht="16.5" customHeight="1" x14ac:dyDescent="0.2">
      <c r="A28" s="7"/>
      <c r="B28" s="7"/>
      <c r="C28" s="7"/>
      <c r="D28" s="7"/>
      <c r="E28" s="7" t="s">
        <v>580</v>
      </c>
      <c r="F28" s="7"/>
      <c r="G28" s="7"/>
      <c r="H28" s="7"/>
      <c r="I28" s="7"/>
      <c r="J28" s="7"/>
      <c r="K28" s="7"/>
      <c r="L28" s="9"/>
      <c r="M28" s="10"/>
      <c r="N28" s="10"/>
      <c r="O28" s="10"/>
      <c r="P28" s="10"/>
      <c r="Q28" s="10"/>
      <c r="R28" s="10"/>
      <c r="S28" s="10"/>
      <c r="T28" s="10"/>
      <c r="U28" s="10"/>
    </row>
    <row r="29" spans="1:21" ht="16.5" customHeight="1" x14ac:dyDescent="0.2">
      <c r="A29" s="7"/>
      <c r="B29" s="7"/>
      <c r="C29" s="7"/>
      <c r="D29" s="7"/>
      <c r="E29" s="7"/>
      <c r="F29" s="7" t="s">
        <v>581</v>
      </c>
      <c r="G29" s="7"/>
      <c r="H29" s="7"/>
      <c r="I29" s="7"/>
      <c r="J29" s="7"/>
      <c r="K29" s="7"/>
      <c r="L29" s="9" t="s">
        <v>69</v>
      </c>
      <c r="M29" s="218">
        <v>3.2</v>
      </c>
      <c r="N29" s="218">
        <v>6.2</v>
      </c>
      <c r="O29" s="218">
        <v>3.2</v>
      </c>
      <c r="P29" s="218">
        <v>2.5</v>
      </c>
      <c r="Q29" s="218">
        <v>9.9</v>
      </c>
      <c r="R29" s="218">
        <v>2.4</v>
      </c>
      <c r="S29" s="218">
        <v>4.3</v>
      </c>
      <c r="T29" s="218">
        <v>7.3</v>
      </c>
      <c r="U29" s="218">
        <v>4.2</v>
      </c>
    </row>
    <row r="30" spans="1:21" ht="16.5" customHeight="1" x14ac:dyDescent="0.2">
      <c r="A30" s="7"/>
      <c r="B30" s="7"/>
      <c r="C30" s="7"/>
      <c r="D30" s="7"/>
      <c r="E30" s="7"/>
      <c r="F30" s="7" t="s">
        <v>582</v>
      </c>
      <c r="G30" s="7"/>
      <c r="H30" s="7"/>
      <c r="I30" s="7"/>
      <c r="J30" s="7"/>
      <c r="K30" s="7"/>
      <c r="L30" s="9" t="s">
        <v>69</v>
      </c>
      <c r="M30" s="219">
        <v>59.4</v>
      </c>
      <c r="N30" s="219">
        <v>61.1</v>
      </c>
      <c r="O30" s="219">
        <v>41.9</v>
      </c>
      <c r="P30" s="219">
        <v>60</v>
      </c>
      <c r="Q30" s="219">
        <v>64.2</v>
      </c>
      <c r="R30" s="219">
        <v>72.599999999999994</v>
      </c>
      <c r="S30" s="219">
        <v>63.8</v>
      </c>
      <c r="T30" s="219">
        <v>38.5</v>
      </c>
      <c r="U30" s="219">
        <v>58.3</v>
      </c>
    </row>
    <row r="31" spans="1:21" ht="16.5" customHeight="1" x14ac:dyDescent="0.2">
      <c r="A31" s="7"/>
      <c r="B31" s="7"/>
      <c r="C31" s="7"/>
      <c r="D31" s="7"/>
      <c r="E31" s="7"/>
      <c r="F31" s="7" t="s">
        <v>583</v>
      </c>
      <c r="G31" s="7"/>
      <c r="H31" s="7"/>
      <c r="I31" s="7"/>
      <c r="J31" s="7"/>
      <c r="K31" s="7"/>
      <c r="L31" s="9" t="s">
        <v>69</v>
      </c>
      <c r="M31" s="218">
        <v>0.3</v>
      </c>
      <c r="N31" s="218">
        <v>0.5</v>
      </c>
      <c r="O31" s="218">
        <v>0.8</v>
      </c>
      <c r="P31" s="218">
        <v>0.4</v>
      </c>
      <c r="Q31" s="218" t="s">
        <v>137</v>
      </c>
      <c r="R31" s="218" t="s">
        <v>137</v>
      </c>
      <c r="S31" s="218" t="s">
        <v>137</v>
      </c>
      <c r="T31" s="218" t="s">
        <v>137</v>
      </c>
      <c r="U31" s="218">
        <v>0.4</v>
      </c>
    </row>
    <row r="32" spans="1:21" ht="29.45" customHeight="1" x14ac:dyDescent="0.2">
      <c r="A32" s="7"/>
      <c r="B32" s="7"/>
      <c r="C32" s="7"/>
      <c r="D32" s="7"/>
      <c r="E32" s="7"/>
      <c r="F32" s="316" t="s">
        <v>584</v>
      </c>
      <c r="G32" s="316"/>
      <c r="H32" s="316"/>
      <c r="I32" s="316"/>
      <c r="J32" s="316"/>
      <c r="K32" s="316"/>
      <c r="L32" s="9" t="s">
        <v>69</v>
      </c>
      <c r="M32" s="218">
        <v>5.6</v>
      </c>
      <c r="N32" s="218">
        <v>8.9</v>
      </c>
      <c r="O32" s="218">
        <v>5.9</v>
      </c>
      <c r="P32" s="218">
        <v>5.9</v>
      </c>
      <c r="Q32" s="218">
        <v>4</v>
      </c>
      <c r="R32" s="218">
        <v>1.8</v>
      </c>
      <c r="S32" s="218">
        <v>2.9</v>
      </c>
      <c r="T32" s="218">
        <v>1</v>
      </c>
      <c r="U32" s="218">
        <v>5.9</v>
      </c>
    </row>
    <row r="33" spans="1:21" ht="29.45" customHeight="1" x14ac:dyDescent="0.2">
      <c r="A33" s="7"/>
      <c r="B33" s="7"/>
      <c r="C33" s="7"/>
      <c r="D33" s="7"/>
      <c r="E33" s="7"/>
      <c r="F33" s="316" t="s">
        <v>585</v>
      </c>
      <c r="G33" s="316"/>
      <c r="H33" s="316"/>
      <c r="I33" s="316"/>
      <c r="J33" s="316"/>
      <c r="K33" s="316"/>
      <c r="L33" s="9" t="s">
        <v>69</v>
      </c>
      <c r="M33" s="218">
        <v>2.7</v>
      </c>
      <c r="N33" s="218">
        <v>3.6</v>
      </c>
      <c r="O33" s="218">
        <v>5.0999999999999996</v>
      </c>
      <c r="P33" s="218">
        <v>3.1</v>
      </c>
      <c r="Q33" s="218">
        <v>2.6</v>
      </c>
      <c r="R33" s="218">
        <v>1.8</v>
      </c>
      <c r="S33" s="218">
        <v>4.3</v>
      </c>
      <c r="T33" s="219">
        <v>13.5</v>
      </c>
      <c r="U33" s="218">
        <v>3.4</v>
      </c>
    </row>
    <row r="34" spans="1:21" ht="16.5" customHeight="1" x14ac:dyDescent="0.2">
      <c r="A34" s="7"/>
      <c r="B34" s="7"/>
      <c r="C34" s="7"/>
      <c r="D34" s="7"/>
      <c r="E34" s="7"/>
      <c r="F34" s="7" t="s">
        <v>586</v>
      </c>
      <c r="G34" s="7"/>
      <c r="H34" s="7"/>
      <c r="I34" s="7"/>
      <c r="J34" s="7"/>
      <c r="K34" s="7"/>
      <c r="L34" s="9" t="s">
        <v>69</v>
      </c>
      <c r="M34" s="219">
        <v>71.2</v>
      </c>
      <c r="N34" s="219">
        <v>80.3</v>
      </c>
      <c r="O34" s="219">
        <v>56.9</v>
      </c>
      <c r="P34" s="219">
        <v>72</v>
      </c>
      <c r="Q34" s="219">
        <v>80.8</v>
      </c>
      <c r="R34" s="219">
        <v>78.7</v>
      </c>
      <c r="S34" s="219">
        <v>75.400000000000006</v>
      </c>
      <c r="T34" s="219">
        <v>60.4</v>
      </c>
      <c r="U34" s="219">
        <v>72.2</v>
      </c>
    </row>
    <row r="35" spans="1:21" ht="16.5" customHeight="1" x14ac:dyDescent="0.2">
      <c r="A35" s="7"/>
      <c r="B35" s="7"/>
      <c r="C35" s="7"/>
      <c r="D35" s="7" t="s">
        <v>587</v>
      </c>
      <c r="E35" s="7"/>
      <c r="F35" s="7"/>
      <c r="G35" s="7"/>
      <c r="H35" s="7"/>
      <c r="I35" s="7"/>
      <c r="J35" s="7"/>
      <c r="K35" s="7"/>
      <c r="L35" s="9"/>
      <c r="M35" s="10"/>
      <c r="N35" s="10"/>
      <c r="O35" s="10"/>
      <c r="P35" s="10"/>
      <c r="Q35" s="10"/>
      <c r="R35" s="10"/>
      <c r="S35" s="10"/>
      <c r="T35" s="10"/>
      <c r="U35" s="10"/>
    </row>
    <row r="36" spans="1:21" ht="16.5" customHeight="1" x14ac:dyDescent="0.2">
      <c r="A36" s="7"/>
      <c r="B36" s="7"/>
      <c r="C36" s="7"/>
      <c r="D36" s="7"/>
      <c r="E36" s="7" t="s">
        <v>579</v>
      </c>
      <c r="F36" s="7"/>
      <c r="G36" s="7"/>
      <c r="H36" s="7"/>
      <c r="I36" s="7"/>
      <c r="J36" s="7"/>
      <c r="K36" s="7"/>
      <c r="L36" s="9" t="s">
        <v>69</v>
      </c>
      <c r="M36" s="219">
        <v>32.6</v>
      </c>
      <c r="N36" s="219">
        <v>27.6</v>
      </c>
      <c r="O36" s="219">
        <v>46.5</v>
      </c>
      <c r="P36" s="219">
        <v>32</v>
      </c>
      <c r="Q36" s="219">
        <v>18.899999999999999</v>
      </c>
      <c r="R36" s="219">
        <v>28.7</v>
      </c>
      <c r="S36" s="219">
        <v>30.4</v>
      </c>
      <c r="T36" s="219">
        <v>39.6</v>
      </c>
      <c r="U36" s="219">
        <v>32</v>
      </c>
    </row>
    <row r="37" spans="1:21" ht="16.5" customHeight="1" x14ac:dyDescent="0.2">
      <c r="A37" s="7"/>
      <c r="B37" s="7"/>
      <c r="C37" s="7"/>
      <c r="D37" s="7"/>
      <c r="E37" s="7" t="s">
        <v>580</v>
      </c>
      <c r="F37" s="7"/>
      <c r="G37" s="7"/>
      <c r="H37" s="7"/>
      <c r="I37" s="7"/>
      <c r="J37" s="7"/>
      <c r="K37" s="7"/>
      <c r="L37" s="9"/>
      <c r="M37" s="10"/>
      <c r="N37" s="10"/>
      <c r="O37" s="10"/>
      <c r="P37" s="10"/>
      <c r="Q37" s="10"/>
      <c r="R37" s="10"/>
      <c r="S37" s="10"/>
      <c r="T37" s="10"/>
      <c r="U37" s="10"/>
    </row>
    <row r="38" spans="1:21" ht="16.5" customHeight="1" x14ac:dyDescent="0.2">
      <c r="A38" s="7"/>
      <c r="B38" s="7"/>
      <c r="C38" s="7"/>
      <c r="D38" s="7"/>
      <c r="E38" s="7"/>
      <c r="F38" s="7" t="s">
        <v>581</v>
      </c>
      <c r="G38" s="7"/>
      <c r="H38" s="7"/>
      <c r="I38" s="7"/>
      <c r="J38" s="7"/>
      <c r="K38" s="7"/>
      <c r="L38" s="9" t="s">
        <v>69</v>
      </c>
      <c r="M38" s="218">
        <v>2.2000000000000002</v>
      </c>
      <c r="N38" s="218">
        <v>3.8</v>
      </c>
      <c r="O38" s="218">
        <v>2.2000000000000002</v>
      </c>
      <c r="P38" s="218">
        <v>1.3</v>
      </c>
      <c r="Q38" s="218">
        <v>8.9</v>
      </c>
      <c r="R38" s="218">
        <v>1.8</v>
      </c>
      <c r="S38" s="218" t="s">
        <v>137</v>
      </c>
      <c r="T38" s="218">
        <v>7.3</v>
      </c>
      <c r="U38" s="218">
        <v>2.9</v>
      </c>
    </row>
    <row r="39" spans="1:21" ht="16.5" customHeight="1" x14ac:dyDescent="0.2">
      <c r="A39" s="7"/>
      <c r="B39" s="7"/>
      <c r="C39" s="7"/>
      <c r="D39" s="7"/>
      <c r="E39" s="7"/>
      <c r="F39" s="7" t="s">
        <v>582</v>
      </c>
      <c r="G39" s="7"/>
      <c r="H39" s="7"/>
      <c r="I39" s="7"/>
      <c r="J39" s="7"/>
      <c r="K39" s="7"/>
      <c r="L39" s="9" t="s">
        <v>69</v>
      </c>
      <c r="M39" s="219">
        <v>53.9</v>
      </c>
      <c r="N39" s="219">
        <v>53.6</v>
      </c>
      <c r="O39" s="219">
        <v>37.9</v>
      </c>
      <c r="P39" s="219">
        <v>55</v>
      </c>
      <c r="Q39" s="219">
        <v>62.9</v>
      </c>
      <c r="R39" s="219">
        <v>64.599999999999994</v>
      </c>
      <c r="S39" s="219">
        <v>56.5</v>
      </c>
      <c r="T39" s="219">
        <v>36.5</v>
      </c>
      <c r="U39" s="219">
        <v>53</v>
      </c>
    </row>
    <row r="40" spans="1:21" ht="16.5" customHeight="1" x14ac:dyDescent="0.2">
      <c r="A40" s="7"/>
      <c r="B40" s="7"/>
      <c r="C40" s="7"/>
      <c r="D40" s="7"/>
      <c r="E40" s="7"/>
      <c r="F40" s="7" t="s">
        <v>583</v>
      </c>
      <c r="G40" s="7"/>
      <c r="H40" s="7"/>
      <c r="I40" s="7"/>
      <c r="J40" s="7"/>
      <c r="K40" s="7"/>
      <c r="L40" s="9" t="s">
        <v>69</v>
      </c>
      <c r="M40" s="218">
        <v>0.6</v>
      </c>
      <c r="N40" s="218">
        <v>1.2</v>
      </c>
      <c r="O40" s="218">
        <v>0.5</v>
      </c>
      <c r="P40" s="218">
        <v>0.8</v>
      </c>
      <c r="Q40" s="218">
        <v>0.3</v>
      </c>
      <c r="R40" s="218" t="s">
        <v>137</v>
      </c>
      <c r="S40" s="218">
        <v>2.9</v>
      </c>
      <c r="T40" s="218" t="s">
        <v>137</v>
      </c>
      <c r="U40" s="218">
        <v>0.7</v>
      </c>
    </row>
    <row r="41" spans="1:21" ht="29.45" customHeight="1" x14ac:dyDescent="0.2">
      <c r="A41" s="7"/>
      <c r="B41" s="7"/>
      <c r="C41" s="7"/>
      <c r="D41" s="7"/>
      <c r="E41" s="7"/>
      <c r="F41" s="316" t="s">
        <v>584</v>
      </c>
      <c r="G41" s="316"/>
      <c r="H41" s="316"/>
      <c r="I41" s="316"/>
      <c r="J41" s="316"/>
      <c r="K41" s="316"/>
      <c r="L41" s="9" t="s">
        <v>69</v>
      </c>
      <c r="M41" s="218">
        <v>7.7</v>
      </c>
      <c r="N41" s="219">
        <v>10.5</v>
      </c>
      <c r="O41" s="218">
        <v>8.8000000000000007</v>
      </c>
      <c r="P41" s="218">
        <v>7.1</v>
      </c>
      <c r="Q41" s="218">
        <v>6</v>
      </c>
      <c r="R41" s="218">
        <v>3</v>
      </c>
      <c r="S41" s="219">
        <v>10.1</v>
      </c>
      <c r="T41" s="218">
        <v>3.1</v>
      </c>
      <c r="U41" s="218">
        <v>8</v>
      </c>
    </row>
    <row r="42" spans="1:21" ht="29.45" customHeight="1" x14ac:dyDescent="0.2">
      <c r="A42" s="7"/>
      <c r="B42" s="7"/>
      <c r="C42" s="7"/>
      <c r="D42" s="7"/>
      <c r="E42" s="7"/>
      <c r="F42" s="316" t="s">
        <v>585</v>
      </c>
      <c r="G42" s="316"/>
      <c r="H42" s="316"/>
      <c r="I42" s="316"/>
      <c r="J42" s="316"/>
      <c r="K42" s="316"/>
      <c r="L42" s="9" t="s">
        <v>69</v>
      </c>
      <c r="M42" s="218">
        <v>2.9</v>
      </c>
      <c r="N42" s="218">
        <v>3.3</v>
      </c>
      <c r="O42" s="218">
        <v>4.2</v>
      </c>
      <c r="P42" s="218">
        <v>3.8</v>
      </c>
      <c r="Q42" s="218">
        <v>3</v>
      </c>
      <c r="R42" s="218">
        <v>1.8</v>
      </c>
      <c r="S42" s="218" t="s">
        <v>137</v>
      </c>
      <c r="T42" s="219">
        <v>13.5</v>
      </c>
      <c r="U42" s="218">
        <v>3.4</v>
      </c>
    </row>
    <row r="43" spans="1:21" ht="16.5" customHeight="1" x14ac:dyDescent="0.2">
      <c r="A43" s="7"/>
      <c r="B43" s="7"/>
      <c r="C43" s="7"/>
      <c r="D43" s="7"/>
      <c r="E43" s="7"/>
      <c r="F43" s="7" t="s">
        <v>586</v>
      </c>
      <c r="G43" s="7"/>
      <c r="H43" s="7"/>
      <c r="I43" s="7"/>
      <c r="J43" s="7"/>
      <c r="K43" s="7"/>
      <c r="L43" s="9" t="s">
        <v>69</v>
      </c>
      <c r="M43" s="219">
        <v>67.400000000000006</v>
      </c>
      <c r="N43" s="219">
        <v>72.400000000000006</v>
      </c>
      <c r="O43" s="219">
        <v>53.5</v>
      </c>
      <c r="P43" s="219">
        <v>68</v>
      </c>
      <c r="Q43" s="219">
        <v>81.099999999999994</v>
      </c>
      <c r="R43" s="219">
        <v>71.3</v>
      </c>
      <c r="S43" s="219">
        <v>69.599999999999994</v>
      </c>
      <c r="T43" s="219">
        <v>60.4</v>
      </c>
      <c r="U43" s="219">
        <v>68</v>
      </c>
    </row>
    <row r="44" spans="1:21" ht="16.5" customHeight="1" x14ac:dyDescent="0.2">
      <c r="A44" s="7"/>
      <c r="B44" s="7"/>
      <c r="C44" s="7"/>
      <c r="D44" s="7" t="s">
        <v>326</v>
      </c>
      <c r="E44" s="7"/>
      <c r="F44" s="7"/>
      <c r="G44" s="7"/>
      <c r="H44" s="7"/>
      <c r="I44" s="7"/>
      <c r="J44" s="7"/>
      <c r="K44" s="7"/>
      <c r="L44" s="9" t="s">
        <v>145</v>
      </c>
      <c r="M44" s="220">
        <v>2336</v>
      </c>
      <c r="N44" s="216">
        <v>976</v>
      </c>
      <c r="O44" s="216">
        <v>629</v>
      </c>
      <c r="P44" s="216">
        <v>493</v>
      </c>
      <c r="Q44" s="216">
        <v>326</v>
      </c>
      <c r="R44" s="216">
        <v>169</v>
      </c>
      <c r="S44" s="215">
        <v>77</v>
      </c>
      <c r="T44" s="216">
        <v>114</v>
      </c>
      <c r="U44" s="220">
        <v>5037</v>
      </c>
    </row>
    <row r="45" spans="1:21" ht="16.5" customHeight="1" x14ac:dyDescent="0.2">
      <c r="A45" s="7"/>
      <c r="B45" s="7"/>
      <c r="C45" s="7" t="s">
        <v>63</v>
      </c>
      <c r="D45" s="7"/>
      <c r="E45" s="7"/>
      <c r="F45" s="7"/>
      <c r="G45" s="7"/>
      <c r="H45" s="7"/>
      <c r="I45" s="7"/>
      <c r="J45" s="7"/>
      <c r="K45" s="7"/>
      <c r="L45" s="9"/>
      <c r="M45" s="10"/>
      <c r="N45" s="10"/>
      <c r="O45" s="10"/>
      <c r="P45" s="10"/>
      <c r="Q45" s="10"/>
      <c r="R45" s="10"/>
      <c r="S45" s="10"/>
      <c r="T45" s="10"/>
      <c r="U45" s="10"/>
    </row>
    <row r="46" spans="1:21" ht="16.5" customHeight="1" x14ac:dyDescent="0.2">
      <c r="A46" s="7"/>
      <c r="B46" s="7"/>
      <c r="C46" s="7"/>
      <c r="D46" s="7" t="s">
        <v>578</v>
      </c>
      <c r="E46" s="7"/>
      <c r="F46" s="7"/>
      <c r="G46" s="7"/>
      <c r="H46" s="7"/>
      <c r="I46" s="7"/>
      <c r="J46" s="7"/>
      <c r="K46" s="7"/>
      <c r="L46" s="9"/>
      <c r="M46" s="10"/>
      <c r="N46" s="10"/>
      <c r="O46" s="10"/>
      <c r="P46" s="10"/>
      <c r="Q46" s="10"/>
      <c r="R46" s="10"/>
      <c r="S46" s="10"/>
      <c r="T46" s="10"/>
      <c r="U46" s="10"/>
    </row>
    <row r="47" spans="1:21" ht="16.5" customHeight="1" x14ac:dyDescent="0.2">
      <c r="A47" s="7"/>
      <c r="B47" s="7"/>
      <c r="C47" s="7"/>
      <c r="D47" s="7"/>
      <c r="E47" s="7" t="s">
        <v>579</v>
      </c>
      <c r="F47" s="7"/>
      <c r="G47" s="7"/>
      <c r="H47" s="7"/>
      <c r="I47" s="7"/>
      <c r="J47" s="7"/>
      <c r="K47" s="7"/>
      <c r="L47" s="9" t="s">
        <v>69</v>
      </c>
      <c r="M47" s="219">
        <v>24.8</v>
      </c>
      <c r="N47" s="219">
        <v>24.3</v>
      </c>
      <c r="O47" s="219">
        <v>39.799999999999997</v>
      </c>
      <c r="P47" s="219">
        <v>28.1</v>
      </c>
      <c r="Q47" s="219">
        <v>17.3</v>
      </c>
      <c r="R47" s="219">
        <v>26.8</v>
      </c>
      <c r="S47" s="219">
        <v>30.4</v>
      </c>
      <c r="T47" s="219">
        <v>37.200000000000003</v>
      </c>
      <c r="U47" s="219">
        <v>26.9</v>
      </c>
    </row>
    <row r="48" spans="1:21" ht="16.5" customHeight="1" x14ac:dyDescent="0.2">
      <c r="A48" s="7"/>
      <c r="B48" s="7"/>
      <c r="C48" s="7"/>
      <c r="D48" s="7"/>
      <c r="E48" s="7" t="s">
        <v>580</v>
      </c>
      <c r="F48" s="7"/>
      <c r="G48" s="7"/>
      <c r="H48" s="7"/>
      <c r="I48" s="7"/>
      <c r="J48" s="7"/>
      <c r="K48" s="7"/>
      <c r="L48" s="9"/>
      <c r="M48" s="10"/>
      <c r="N48" s="10"/>
      <c r="O48" s="10"/>
      <c r="P48" s="10"/>
      <c r="Q48" s="10"/>
      <c r="R48" s="10"/>
      <c r="S48" s="10"/>
      <c r="T48" s="10"/>
      <c r="U48" s="10"/>
    </row>
    <row r="49" spans="1:21" ht="16.5" customHeight="1" x14ac:dyDescent="0.2">
      <c r="A49" s="7"/>
      <c r="B49" s="7"/>
      <c r="C49" s="7"/>
      <c r="D49" s="7"/>
      <c r="E49" s="7"/>
      <c r="F49" s="7" t="s">
        <v>581</v>
      </c>
      <c r="G49" s="7"/>
      <c r="H49" s="7"/>
      <c r="I49" s="7"/>
      <c r="J49" s="7"/>
      <c r="K49" s="7"/>
      <c r="L49" s="9" t="s">
        <v>69</v>
      </c>
      <c r="M49" s="218">
        <v>2.8</v>
      </c>
      <c r="N49" s="218">
        <v>5</v>
      </c>
      <c r="O49" s="218">
        <v>3.9</v>
      </c>
      <c r="P49" s="218">
        <v>3.8</v>
      </c>
      <c r="Q49" s="219">
        <v>11.2</v>
      </c>
      <c r="R49" s="218">
        <v>2.7</v>
      </c>
      <c r="S49" s="218">
        <v>5.4</v>
      </c>
      <c r="T49" s="218">
        <v>7</v>
      </c>
      <c r="U49" s="218">
        <v>3.9</v>
      </c>
    </row>
    <row r="50" spans="1:21" ht="16.5" customHeight="1" x14ac:dyDescent="0.2">
      <c r="A50" s="7"/>
      <c r="B50" s="7"/>
      <c r="C50" s="7"/>
      <c r="D50" s="7"/>
      <c r="E50" s="7"/>
      <c r="F50" s="7" t="s">
        <v>582</v>
      </c>
      <c r="G50" s="7"/>
      <c r="H50" s="7"/>
      <c r="I50" s="7"/>
      <c r="J50" s="7"/>
      <c r="K50" s="7"/>
      <c r="L50" s="9" t="s">
        <v>69</v>
      </c>
      <c r="M50" s="219">
        <v>64.599999999999994</v>
      </c>
      <c r="N50" s="219">
        <v>55.8</v>
      </c>
      <c r="O50" s="219">
        <v>46</v>
      </c>
      <c r="P50" s="219">
        <v>56.2</v>
      </c>
      <c r="Q50" s="219">
        <v>63.5</v>
      </c>
      <c r="R50" s="219">
        <v>67.8</v>
      </c>
      <c r="S50" s="219">
        <v>58.9</v>
      </c>
      <c r="T50" s="219">
        <v>51.2</v>
      </c>
      <c r="U50" s="219">
        <v>59.7</v>
      </c>
    </row>
    <row r="51" spans="1:21" ht="16.5" customHeight="1" x14ac:dyDescent="0.2">
      <c r="A51" s="7"/>
      <c r="B51" s="7"/>
      <c r="C51" s="7"/>
      <c r="D51" s="7"/>
      <c r="E51" s="7"/>
      <c r="F51" s="7" t="s">
        <v>583</v>
      </c>
      <c r="G51" s="7"/>
      <c r="H51" s="7"/>
      <c r="I51" s="7"/>
      <c r="J51" s="7"/>
      <c r="K51" s="7"/>
      <c r="L51" s="9" t="s">
        <v>69</v>
      </c>
      <c r="M51" s="218">
        <v>0.2</v>
      </c>
      <c r="N51" s="218">
        <v>1.4</v>
      </c>
      <c r="O51" s="218">
        <v>0.3</v>
      </c>
      <c r="P51" s="218">
        <v>0.4</v>
      </c>
      <c r="Q51" s="218">
        <v>0.4</v>
      </c>
      <c r="R51" s="218" t="s">
        <v>137</v>
      </c>
      <c r="S51" s="218">
        <v>1.8</v>
      </c>
      <c r="T51" s="218">
        <v>0.8</v>
      </c>
      <c r="U51" s="218">
        <v>0.5</v>
      </c>
    </row>
    <row r="52" spans="1:21" ht="29.45" customHeight="1" x14ac:dyDescent="0.2">
      <c r="A52" s="7"/>
      <c r="B52" s="7"/>
      <c r="C52" s="7"/>
      <c r="D52" s="7"/>
      <c r="E52" s="7"/>
      <c r="F52" s="316" t="s">
        <v>584</v>
      </c>
      <c r="G52" s="316"/>
      <c r="H52" s="316"/>
      <c r="I52" s="316"/>
      <c r="J52" s="316"/>
      <c r="K52" s="316"/>
      <c r="L52" s="9" t="s">
        <v>69</v>
      </c>
      <c r="M52" s="218">
        <v>4.9000000000000004</v>
      </c>
      <c r="N52" s="218">
        <v>8.1</v>
      </c>
      <c r="O52" s="218">
        <v>6.4</v>
      </c>
      <c r="P52" s="218">
        <v>8</v>
      </c>
      <c r="Q52" s="218">
        <v>2.4</v>
      </c>
      <c r="R52" s="218">
        <v>1.6</v>
      </c>
      <c r="S52" s="218">
        <v>3.6</v>
      </c>
      <c r="T52" s="218">
        <v>2.2999999999999998</v>
      </c>
      <c r="U52" s="218">
        <v>5.6</v>
      </c>
    </row>
    <row r="53" spans="1:21" ht="29.45" customHeight="1" x14ac:dyDescent="0.2">
      <c r="A53" s="7"/>
      <c r="B53" s="7"/>
      <c r="C53" s="7"/>
      <c r="D53" s="7"/>
      <c r="E53" s="7"/>
      <c r="F53" s="316" t="s">
        <v>585</v>
      </c>
      <c r="G53" s="316"/>
      <c r="H53" s="316"/>
      <c r="I53" s="316"/>
      <c r="J53" s="316"/>
      <c r="K53" s="316"/>
      <c r="L53" s="9" t="s">
        <v>69</v>
      </c>
      <c r="M53" s="218">
        <v>2.7</v>
      </c>
      <c r="N53" s="218">
        <v>5.5</v>
      </c>
      <c r="O53" s="218">
        <v>3.6</v>
      </c>
      <c r="P53" s="218">
        <v>3.5</v>
      </c>
      <c r="Q53" s="218">
        <v>5.2</v>
      </c>
      <c r="R53" s="218">
        <v>1.1000000000000001</v>
      </c>
      <c r="S53" s="218" t="s">
        <v>137</v>
      </c>
      <c r="T53" s="218">
        <v>1.6</v>
      </c>
      <c r="U53" s="218">
        <v>3.4</v>
      </c>
    </row>
    <row r="54" spans="1:21" ht="16.5" customHeight="1" x14ac:dyDescent="0.2">
      <c r="A54" s="7"/>
      <c r="B54" s="7"/>
      <c r="C54" s="7"/>
      <c r="D54" s="7"/>
      <c r="E54" s="7"/>
      <c r="F54" s="7" t="s">
        <v>586</v>
      </c>
      <c r="G54" s="7"/>
      <c r="H54" s="7"/>
      <c r="I54" s="7"/>
      <c r="J54" s="7"/>
      <c r="K54" s="7"/>
      <c r="L54" s="9" t="s">
        <v>69</v>
      </c>
      <c r="M54" s="219">
        <v>75.2</v>
      </c>
      <c r="N54" s="219">
        <v>75.7</v>
      </c>
      <c r="O54" s="219">
        <v>60.2</v>
      </c>
      <c r="P54" s="219">
        <v>71.900000000000006</v>
      </c>
      <c r="Q54" s="219">
        <v>82.7</v>
      </c>
      <c r="R54" s="219">
        <v>73.2</v>
      </c>
      <c r="S54" s="219">
        <v>69.599999999999994</v>
      </c>
      <c r="T54" s="219">
        <v>62.8</v>
      </c>
      <c r="U54" s="219">
        <v>73.099999999999994</v>
      </c>
    </row>
    <row r="55" spans="1:21" ht="16.5" customHeight="1" x14ac:dyDescent="0.2">
      <c r="A55" s="7"/>
      <c r="B55" s="7"/>
      <c r="C55" s="7"/>
      <c r="D55" s="7" t="s">
        <v>587</v>
      </c>
      <c r="E55" s="7"/>
      <c r="F55" s="7"/>
      <c r="G55" s="7"/>
      <c r="H55" s="7"/>
      <c r="I55" s="7"/>
      <c r="J55" s="7"/>
      <c r="K55" s="7"/>
      <c r="L55" s="9"/>
      <c r="M55" s="10"/>
      <c r="N55" s="10"/>
      <c r="O55" s="10"/>
      <c r="P55" s="10"/>
      <c r="Q55" s="10"/>
      <c r="R55" s="10"/>
      <c r="S55" s="10"/>
      <c r="T55" s="10"/>
      <c r="U55" s="10"/>
    </row>
    <row r="56" spans="1:21" ht="16.5" customHeight="1" x14ac:dyDescent="0.2">
      <c r="A56" s="7"/>
      <c r="B56" s="7"/>
      <c r="C56" s="7"/>
      <c r="D56" s="7"/>
      <c r="E56" s="7" t="s">
        <v>579</v>
      </c>
      <c r="F56" s="7"/>
      <c r="G56" s="7"/>
      <c r="H56" s="7"/>
      <c r="I56" s="7"/>
      <c r="J56" s="7"/>
      <c r="K56" s="7"/>
      <c r="L56" s="9" t="s">
        <v>69</v>
      </c>
      <c r="M56" s="219">
        <v>30.2</v>
      </c>
      <c r="N56" s="219">
        <v>32.700000000000003</v>
      </c>
      <c r="O56" s="219">
        <v>43.5</v>
      </c>
      <c r="P56" s="219">
        <v>33.6</v>
      </c>
      <c r="Q56" s="219">
        <v>20.5</v>
      </c>
      <c r="R56" s="219">
        <v>38.299999999999997</v>
      </c>
      <c r="S56" s="219">
        <v>37.5</v>
      </c>
      <c r="T56" s="219">
        <v>44.2</v>
      </c>
      <c r="U56" s="219">
        <v>32.799999999999997</v>
      </c>
    </row>
    <row r="57" spans="1:21" ht="16.5" customHeight="1" x14ac:dyDescent="0.2">
      <c r="A57" s="7"/>
      <c r="B57" s="7"/>
      <c r="C57" s="7"/>
      <c r="D57" s="7"/>
      <c r="E57" s="7" t="s">
        <v>580</v>
      </c>
      <c r="F57" s="7"/>
      <c r="G57" s="7"/>
      <c r="H57" s="7"/>
      <c r="I57" s="7"/>
      <c r="J57" s="7"/>
      <c r="K57" s="7"/>
      <c r="L57" s="9"/>
      <c r="M57" s="10"/>
      <c r="N57" s="10"/>
      <c r="O57" s="10"/>
      <c r="P57" s="10"/>
      <c r="Q57" s="10"/>
      <c r="R57" s="10"/>
      <c r="S57" s="10"/>
      <c r="T57" s="10"/>
      <c r="U57" s="10"/>
    </row>
    <row r="58" spans="1:21" ht="16.5" customHeight="1" x14ac:dyDescent="0.2">
      <c r="A58" s="7"/>
      <c r="B58" s="7"/>
      <c r="C58" s="7"/>
      <c r="D58" s="7"/>
      <c r="E58" s="7"/>
      <c r="F58" s="7" t="s">
        <v>581</v>
      </c>
      <c r="G58" s="7"/>
      <c r="H58" s="7"/>
      <c r="I58" s="7"/>
      <c r="J58" s="7"/>
      <c r="K58" s="7"/>
      <c r="L58" s="9" t="s">
        <v>69</v>
      </c>
      <c r="M58" s="218">
        <v>2</v>
      </c>
      <c r="N58" s="218">
        <v>4</v>
      </c>
      <c r="O58" s="218">
        <v>1.7</v>
      </c>
      <c r="P58" s="218">
        <v>1.3</v>
      </c>
      <c r="Q58" s="219">
        <v>10.8</v>
      </c>
      <c r="R58" s="218">
        <v>2.2000000000000002</v>
      </c>
      <c r="S58" s="218" t="s">
        <v>137</v>
      </c>
      <c r="T58" s="218">
        <v>5.4</v>
      </c>
      <c r="U58" s="218">
        <v>2.7</v>
      </c>
    </row>
    <row r="59" spans="1:21" ht="16.5" customHeight="1" x14ac:dyDescent="0.2">
      <c r="A59" s="7"/>
      <c r="B59" s="7"/>
      <c r="C59" s="7"/>
      <c r="D59" s="7"/>
      <c r="E59" s="7"/>
      <c r="F59" s="7" t="s">
        <v>582</v>
      </c>
      <c r="G59" s="7"/>
      <c r="H59" s="7"/>
      <c r="I59" s="7"/>
      <c r="J59" s="7"/>
      <c r="K59" s="7"/>
      <c r="L59" s="9" t="s">
        <v>69</v>
      </c>
      <c r="M59" s="219">
        <v>58.4</v>
      </c>
      <c r="N59" s="219">
        <v>45.9</v>
      </c>
      <c r="O59" s="219">
        <v>38.5</v>
      </c>
      <c r="P59" s="219">
        <v>48.7</v>
      </c>
      <c r="Q59" s="219">
        <v>57.4</v>
      </c>
      <c r="R59" s="219">
        <v>54.6</v>
      </c>
      <c r="S59" s="219">
        <v>55.4</v>
      </c>
      <c r="T59" s="219">
        <v>45</v>
      </c>
      <c r="U59" s="219">
        <v>52.3</v>
      </c>
    </row>
    <row r="60" spans="1:21" ht="16.5" customHeight="1" x14ac:dyDescent="0.2">
      <c r="A60" s="7"/>
      <c r="B60" s="7"/>
      <c r="C60" s="7"/>
      <c r="D60" s="7"/>
      <c r="E60" s="7"/>
      <c r="F60" s="7" t="s">
        <v>583</v>
      </c>
      <c r="G60" s="7"/>
      <c r="H60" s="7"/>
      <c r="I60" s="7"/>
      <c r="J60" s="7"/>
      <c r="K60" s="7"/>
      <c r="L60" s="9" t="s">
        <v>69</v>
      </c>
      <c r="M60" s="218">
        <v>0.6</v>
      </c>
      <c r="N60" s="218">
        <v>1.6</v>
      </c>
      <c r="O60" s="218">
        <v>1.4</v>
      </c>
      <c r="P60" s="218">
        <v>0.9</v>
      </c>
      <c r="Q60" s="218">
        <v>1.2</v>
      </c>
      <c r="R60" s="218">
        <v>0.5</v>
      </c>
      <c r="S60" s="218" t="s">
        <v>137</v>
      </c>
      <c r="T60" s="218">
        <v>1.6</v>
      </c>
      <c r="U60" s="218">
        <v>0.9</v>
      </c>
    </row>
    <row r="61" spans="1:21" ht="29.45" customHeight="1" x14ac:dyDescent="0.2">
      <c r="A61" s="7"/>
      <c r="B61" s="7"/>
      <c r="C61" s="7"/>
      <c r="D61" s="7"/>
      <c r="E61" s="7"/>
      <c r="F61" s="316" t="s">
        <v>584</v>
      </c>
      <c r="G61" s="316"/>
      <c r="H61" s="316"/>
      <c r="I61" s="316"/>
      <c r="J61" s="316"/>
      <c r="K61" s="316"/>
      <c r="L61" s="9" t="s">
        <v>69</v>
      </c>
      <c r="M61" s="218">
        <v>5.7</v>
      </c>
      <c r="N61" s="218">
        <v>9.6</v>
      </c>
      <c r="O61" s="218">
        <v>9.1999999999999993</v>
      </c>
      <c r="P61" s="218">
        <v>9.1</v>
      </c>
      <c r="Q61" s="218">
        <v>3.6</v>
      </c>
      <c r="R61" s="218">
        <v>2.2000000000000002</v>
      </c>
      <c r="S61" s="218">
        <v>5.4</v>
      </c>
      <c r="T61" s="218">
        <v>2.2999999999999998</v>
      </c>
      <c r="U61" s="218">
        <v>6.9</v>
      </c>
    </row>
    <row r="62" spans="1:21" ht="29.45" customHeight="1" x14ac:dyDescent="0.2">
      <c r="A62" s="7"/>
      <c r="B62" s="7"/>
      <c r="C62" s="7"/>
      <c r="D62" s="7"/>
      <c r="E62" s="7"/>
      <c r="F62" s="316" t="s">
        <v>585</v>
      </c>
      <c r="G62" s="316"/>
      <c r="H62" s="316"/>
      <c r="I62" s="316"/>
      <c r="J62" s="316"/>
      <c r="K62" s="316"/>
      <c r="L62" s="9" t="s">
        <v>69</v>
      </c>
      <c r="M62" s="218">
        <v>3.1</v>
      </c>
      <c r="N62" s="218">
        <v>6.2</v>
      </c>
      <c r="O62" s="218">
        <v>5.7</v>
      </c>
      <c r="P62" s="218">
        <v>6.4</v>
      </c>
      <c r="Q62" s="218">
        <v>6.4</v>
      </c>
      <c r="R62" s="218">
        <v>2.2000000000000002</v>
      </c>
      <c r="S62" s="218">
        <v>1.8</v>
      </c>
      <c r="T62" s="218">
        <v>1.6</v>
      </c>
      <c r="U62" s="218">
        <v>4.4000000000000004</v>
      </c>
    </row>
    <row r="63" spans="1:21" ht="16.5" customHeight="1" x14ac:dyDescent="0.2">
      <c r="A63" s="7"/>
      <c r="B63" s="7"/>
      <c r="C63" s="7"/>
      <c r="D63" s="7"/>
      <c r="E63" s="7"/>
      <c r="F63" s="7" t="s">
        <v>586</v>
      </c>
      <c r="G63" s="7"/>
      <c r="H63" s="7"/>
      <c r="I63" s="7"/>
      <c r="J63" s="7"/>
      <c r="K63" s="7"/>
      <c r="L63" s="9" t="s">
        <v>69</v>
      </c>
      <c r="M63" s="219">
        <v>69.8</v>
      </c>
      <c r="N63" s="219">
        <v>67.3</v>
      </c>
      <c r="O63" s="219">
        <v>56.5</v>
      </c>
      <c r="P63" s="219">
        <v>66.400000000000006</v>
      </c>
      <c r="Q63" s="219">
        <v>79.5</v>
      </c>
      <c r="R63" s="219">
        <v>61.7</v>
      </c>
      <c r="S63" s="219">
        <v>62.5</v>
      </c>
      <c r="T63" s="219">
        <v>55.8</v>
      </c>
      <c r="U63" s="219">
        <v>67.2</v>
      </c>
    </row>
    <row r="64" spans="1:21" ht="16.5" customHeight="1" x14ac:dyDescent="0.2">
      <c r="A64" s="7"/>
      <c r="B64" s="7"/>
      <c r="C64" s="7"/>
      <c r="D64" s="7" t="s">
        <v>326</v>
      </c>
      <c r="E64" s="7"/>
      <c r="F64" s="7"/>
      <c r="G64" s="7"/>
      <c r="H64" s="7"/>
      <c r="I64" s="7"/>
      <c r="J64" s="7"/>
      <c r="K64" s="7"/>
      <c r="L64" s="9" t="s">
        <v>145</v>
      </c>
      <c r="M64" s="220">
        <v>2647</v>
      </c>
      <c r="N64" s="216">
        <v>960</v>
      </c>
      <c r="O64" s="216">
        <v>755</v>
      </c>
      <c r="P64" s="216">
        <v>477</v>
      </c>
      <c r="Q64" s="216">
        <v>257</v>
      </c>
      <c r="R64" s="216">
        <v>192</v>
      </c>
      <c r="S64" s="215">
        <v>62</v>
      </c>
      <c r="T64" s="216">
        <v>145</v>
      </c>
      <c r="U64" s="220">
        <v>5436</v>
      </c>
    </row>
    <row r="65" spans="1:21" ht="16.5" customHeight="1" x14ac:dyDescent="0.2">
      <c r="A65" s="7"/>
      <c r="B65" s="7"/>
      <c r="C65" s="7" t="s">
        <v>64</v>
      </c>
      <c r="D65" s="7"/>
      <c r="E65" s="7"/>
      <c r="F65" s="7"/>
      <c r="G65" s="7"/>
      <c r="H65" s="7"/>
      <c r="I65" s="7"/>
      <c r="J65" s="7"/>
      <c r="K65" s="7"/>
      <c r="L65" s="9"/>
      <c r="M65" s="10"/>
      <c r="N65" s="10"/>
      <c r="O65" s="10"/>
      <c r="P65" s="10"/>
      <c r="Q65" s="10"/>
      <c r="R65" s="10"/>
      <c r="S65" s="10"/>
      <c r="T65" s="10"/>
      <c r="U65" s="10"/>
    </row>
    <row r="66" spans="1:21" ht="16.5" customHeight="1" x14ac:dyDescent="0.2">
      <c r="A66" s="7"/>
      <c r="B66" s="7"/>
      <c r="C66" s="7"/>
      <c r="D66" s="7" t="s">
        <v>578</v>
      </c>
      <c r="E66" s="7"/>
      <c r="F66" s="7"/>
      <c r="G66" s="7"/>
      <c r="H66" s="7"/>
      <c r="I66" s="7"/>
      <c r="J66" s="7"/>
      <c r="K66" s="7"/>
      <c r="L66" s="9"/>
      <c r="M66" s="10"/>
      <c r="N66" s="10"/>
      <c r="O66" s="10"/>
      <c r="P66" s="10"/>
      <c r="Q66" s="10"/>
      <c r="R66" s="10"/>
      <c r="S66" s="10"/>
      <c r="T66" s="10"/>
      <c r="U66" s="10"/>
    </row>
    <row r="67" spans="1:21" ht="16.5" customHeight="1" x14ac:dyDescent="0.2">
      <c r="A67" s="7"/>
      <c r="B67" s="7"/>
      <c r="C67" s="7"/>
      <c r="D67" s="7"/>
      <c r="E67" s="7" t="s">
        <v>579</v>
      </c>
      <c r="F67" s="7"/>
      <c r="G67" s="7"/>
      <c r="H67" s="7"/>
      <c r="I67" s="7"/>
      <c r="J67" s="7"/>
      <c r="K67" s="7"/>
      <c r="L67" s="9" t="s">
        <v>69</v>
      </c>
      <c r="M67" s="219">
        <v>24.6</v>
      </c>
      <c r="N67" s="219">
        <v>25.4</v>
      </c>
      <c r="O67" s="219">
        <v>40.4</v>
      </c>
      <c r="P67" s="219">
        <v>26</v>
      </c>
      <c r="Q67" s="219">
        <v>17.7</v>
      </c>
      <c r="R67" s="219">
        <v>23.4</v>
      </c>
      <c r="S67" s="219">
        <v>39.200000000000003</v>
      </c>
      <c r="T67" s="219">
        <v>35.6</v>
      </c>
      <c r="U67" s="219">
        <v>26.8</v>
      </c>
    </row>
    <row r="68" spans="1:21" ht="16.5" customHeight="1" x14ac:dyDescent="0.2">
      <c r="A68" s="7"/>
      <c r="B68" s="7"/>
      <c r="C68" s="7"/>
      <c r="D68" s="7"/>
      <c r="E68" s="7" t="s">
        <v>580</v>
      </c>
      <c r="F68" s="7"/>
      <c r="G68" s="7"/>
      <c r="H68" s="7"/>
      <c r="I68" s="7"/>
      <c r="J68" s="7"/>
      <c r="K68" s="7"/>
      <c r="L68" s="9"/>
      <c r="M68" s="10"/>
      <c r="N68" s="10"/>
      <c r="O68" s="10"/>
      <c r="P68" s="10"/>
      <c r="Q68" s="10"/>
      <c r="R68" s="10"/>
      <c r="S68" s="10"/>
      <c r="T68" s="10"/>
      <c r="U68" s="10"/>
    </row>
    <row r="69" spans="1:21" ht="16.5" customHeight="1" x14ac:dyDescent="0.2">
      <c r="A69" s="7"/>
      <c r="B69" s="7"/>
      <c r="C69" s="7"/>
      <c r="D69" s="7"/>
      <c r="E69" s="7"/>
      <c r="F69" s="7" t="s">
        <v>581</v>
      </c>
      <c r="G69" s="7"/>
      <c r="H69" s="7"/>
      <c r="I69" s="7"/>
      <c r="J69" s="7"/>
      <c r="K69" s="7"/>
      <c r="L69" s="9" t="s">
        <v>69</v>
      </c>
      <c r="M69" s="218">
        <v>2.9</v>
      </c>
      <c r="N69" s="218">
        <v>4.0999999999999996</v>
      </c>
      <c r="O69" s="218">
        <v>3.6</v>
      </c>
      <c r="P69" s="218">
        <v>3.9</v>
      </c>
      <c r="Q69" s="219">
        <v>12.5</v>
      </c>
      <c r="R69" s="218">
        <v>2.1</v>
      </c>
      <c r="S69" s="218">
        <v>5.4</v>
      </c>
      <c r="T69" s="218">
        <v>6.8</v>
      </c>
      <c r="U69" s="218">
        <v>4</v>
      </c>
    </row>
    <row r="70" spans="1:21" ht="16.5" customHeight="1" x14ac:dyDescent="0.2">
      <c r="A70" s="7"/>
      <c r="B70" s="7"/>
      <c r="C70" s="7"/>
      <c r="D70" s="7"/>
      <c r="E70" s="7"/>
      <c r="F70" s="7" t="s">
        <v>582</v>
      </c>
      <c r="G70" s="7"/>
      <c r="H70" s="7"/>
      <c r="I70" s="7"/>
      <c r="J70" s="7"/>
      <c r="K70" s="7"/>
      <c r="L70" s="9" t="s">
        <v>69</v>
      </c>
      <c r="M70" s="219">
        <v>64.5</v>
      </c>
      <c r="N70" s="219">
        <v>53.3</v>
      </c>
      <c r="O70" s="219">
        <v>43.3</v>
      </c>
      <c r="P70" s="219">
        <v>57.3</v>
      </c>
      <c r="Q70" s="219">
        <v>60.9</v>
      </c>
      <c r="R70" s="219">
        <v>68.099999999999994</v>
      </c>
      <c r="S70" s="219">
        <v>50</v>
      </c>
      <c r="T70" s="219">
        <v>52.7</v>
      </c>
      <c r="U70" s="219">
        <v>58.5</v>
      </c>
    </row>
    <row r="71" spans="1:21" ht="16.5" customHeight="1" x14ac:dyDescent="0.2">
      <c r="A71" s="7"/>
      <c r="B71" s="7"/>
      <c r="C71" s="7"/>
      <c r="D71" s="7"/>
      <c r="E71" s="7"/>
      <c r="F71" s="7" t="s">
        <v>583</v>
      </c>
      <c r="G71" s="7"/>
      <c r="H71" s="7"/>
      <c r="I71" s="7"/>
      <c r="J71" s="7"/>
      <c r="K71" s="7"/>
      <c r="L71" s="9" t="s">
        <v>69</v>
      </c>
      <c r="M71" s="218">
        <v>0.4</v>
      </c>
      <c r="N71" s="218">
        <v>1.2</v>
      </c>
      <c r="O71" s="218">
        <v>1</v>
      </c>
      <c r="P71" s="218">
        <v>0.4</v>
      </c>
      <c r="Q71" s="218">
        <v>0.4</v>
      </c>
      <c r="R71" s="218" t="s">
        <v>137</v>
      </c>
      <c r="S71" s="218">
        <v>1.4</v>
      </c>
      <c r="T71" s="218" t="s">
        <v>137</v>
      </c>
      <c r="U71" s="218">
        <v>0.6</v>
      </c>
    </row>
    <row r="72" spans="1:21" ht="29.45" customHeight="1" x14ac:dyDescent="0.2">
      <c r="A72" s="7"/>
      <c r="B72" s="7"/>
      <c r="C72" s="7"/>
      <c r="D72" s="7"/>
      <c r="E72" s="7"/>
      <c r="F72" s="316" t="s">
        <v>584</v>
      </c>
      <c r="G72" s="316"/>
      <c r="H72" s="316"/>
      <c r="I72" s="316"/>
      <c r="J72" s="316"/>
      <c r="K72" s="316"/>
      <c r="L72" s="9" t="s">
        <v>69</v>
      </c>
      <c r="M72" s="218">
        <v>4</v>
      </c>
      <c r="N72" s="218">
        <v>9.9</v>
      </c>
      <c r="O72" s="218">
        <v>7</v>
      </c>
      <c r="P72" s="218">
        <v>7.7</v>
      </c>
      <c r="Q72" s="218">
        <v>2.4</v>
      </c>
      <c r="R72" s="218">
        <v>3.5</v>
      </c>
      <c r="S72" s="218">
        <v>2.7</v>
      </c>
      <c r="T72" s="218">
        <v>3.4</v>
      </c>
      <c r="U72" s="218">
        <v>5.7</v>
      </c>
    </row>
    <row r="73" spans="1:21" ht="29.45" customHeight="1" x14ac:dyDescent="0.2">
      <c r="A73" s="7"/>
      <c r="B73" s="7"/>
      <c r="C73" s="7"/>
      <c r="D73" s="7"/>
      <c r="E73" s="7"/>
      <c r="F73" s="316" t="s">
        <v>585</v>
      </c>
      <c r="G73" s="316"/>
      <c r="H73" s="316"/>
      <c r="I73" s="316"/>
      <c r="J73" s="316"/>
      <c r="K73" s="316"/>
      <c r="L73" s="9" t="s">
        <v>69</v>
      </c>
      <c r="M73" s="218">
        <v>3.6</v>
      </c>
      <c r="N73" s="218">
        <v>6.1</v>
      </c>
      <c r="O73" s="218">
        <v>4.5999999999999996</v>
      </c>
      <c r="P73" s="218">
        <v>4.7</v>
      </c>
      <c r="Q73" s="218">
        <v>6</v>
      </c>
      <c r="R73" s="218">
        <v>2.8</v>
      </c>
      <c r="S73" s="218">
        <v>1.4</v>
      </c>
      <c r="T73" s="218">
        <v>1.4</v>
      </c>
      <c r="U73" s="218">
        <v>4.4000000000000004</v>
      </c>
    </row>
    <row r="74" spans="1:21" ht="16.5" customHeight="1" x14ac:dyDescent="0.2">
      <c r="A74" s="7"/>
      <c r="B74" s="7"/>
      <c r="C74" s="7"/>
      <c r="D74" s="7"/>
      <c r="E74" s="7"/>
      <c r="F74" s="7" t="s">
        <v>586</v>
      </c>
      <c r="G74" s="7"/>
      <c r="H74" s="7"/>
      <c r="I74" s="7"/>
      <c r="J74" s="7"/>
      <c r="K74" s="7"/>
      <c r="L74" s="9" t="s">
        <v>69</v>
      </c>
      <c r="M74" s="219">
        <v>75.400000000000006</v>
      </c>
      <c r="N74" s="219">
        <v>74.599999999999994</v>
      </c>
      <c r="O74" s="219">
        <v>59.6</v>
      </c>
      <c r="P74" s="219">
        <v>74</v>
      </c>
      <c r="Q74" s="219">
        <v>82.3</v>
      </c>
      <c r="R74" s="219">
        <v>76.599999999999994</v>
      </c>
      <c r="S74" s="219">
        <v>60.8</v>
      </c>
      <c r="T74" s="219">
        <v>64.400000000000006</v>
      </c>
      <c r="U74" s="219">
        <v>73.2</v>
      </c>
    </row>
    <row r="75" spans="1:21" ht="16.5" customHeight="1" x14ac:dyDescent="0.2">
      <c r="A75" s="7"/>
      <c r="B75" s="7"/>
      <c r="C75" s="7"/>
      <c r="D75" s="7" t="s">
        <v>587</v>
      </c>
      <c r="E75" s="7"/>
      <c r="F75" s="7"/>
      <c r="G75" s="7"/>
      <c r="H75" s="7"/>
      <c r="I75" s="7"/>
      <c r="J75" s="7"/>
      <c r="K75" s="7"/>
      <c r="L75" s="9"/>
      <c r="M75" s="10"/>
      <c r="N75" s="10"/>
      <c r="O75" s="10"/>
      <c r="P75" s="10"/>
      <c r="Q75" s="10"/>
      <c r="R75" s="10"/>
      <c r="S75" s="10"/>
      <c r="T75" s="10"/>
      <c r="U75" s="10"/>
    </row>
    <row r="76" spans="1:21" ht="16.5" customHeight="1" x14ac:dyDescent="0.2">
      <c r="A76" s="7"/>
      <c r="B76" s="7"/>
      <c r="C76" s="7"/>
      <c r="D76" s="7"/>
      <c r="E76" s="7" t="s">
        <v>579</v>
      </c>
      <c r="F76" s="7"/>
      <c r="G76" s="7"/>
      <c r="H76" s="7"/>
      <c r="I76" s="7"/>
      <c r="J76" s="7"/>
      <c r="K76" s="7"/>
      <c r="L76" s="9" t="s">
        <v>69</v>
      </c>
      <c r="M76" s="219">
        <v>29.3</v>
      </c>
      <c r="N76" s="219">
        <v>33.9</v>
      </c>
      <c r="O76" s="219">
        <v>41.6</v>
      </c>
      <c r="P76" s="219">
        <v>31.1</v>
      </c>
      <c r="Q76" s="219">
        <v>22.2</v>
      </c>
      <c r="R76" s="219">
        <v>34</v>
      </c>
      <c r="S76" s="219">
        <v>28.4</v>
      </c>
      <c r="T76" s="219">
        <v>48.6</v>
      </c>
      <c r="U76" s="219">
        <v>31.7</v>
      </c>
    </row>
    <row r="77" spans="1:21" ht="16.5" customHeight="1" x14ac:dyDescent="0.2">
      <c r="A77" s="7"/>
      <c r="B77" s="7"/>
      <c r="C77" s="7"/>
      <c r="D77" s="7"/>
      <c r="E77" s="7" t="s">
        <v>580</v>
      </c>
      <c r="F77" s="7"/>
      <c r="G77" s="7"/>
      <c r="H77" s="7"/>
      <c r="I77" s="7"/>
      <c r="J77" s="7"/>
      <c r="K77" s="7"/>
      <c r="L77" s="9"/>
      <c r="M77" s="10"/>
      <c r="N77" s="10"/>
      <c r="O77" s="10"/>
      <c r="P77" s="10"/>
      <c r="Q77" s="10"/>
      <c r="R77" s="10"/>
      <c r="S77" s="10"/>
      <c r="T77" s="10"/>
      <c r="U77" s="10"/>
    </row>
    <row r="78" spans="1:21" ht="16.5" customHeight="1" x14ac:dyDescent="0.2">
      <c r="A78" s="7"/>
      <c r="B78" s="7"/>
      <c r="C78" s="7"/>
      <c r="D78" s="7"/>
      <c r="E78" s="7"/>
      <c r="F78" s="7" t="s">
        <v>581</v>
      </c>
      <c r="G78" s="7"/>
      <c r="H78" s="7"/>
      <c r="I78" s="7"/>
      <c r="J78" s="7"/>
      <c r="K78" s="7"/>
      <c r="L78" s="9" t="s">
        <v>69</v>
      </c>
      <c r="M78" s="218">
        <v>1.6</v>
      </c>
      <c r="N78" s="218">
        <v>3.2</v>
      </c>
      <c r="O78" s="218">
        <v>1.9</v>
      </c>
      <c r="P78" s="218">
        <v>1.9</v>
      </c>
      <c r="Q78" s="218">
        <v>8.9</v>
      </c>
      <c r="R78" s="218">
        <v>1.4</v>
      </c>
      <c r="S78" s="218">
        <v>1.4</v>
      </c>
      <c r="T78" s="218">
        <v>6.2</v>
      </c>
      <c r="U78" s="218">
        <v>2.5</v>
      </c>
    </row>
    <row r="79" spans="1:21" ht="16.5" customHeight="1" x14ac:dyDescent="0.2">
      <c r="A79" s="7"/>
      <c r="B79" s="7"/>
      <c r="C79" s="7"/>
      <c r="D79" s="7"/>
      <c r="E79" s="7"/>
      <c r="F79" s="7" t="s">
        <v>582</v>
      </c>
      <c r="G79" s="7"/>
      <c r="H79" s="7"/>
      <c r="I79" s="7"/>
      <c r="J79" s="7"/>
      <c r="K79" s="7"/>
      <c r="L79" s="9" t="s">
        <v>69</v>
      </c>
      <c r="M79" s="219">
        <v>58.5</v>
      </c>
      <c r="N79" s="219">
        <v>46.1</v>
      </c>
      <c r="O79" s="219">
        <v>40.700000000000003</v>
      </c>
      <c r="P79" s="219">
        <v>52.4</v>
      </c>
      <c r="Q79" s="219">
        <v>56.5</v>
      </c>
      <c r="R79" s="219">
        <v>54.6</v>
      </c>
      <c r="S79" s="219">
        <v>58.1</v>
      </c>
      <c r="T79" s="219">
        <v>43.2</v>
      </c>
      <c r="U79" s="219">
        <v>53</v>
      </c>
    </row>
    <row r="80" spans="1:21" ht="16.5" customHeight="1" x14ac:dyDescent="0.2">
      <c r="A80" s="7"/>
      <c r="B80" s="7"/>
      <c r="C80" s="7"/>
      <c r="D80" s="7"/>
      <c r="E80" s="7"/>
      <c r="F80" s="7" t="s">
        <v>583</v>
      </c>
      <c r="G80" s="7"/>
      <c r="H80" s="7"/>
      <c r="I80" s="7"/>
      <c r="J80" s="7"/>
      <c r="K80" s="7"/>
      <c r="L80" s="9" t="s">
        <v>69</v>
      </c>
      <c r="M80" s="218">
        <v>1</v>
      </c>
      <c r="N80" s="218">
        <v>2.1</v>
      </c>
      <c r="O80" s="218">
        <v>1.6</v>
      </c>
      <c r="P80" s="218">
        <v>0.9</v>
      </c>
      <c r="Q80" s="218">
        <v>1.2</v>
      </c>
      <c r="R80" s="218">
        <v>0.7</v>
      </c>
      <c r="S80" s="218">
        <v>1.4</v>
      </c>
      <c r="T80" s="218" t="s">
        <v>137</v>
      </c>
      <c r="U80" s="218">
        <v>1.3</v>
      </c>
    </row>
    <row r="81" spans="1:21" ht="29.45" customHeight="1" x14ac:dyDescent="0.2">
      <c r="A81" s="7"/>
      <c r="B81" s="7"/>
      <c r="C81" s="7"/>
      <c r="D81" s="7"/>
      <c r="E81" s="7"/>
      <c r="F81" s="316" t="s">
        <v>584</v>
      </c>
      <c r="G81" s="316"/>
      <c r="H81" s="316"/>
      <c r="I81" s="316"/>
      <c r="J81" s="316"/>
      <c r="K81" s="316"/>
      <c r="L81" s="9" t="s">
        <v>69</v>
      </c>
      <c r="M81" s="218">
        <v>6.5</v>
      </c>
      <c r="N81" s="218">
        <v>9.6999999999999993</v>
      </c>
      <c r="O81" s="218">
        <v>9</v>
      </c>
      <c r="P81" s="218">
        <v>9.6999999999999993</v>
      </c>
      <c r="Q81" s="218">
        <v>5.2</v>
      </c>
      <c r="R81" s="218">
        <v>3.5</v>
      </c>
      <c r="S81" s="218">
        <v>6.8</v>
      </c>
      <c r="T81" s="218">
        <v>0.7</v>
      </c>
      <c r="U81" s="218">
        <v>7.5</v>
      </c>
    </row>
    <row r="82" spans="1:21" ht="29.45" customHeight="1" x14ac:dyDescent="0.2">
      <c r="A82" s="7"/>
      <c r="B82" s="7"/>
      <c r="C82" s="7"/>
      <c r="D82" s="7"/>
      <c r="E82" s="7"/>
      <c r="F82" s="316" t="s">
        <v>585</v>
      </c>
      <c r="G82" s="316"/>
      <c r="H82" s="316"/>
      <c r="I82" s="316"/>
      <c r="J82" s="316"/>
      <c r="K82" s="316"/>
      <c r="L82" s="9" t="s">
        <v>69</v>
      </c>
      <c r="M82" s="218">
        <v>3.1</v>
      </c>
      <c r="N82" s="218">
        <v>4.9000000000000004</v>
      </c>
      <c r="O82" s="218">
        <v>5.2</v>
      </c>
      <c r="P82" s="218">
        <v>4.0999999999999996</v>
      </c>
      <c r="Q82" s="218">
        <v>6</v>
      </c>
      <c r="R82" s="218">
        <v>5.7</v>
      </c>
      <c r="S82" s="218">
        <v>4.0999999999999996</v>
      </c>
      <c r="T82" s="218">
        <v>1.4</v>
      </c>
      <c r="U82" s="218">
        <v>4</v>
      </c>
    </row>
    <row r="83" spans="1:21" ht="16.5" customHeight="1" x14ac:dyDescent="0.2">
      <c r="A83" s="7"/>
      <c r="B83" s="7"/>
      <c r="C83" s="7"/>
      <c r="D83" s="7"/>
      <c r="E83" s="7"/>
      <c r="F83" s="7" t="s">
        <v>586</v>
      </c>
      <c r="G83" s="7"/>
      <c r="H83" s="7"/>
      <c r="I83" s="7"/>
      <c r="J83" s="7"/>
      <c r="K83" s="7"/>
      <c r="L83" s="9" t="s">
        <v>69</v>
      </c>
      <c r="M83" s="219">
        <v>70.7</v>
      </c>
      <c r="N83" s="219">
        <v>66.099999999999994</v>
      </c>
      <c r="O83" s="219">
        <v>58.4</v>
      </c>
      <c r="P83" s="219">
        <v>68.900000000000006</v>
      </c>
      <c r="Q83" s="219">
        <v>77.8</v>
      </c>
      <c r="R83" s="219">
        <v>66</v>
      </c>
      <c r="S83" s="219">
        <v>71.599999999999994</v>
      </c>
      <c r="T83" s="219">
        <v>51.4</v>
      </c>
      <c r="U83" s="219">
        <v>68.3</v>
      </c>
    </row>
    <row r="84" spans="1:21" ht="16.5" customHeight="1" x14ac:dyDescent="0.2">
      <c r="A84" s="7"/>
      <c r="B84" s="7"/>
      <c r="C84" s="7"/>
      <c r="D84" s="7" t="s">
        <v>326</v>
      </c>
      <c r="E84" s="7"/>
      <c r="F84" s="7"/>
      <c r="G84" s="7"/>
      <c r="H84" s="7"/>
      <c r="I84" s="7"/>
      <c r="J84" s="7"/>
      <c r="K84" s="7"/>
      <c r="L84" s="9" t="s">
        <v>145</v>
      </c>
      <c r="M84" s="220">
        <v>2614</v>
      </c>
      <c r="N84" s="220">
        <v>1093</v>
      </c>
      <c r="O84" s="216">
        <v>724</v>
      </c>
      <c r="P84" s="216">
        <v>490</v>
      </c>
      <c r="Q84" s="216">
        <v>264</v>
      </c>
      <c r="R84" s="216">
        <v>150</v>
      </c>
      <c r="S84" s="215">
        <v>82</v>
      </c>
      <c r="T84" s="216">
        <v>169</v>
      </c>
      <c r="U84" s="220">
        <v>5499</v>
      </c>
    </row>
    <row r="85" spans="1:21" ht="16.5" customHeight="1" x14ac:dyDescent="0.2">
      <c r="A85" s="7"/>
      <c r="B85" s="7"/>
      <c r="C85" s="7" t="s">
        <v>65</v>
      </c>
      <c r="D85" s="7"/>
      <c r="E85" s="7"/>
      <c r="F85" s="7"/>
      <c r="G85" s="7"/>
      <c r="H85" s="7"/>
      <c r="I85" s="7"/>
      <c r="J85" s="7"/>
      <c r="K85" s="7"/>
      <c r="L85" s="9"/>
      <c r="M85" s="10"/>
      <c r="N85" s="10"/>
      <c r="O85" s="10"/>
      <c r="P85" s="10"/>
      <c r="Q85" s="10"/>
      <c r="R85" s="10"/>
      <c r="S85" s="10"/>
      <c r="T85" s="10"/>
      <c r="U85" s="10"/>
    </row>
    <row r="86" spans="1:21" ht="16.5" customHeight="1" x14ac:dyDescent="0.2">
      <c r="A86" s="7"/>
      <c r="B86" s="7"/>
      <c r="C86" s="7"/>
      <c r="D86" s="7" t="s">
        <v>578</v>
      </c>
      <c r="E86" s="7"/>
      <c r="F86" s="7"/>
      <c r="G86" s="7"/>
      <c r="H86" s="7"/>
      <c r="I86" s="7"/>
      <c r="J86" s="7"/>
      <c r="K86" s="7"/>
      <c r="L86" s="9"/>
      <c r="M86" s="10"/>
      <c r="N86" s="10"/>
      <c r="O86" s="10"/>
      <c r="P86" s="10"/>
      <c r="Q86" s="10"/>
      <c r="R86" s="10"/>
      <c r="S86" s="10"/>
      <c r="T86" s="10"/>
      <c r="U86" s="10"/>
    </row>
    <row r="87" spans="1:21" ht="16.5" customHeight="1" x14ac:dyDescent="0.2">
      <c r="A87" s="7"/>
      <c r="B87" s="7"/>
      <c r="C87" s="7"/>
      <c r="D87" s="7"/>
      <c r="E87" s="7" t="s">
        <v>579</v>
      </c>
      <c r="F87" s="7"/>
      <c r="G87" s="7"/>
      <c r="H87" s="7"/>
      <c r="I87" s="7"/>
      <c r="J87" s="7"/>
      <c r="K87" s="7"/>
      <c r="L87" s="9" t="s">
        <v>69</v>
      </c>
      <c r="M87" s="219">
        <v>26.2</v>
      </c>
      <c r="N87" s="219">
        <v>22.9</v>
      </c>
      <c r="O87" s="219">
        <v>37.700000000000003</v>
      </c>
      <c r="P87" s="219">
        <v>23.2</v>
      </c>
      <c r="Q87" s="219">
        <v>16.7</v>
      </c>
      <c r="R87" s="219">
        <v>17.899999999999999</v>
      </c>
      <c r="S87" s="219">
        <v>32.700000000000003</v>
      </c>
      <c r="T87" s="219">
        <v>28.6</v>
      </c>
      <c r="U87" s="219">
        <v>26</v>
      </c>
    </row>
    <row r="88" spans="1:21" ht="16.5" customHeight="1" x14ac:dyDescent="0.2">
      <c r="A88" s="7"/>
      <c r="B88" s="7"/>
      <c r="C88" s="7"/>
      <c r="D88" s="7"/>
      <c r="E88" s="7" t="s">
        <v>580</v>
      </c>
      <c r="F88" s="7"/>
      <c r="G88" s="7"/>
      <c r="H88" s="7"/>
      <c r="I88" s="7"/>
      <c r="J88" s="7"/>
      <c r="K88" s="7"/>
      <c r="L88" s="9"/>
      <c r="M88" s="10"/>
      <c r="N88" s="10"/>
      <c r="O88" s="10"/>
      <c r="P88" s="10"/>
      <c r="Q88" s="10"/>
      <c r="R88" s="10"/>
      <c r="S88" s="10"/>
      <c r="T88" s="10"/>
      <c r="U88" s="10"/>
    </row>
    <row r="89" spans="1:21" ht="16.5" customHeight="1" x14ac:dyDescent="0.2">
      <c r="A89" s="7"/>
      <c r="B89" s="7"/>
      <c r="C89" s="7"/>
      <c r="D89" s="7"/>
      <c r="E89" s="7"/>
      <c r="F89" s="7" t="s">
        <v>581</v>
      </c>
      <c r="G89" s="7"/>
      <c r="H89" s="7"/>
      <c r="I89" s="7"/>
      <c r="J89" s="7"/>
      <c r="K89" s="7"/>
      <c r="L89" s="9" t="s">
        <v>69</v>
      </c>
      <c r="M89" s="218">
        <v>3.2</v>
      </c>
      <c r="N89" s="218">
        <v>4.8</v>
      </c>
      <c r="O89" s="218">
        <v>4.0999999999999996</v>
      </c>
      <c r="P89" s="218">
        <v>3.4</v>
      </c>
      <c r="Q89" s="219">
        <v>13.1</v>
      </c>
      <c r="R89" s="218">
        <v>5.3</v>
      </c>
      <c r="S89" s="218">
        <v>4.7</v>
      </c>
      <c r="T89" s="218">
        <v>8.5</v>
      </c>
      <c r="U89" s="218">
        <v>4.3</v>
      </c>
    </row>
    <row r="90" spans="1:21" ht="16.5" customHeight="1" x14ac:dyDescent="0.2">
      <c r="A90" s="7"/>
      <c r="B90" s="7"/>
      <c r="C90" s="7"/>
      <c r="D90" s="7"/>
      <c r="E90" s="7"/>
      <c r="F90" s="7" t="s">
        <v>582</v>
      </c>
      <c r="G90" s="7"/>
      <c r="H90" s="7"/>
      <c r="I90" s="7"/>
      <c r="J90" s="7"/>
      <c r="K90" s="7"/>
      <c r="L90" s="9" t="s">
        <v>69</v>
      </c>
      <c r="M90" s="219">
        <v>61.7</v>
      </c>
      <c r="N90" s="219">
        <v>59.1</v>
      </c>
      <c r="O90" s="219">
        <v>46.1</v>
      </c>
      <c r="P90" s="219">
        <v>61.6</v>
      </c>
      <c r="Q90" s="219">
        <v>59.2</v>
      </c>
      <c r="R90" s="219">
        <v>69.599999999999994</v>
      </c>
      <c r="S90" s="219">
        <v>53</v>
      </c>
      <c r="T90" s="219">
        <v>60</v>
      </c>
      <c r="U90" s="219">
        <v>59.3</v>
      </c>
    </row>
    <row r="91" spans="1:21" ht="16.5" customHeight="1" x14ac:dyDescent="0.2">
      <c r="A91" s="7"/>
      <c r="B91" s="7"/>
      <c r="C91" s="7"/>
      <c r="D91" s="7"/>
      <c r="E91" s="7"/>
      <c r="F91" s="7" t="s">
        <v>583</v>
      </c>
      <c r="G91" s="7"/>
      <c r="H91" s="7"/>
      <c r="I91" s="7"/>
      <c r="J91" s="7"/>
      <c r="K91" s="7"/>
      <c r="L91" s="9" t="s">
        <v>69</v>
      </c>
      <c r="M91" s="218">
        <v>0.5</v>
      </c>
      <c r="N91" s="218">
        <v>0.5</v>
      </c>
      <c r="O91" s="218">
        <v>0.4</v>
      </c>
      <c r="P91" s="218">
        <v>0.4</v>
      </c>
      <c r="Q91" s="218" t="s">
        <v>137</v>
      </c>
      <c r="R91" s="218">
        <v>0.7</v>
      </c>
      <c r="S91" s="218">
        <v>0.9</v>
      </c>
      <c r="T91" s="218" t="s">
        <v>137</v>
      </c>
      <c r="U91" s="218">
        <v>0.5</v>
      </c>
    </row>
    <row r="92" spans="1:21" ht="29.45" customHeight="1" x14ac:dyDescent="0.2">
      <c r="A92" s="7"/>
      <c r="B92" s="7"/>
      <c r="C92" s="7"/>
      <c r="D92" s="7"/>
      <c r="E92" s="7"/>
      <c r="F92" s="316" t="s">
        <v>584</v>
      </c>
      <c r="G92" s="316"/>
      <c r="H92" s="316"/>
      <c r="I92" s="316"/>
      <c r="J92" s="316"/>
      <c r="K92" s="316"/>
      <c r="L92" s="9" t="s">
        <v>69</v>
      </c>
      <c r="M92" s="218">
        <v>4.7</v>
      </c>
      <c r="N92" s="218">
        <v>7.8</v>
      </c>
      <c r="O92" s="218">
        <v>7</v>
      </c>
      <c r="P92" s="218">
        <v>7.7</v>
      </c>
      <c r="Q92" s="218">
        <v>6.4</v>
      </c>
      <c r="R92" s="218">
        <v>2.6</v>
      </c>
      <c r="S92" s="218">
        <v>6.8</v>
      </c>
      <c r="T92" s="218">
        <v>0.7</v>
      </c>
      <c r="U92" s="218">
        <v>5.9</v>
      </c>
    </row>
    <row r="93" spans="1:21" ht="29.45" customHeight="1" x14ac:dyDescent="0.2">
      <c r="A93" s="7"/>
      <c r="B93" s="7"/>
      <c r="C93" s="7"/>
      <c r="D93" s="7"/>
      <c r="E93" s="7"/>
      <c r="F93" s="316" t="s">
        <v>585</v>
      </c>
      <c r="G93" s="316"/>
      <c r="H93" s="316"/>
      <c r="I93" s="316"/>
      <c r="J93" s="316"/>
      <c r="K93" s="316"/>
      <c r="L93" s="9" t="s">
        <v>69</v>
      </c>
      <c r="M93" s="218">
        <v>3.7</v>
      </c>
      <c r="N93" s="218">
        <v>5</v>
      </c>
      <c r="O93" s="218">
        <v>4.7</v>
      </c>
      <c r="P93" s="218">
        <v>3.6</v>
      </c>
      <c r="Q93" s="218">
        <v>4.5999999999999996</v>
      </c>
      <c r="R93" s="218">
        <v>4</v>
      </c>
      <c r="S93" s="218">
        <v>1.9</v>
      </c>
      <c r="T93" s="218">
        <v>2.2000000000000002</v>
      </c>
      <c r="U93" s="218">
        <v>4</v>
      </c>
    </row>
    <row r="94" spans="1:21" ht="16.5" customHeight="1" x14ac:dyDescent="0.2">
      <c r="A94" s="7"/>
      <c r="B94" s="7"/>
      <c r="C94" s="7"/>
      <c r="D94" s="7"/>
      <c r="E94" s="7"/>
      <c r="F94" s="7" t="s">
        <v>586</v>
      </c>
      <c r="G94" s="7"/>
      <c r="H94" s="7"/>
      <c r="I94" s="7"/>
      <c r="J94" s="7"/>
      <c r="K94" s="7"/>
      <c r="L94" s="9" t="s">
        <v>69</v>
      </c>
      <c r="M94" s="219">
        <v>73.8</v>
      </c>
      <c r="N94" s="219">
        <v>77.099999999999994</v>
      </c>
      <c r="O94" s="219">
        <v>62.3</v>
      </c>
      <c r="P94" s="219">
        <v>76.8</v>
      </c>
      <c r="Q94" s="219">
        <v>83.3</v>
      </c>
      <c r="R94" s="219">
        <v>82.1</v>
      </c>
      <c r="S94" s="219">
        <v>67.3</v>
      </c>
      <c r="T94" s="219">
        <v>71.400000000000006</v>
      </c>
      <c r="U94" s="219">
        <v>74</v>
      </c>
    </row>
    <row r="95" spans="1:21" ht="16.5" customHeight="1" x14ac:dyDescent="0.2">
      <c r="A95" s="7"/>
      <c r="B95" s="7"/>
      <c r="C95" s="7"/>
      <c r="D95" s="7" t="s">
        <v>587</v>
      </c>
      <c r="E95" s="7"/>
      <c r="F95" s="7"/>
      <c r="G95" s="7"/>
      <c r="H95" s="7"/>
      <c r="I95" s="7"/>
      <c r="J95" s="7"/>
      <c r="K95" s="7"/>
      <c r="L95" s="9"/>
      <c r="M95" s="10"/>
      <c r="N95" s="10"/>
      <c r="O95" s="10"/>
      <c r="P95" s="10"/>
      <c r="Q95" s="10"/>
      <c r="R95" s="10"/>
      <c r="S95" s="10"/>
      <c r="T95" s="10"/>
      <c r="U95" s="10"/>
    </row>
    <row r="96" spans="1:21" ht="16.5" customHeight="1" x14ac:dyDescent="0.2">
      <c r="A96" s="7"/>
      <c r="B96" s="7"/>
      <c r="C96" s="7"/>
      <c r="D96" s="7"/>
      <c r="E96" s="7" t="s">
        <v>579</v>
      </c>
      <c r="F96" s="7"/>
      <c r="G96" s="7"/>
      <c r="H96" s="7"/>
      <c r="I96" s="7"/>
      <c r="J96" s="7"/>
      <c r="K96" s="7"/>
      <c r="L96" s="9" t="s">
        <v>69</v>
      </c>
      <c r="M96" s="219">
        <v>31.5</v>
      </c>
      <c r="N96" s="219">
        <v>24.8</v>
      </c>
      <c r="O96" s="219">
        <v>37.200000000000003</v>
      </c>
      <c r="P96" s="219">
        <v>28.6</v>
      </c>
      <c r="Q96" s="219">
        <v>18.600000000000001</v>
      </c>
      <c r="R96" s="219">
        <v>27.8</v>
      </c>
      <c r="S96" s="219">
        <v>33.5</v>
      </c>
      <c r="T96" s="219">
        <v>33.799999999999997</v>
      </c>
      <c r="U96" s="219">
        <v>29.5</v>
      </c>
    </row>
    <row r="97" spans="1:21" ht="16.5" customHeight="1" x14ac:dyDescent="0.2">
      <c r="A97" s="7"/>
      <c r="B97" s="7"/>
      <c r="C97" s="7"/>
      <c r="D97" s="7"/>
      <c r="E97" s="7" t="s">
        <v>580</v>
      </c>
      <c r="F97" s="7"/>
      <c r="G97" s="7"/>
      <c r="H97" s="7"/>
      <c r="I97" s="7"/>
      <c r="J97" s="7"/>
      <c r="K97" s="7"/>
      <c r="L97" s="9"/>
      <c r="M97" s="10"/>
      <c r="N97" s="10"/>
      <c r="O97" s="10"/>
      <c r="P97" s="10"/>
      <c r="Q97" s="10"/>
      <c r="R97" s="10"/>
      <c r="S97" s="10"/>
      <c r="T97" s="10"/>
      <c r="U97" s="10"/>
    </row>
    <row r="98" spans="1:21" ht="16.5" customHeight="1" x14ac:dyDescent="0.2">
      <c r="A98" s="7"/>
      <c r="B98" s="7"/>
      <c r="C98" s="7"/>
      <c r="D98" s="7"/>
      <c r="E98" s="7"/>
      <c r="F98" s="7" t="s">
        <v>581</v>
      </c>
      <c r="G98" s="7"/>
      <c r="H98" s="7"/>
      <c r="I98" s="7"/>
      <c r="J98" s="7"/>
      <c r="K98" s="7"/>
      <c r="L98" s="9" t="s">
        <v>69</v>
      </c>
      <c r="M98" s="218">
        <v>2.2000000000000002</v>
      </c>
      <c r="N98" s="218">
        <v>3.3</v>
      </c>
      <c r="O98" s="218">
        <v>2</v>
      </c>
      <c r="P98" s="218">
        <v>2.4</v>
      </c>
      <c r="Q98" s="218">
        <v>9.5</v>
      </c>
      <c r="R98" s="218">
        <v>4</v>
      </c>
      <c r="S98" s="218">
        <v>2.9</v>
      </c>
      <c r="T98" s="218">
        <v>6.6</v>
      </c>
      <c r="U98" s="218">
        <v>3</v>
      </c>
    </row>
    <row r="99" spans="1:21" ht="16.5" customHeight="1" x14ac:dyDescent="0.2">
      <c r="A99" s="7"/>
      <c r="B99" s="7"/>
      <c r="C99" s="7"/>
      <c r="D99" s="7"/>
      <c r="E99" s="7"/>
      <c r="F99" s="7" t="s">
        <v>582</v>
      </c>
      <c r="G99" s="7"/>
      <c r="H99" s="7"/>
      <c r="I99" s="7"/>
      <c r="J99" s="7"/>
      <c r="K99" s="7"/>
      <c r="L99" s="9" t="s">
        <v>69</v>
      </c>
      <c r="M99" s="219">
        <v>55.5</v>
      </c>
      <c r="N99" s="219">
        <v>55.7</v>
      </c>
      <c r="O99" s="219">
        <v>42.1</v>
      </c>
      <c r="P99" s="219">
        <v>56.1</v>
      </c>
      <c r="Q99" s="219">
        <v>59.2</v>
      </c>
      <c r="R99" s="219">
        <v>62.3</v>
      </c>
      <c r="S99" s="219">
        <v>50.8</v>
      </c>
      <c r="T99" s="219">
        <v>56.8</v>
      </c>
      <c r="U99" s="219">
        <v>54.6</v>
      </c>
    </row>
    <row r="100" spans="1:21" ht="16.5" customHeight="1" x14ac:dyDescent="0.2">
      <c r="A100" s="7"/>
      <c r="B100" s="7"/>
      <c r="C100" s="7"/>
      <c r="D100" s="7"/>
      <c r="E100" s="7"/>
      <c r="F100" s="7" t="s">
        <v>583</v>
      </c>
      <c r="G100" s="7"/>
      <c r="H100" s="7"/>
      <c r="I100" s="7"/>
      <c r="J100" s="7"/>
      <c r="K100" s="7"/>
      <c r="L100" s="9" t="s">
        <v>69</v>
      </c>
      <c r="M100" s="218">
        <v>0.8</v>
      </c>
      <c r="N100" s="218">
        <v>1.4</v>
      </c>
      <c r="O100" s="218">
        <v>2.1</v>
      </c>
      <c r="P100" s="218">
        <v>1</v>
      </c>
      <c r="Q100" s="218">
        <v>0.4</v>
      </c>
      <c r="R100" s="218" t="s">
        <v>137</v>
      </c>
      <c r="S100" s="218">
        <v>1.9</v>
      </c>
      <c r="T100" s="218" t="s">
        <v>137</v>
      </c>
      <c r="U100" s="218">
        <v>1.1000000000000001</v>
      </c>
    </row>
    <row r="101" spans="1:21" ht="29.45" customHeight="1" x14ac:dyDescent="0.2">
      <c r="A101" s="7"/>
      <c r="B101" s="7"/>
      <c r="C101" s="7"/>
      <c r="D101" s="7"/>
      <c r="E101" s="7"/>
      <c r="F101" s="316" t="s">
        <v>584</v>
      </c>
      <c r="G101" s="316"/>
      <c r="H101" s="316"/>
      <c r="I101" s="316"/>
      <c r="J101" s="316"/>
      <c r="K101" s="316"/>
      <c r="L101" s="9" t="s">
        <v>69</v>
      </c>
      <c r="M101" s="218">
        <v>6.5</v>
      </c>
      <c r="N101" s="219">
        <v>10.6</v>
      </c>
      <c r="O101" s="219">
        <v>11.1</v>
      </c>
      <c r="P101" s="218">
        <v>7.8</v>
      </c>
      <c r="Q101" s="218">
        <v>7.2</v>
      </c>
      <c r="R101" s="218">
        <v>3.3</v>
      </c>
      <c r="S101" s="218">
        <v>9</v>
      </c>
      <c r="T101" s="218">
        <v>1.3</v>
      </c>
      <c r="U101" s="218">
        <v>8</v>
      </c>
    </row>
    <row r="102" spans="1:21" ht="29.45" customHeight="1" x14ac:dyDescent="0.2">
      <c r="A102" s="7"/>
      <c r="B102" s="7"/>
      <c r="C102" s="7"/>
      <c r="D102" s="7"/>
      <c r="E102" s="7"/>
      <c r="F102" s="316" t="s">
        <v>585</v>
      </c>
      <c r="G102" s="316"/>
      <c r="H102" s="316"/>
      <c r="I102" s="316"/>
      <c r="J102" s="316"/>
      <c r="K102" s="316"/>
      <c r="L102" s="9" t="s">
        <v>69</v>
      </c>
      <c r="M102" s="218">
        <v>3.6</v>
      </c>
      <c r="N102" s="218">
        <v>4.2</v>
      </c>
      <c r="O102" s="218">
        <v>5.5</v>
      </c>
      <c r="P102" s="218">
        <v>4.0999999999999996</v>
      </c>
      <c r="Q102" s="218">
        <v>5</v>
      </c>
      <c r="R102" s="218">
        <v>2.6</v>
      </c>
      <c r="S102" s="218">
        <v>1.9</v>
      </c>
      <c r="T102" s="218">
        <v>1.5</v>
      </c>
      <c r="U102" s="218">
        <v>3.9</v>
      </c>
    </row>
    <row r="103" spans="1:21" ht="16.5" customHeight="1" x14ac:dyDescent="0.2">
      <c r="A103" s="7"/>
      <c r="B103" s="7"/>
      <c r="C103" s="7"/>
      <c r="D103" s="7"/>
      <c r="E103" s="7"/>
      <c r="F103" s="7" t="s">
        <v>586</v>
      </c>
      <c r="G103" s="7"/>
      <c r="H103" s="7"/>
      <c r="I103" s="7"/>
      <c r="J103" s="7"/>
      <c r="K103" s="7"/>
      <c r="L103" s="9" t="s">
        <v>69</v>
      </c>
      <c r="M103" s="219">
        <v>68.5</v>
      </c>
      <c r="N103" s="219">
        <v>75.2</v>
      </c>
      <c r="O103" s="219">
        <v>62.8</v>
      </c>
      <c r="P103" s="219">
        <v>71.400000000000006</v>
      </c>
      <c r="Q103" s="219">
        <v>81.400000000000006</v>
      </c>
      <c r="R103" s="219">
        <v>72.2</v>
      </c>
      <c r="S103" s="219">
        <v>66.5</v>
      </c>
      <c r="T103" s="219">
        <v>66.2</v>
      </c>
      <c r="U103" s="219">
        <v>70.5</v>
      </c>
    </row>
    <row r="104" spans="1:21" ht="16.5" customHeight="1" x14ac:dyDescent="0.2">
      <c r="A104" s="14"/>
      <c r="B104" s="14"/>
      <c r="C104" s="14"/>
      <c r="D104" s="14" t="s">
        <v>326</v>
      </c>
      <c r="E104" s="14"/>
      <c r="F104" s="14"/>
      <c r="G104" s="14"/>
      <c r="H104" s="14"/>
      <c r="I104" s="14"/>
      <c r="J104" s="14"/>
      <c r="K104" s="14"/>
      <c r="L104" s="15" t="s">
        <v>145</v>
      </c>
      <c r="M104" s="221">
        <v>2575</v>
      </c>
      <c r="N104" s="221">
        <v>1365</v>
      </c>
      <c r="O104" s="217">
        <v>723</v>
      </c>
      <c r="P104" s="217">
        <v>528</v>
      </c>
      <c r="Q104" s="217">
        <v>247</v>
      </c>
      <c r="R104" s="217">
        <v>163</v>
      </c>
      <c r="S104" s="217">
        <v>119</v>
      </c>
      <c r="T104" s="217">
        <v>180</v>
      </c>
      <c r="U104" s="221">
        <v>5817</v>
      </c>
    </row>
    <row r="105" spans="1:21" ht="4.5" customHeight="1" x14ac:dyDescent="0.2">
      <c r="A105" s="23"/>
      <c r="B105" s="23"/>
      <c r="C105" s="2"/>
      <c r="D105" s="2"/>
      <c r="E105" s="2"/>
      <c r="F105" s="2"/>
      <c r="G105" s="2"/>
      <c r="H105" s="2"/>
      <c r="I105" s="2"/>
      <c r="J105" s="2"/>
      <c r="K105" s="2"/>
      <c r="L105" s="2"/>
      <c r="M105" s="2"/>
      <c r="N105" s="2"/>
      <c r="O105" s="2"/>
      <c r="P105" s="2"/>
      <c r="Q105" s="2"/>
      <c r="R105" s="2"/>
      <c r="S105" s="2"/>
      <c r="T105" s="2"/>
      <c r="U105" s="2"/>
    </row>
    <row r="106" spans="1:21" ht="16.5" customHeight="1" x14ac:dyDescent="0.2">
      <c r="A106" s="23"/>
      <c r="B106" s="23"/>
      <c r="C106" s="309" t="s">
        <v>588</v>
      </c>
      <c r="D106" s="309"/>
      <c r="E106" s="309"/>
      <c r="F106" s="309"/>
      <c r="G106" s="309"/>
      <c r="H106" s="309"/>
      <c r="I106" s="309"/>
      <c r="J106" s="309"/>
      <c r="K106" s="309"/>
      <c r="L106" s="309"/>
      <c r="M106" s="309"/>
      <c r="N106" s="309"/>
      <c r="O106" s="309"/>
      <c r="P106" s="309"/>
      <c r="Q106" s="309"/>
      <c r="R106" s="309"/>
      <c r="S106" s="309"/>
      <c r="T106" s="309"/>
      <c r="U106" s="309"/>
    </row>
    <row r="107" spans="1:21" ht="4.5" customHeight="1" x14ac:dyDescent="0.2">
      <c r="A107" s="23"/>
      <c r="B107" s="23"/>
      <c r="C107" s="2"/>
      <c r="D107" s="2"/>
      <c r="E107" s="2"/>
      <c r="F107" s="2"/>
      <c r="G107" s="2"/>
      <c r="H107" s="2"/>
      <c r="I107" s="2"/>
      <c r="J107" s="2"/>
      <c r="K107" s="2"/>
      <c r="L107" s="2"/>
      <c r="M107" s="2"/>
      <c r="N107" s="2"/>
      <c r="O107" s="2"/>
      <c r="P107" s="2"/>
      <c r="Q107" s="2"/>
      <c r="R107" s="2"/>
      <c r="S107" s="2"/>
      <c r="T107" s="2"/>
      <c r="U107" s="2"/>
    </row>
    <row r="108" spans="1:21" ht="16.5" customHeight="1" x14ac:dyDescent="0.2">
      <c r="A108" s="47"/>
      <c r="B108" s="47"/>
      <c r="C108" s="309" t="s">
        <v>184</v>
      </c>
      <c r="D108" s="309"/>
      <c r="E108" s="309"/>
      <c r="F108" s="309"/>
      <c r="G108" s="309"/>
      <c r="H108" s="309"/>
      <c r="I108" s="309"/>
      <c r="J108" s="309"/>
      <c r="K108" s="309"/>
      <c r="L108" s="309"/>
      <c r="M108" s="309"/>
      <c r="N108" s="309"/>
      <c r="O108" s="309"/>
      <c r="P108" s="309"/>
      <c r="Q108" s="309"/>
      <c r="R108" s="309"/>
      <c r="S108" s="309"/>
      <c r="T108" s="309"/>
      <c r="U108" s="309"/>
    </row>
    <row r="109" spans="1:21" ht="16.5" customHeight="1" x14ac:dyDescent="0.2">
      <c r="A109" s="47"/>
      <c r="B109" s="47"/>
      <c r="C109" s="309" t="s">
        <v>185</v>
      </c>
      <c r="D109" s="309"/>
      <c r="E109" s="309"/>
      <c r="F109" s="309"/>
      <c r="G109" s="309"/>
      <c r="H109" s="309"/>
      <c r="I109" s="309"/>
      <c r="J109" s="309"/>
      <c r="K109" s="309"/>
      <c r="L109" s="309"/>
      <c r="M109" s="309"/>
      <c r="N109" s="309"/>
      <c r="O109" s="309"/>
      <c r="P109" s="309"/>
      <c r="Q109" s="309"/>
      <c r="R109" s="309"/>
      <c r="S109" s="309"/>
      <c r="T109" s="309"/>
      <c r="U109" s="309"/>
    </row>
    <row r="110" spans="1:21" ht="4.5" customHeight="1" x14ac:dyDescent="0.2">
      <c r="A110" s="23"/>
      <c r="B110" s="23"/>
      <c r="C110" s="2"/>
      <c r="D110" s="2"/>
      <c r="E110" s="2"/>
      <c r="F110" s="2"/>
      <c r="G110" s="2"/>
      <c r="H110" s="2"/>
      <c r="I110" s="2"/>
      <c r="J110" s="2"/>
      <c r="K110" s="2"/>
      <c r="L110" s="2"/>
      <c r="M110" s="2"/>
      <c r="N110" s="2"/>
      <c r="O110" s="2"/>
      <c r="P110" s="2"/>
      <c r="Q110" s="2"/>
      <c r="R110" s="2"/>
      <c r="S110" s="2"/>
      <c r="T110" s="2"/>
      <c r="U110" s="2"/>
    </row>
    <row r="111" spans="1:21" ht="29.45" customHeight="1" x14ac:dyDescent="0.2">
      <c r="A111" s="23" t="s">
        <v>71</v>
      </c>
      <c r="B111" s="23"/>
      <c r="C111" s="309" t="s">
        <v>151</v>
      </c>
      <c r="D111" s="309"/>
      <c r="E111" s="309"/>
      <c r="F111" s="309"/>
      <c r="G111" s="309"/>
      <c r="H111" s="309"/>
      <c r="I111" s="309"/>
      <c r="J111" s="309"/>
      <c r="K111" s="309"/>
      <c r="L111" s="309"/>
      <c r="M111" s="309"/>
      <c r="N111" s="309"/>
      <c r="O111" s="309"/>
      <c r="P111" s="309"/>
      <c r="Q111" s="309"/>
      <c r="R111" s="309"/>
      <c r="S111" s="309"/>
      <c r="T111" s="309"/>
      <c r="U111" s="309"/>
    </row>
    <row r="112" spans="1:21" ht="29.45" customHeight="1" x14ac:dyDescent="0.2">
      <c r="A112" s="23" t="s">
        <v>72</v>
      </c>
      <c r="B112" s="23"/>
      <c r="C112" s="309" t="s">
        <v>589</v>
      </c>
      <c r="D112" s="309"/>
      <c r="E112" s="309"/>
      <c r="F112" s="309"/>
      <c r="G112" s="309"/>
      <c r="H112" s="309"/>
      <c r="I112" s="309"/>
      <c r="J112" s="309"/>
      <c r="K112" s="309"/>
      <c r="L112" s="309"/>
      <c r="M112" s="309"/>
      <c r="N112" s="309"/>
      <c r="O112" s="309"/>
      <c r="P112" s="309"/>
      <c r="Q112" s="309"/>
      <c r="R112" s="309"/>
      <c r="S112" s="309"/>
      <c r="T112" s="309"/>
      <c r="U112" s="309"/>
    </row>
    <row r="113" spans="1:21" ht="29.45" customHeight="1" x14ac:dyDescent="0.2">
      <c r="A113" s="23" t="s">
        <v>73</v>
      </c>
      <c r="B113" s="23"/>
      <c r="C113" s="309" t="s">
        <v>158</v>
      </c>
      <c r="D113" s="309"/>
      <c r="E113" s="309"/>
      <c r="F113" s="309"/>
      <c r="G113" s="309"/>
      <c r="H113" s="309"/>
      <c r="I113" s="309"/>
      <c r="J113" s="309"/>
      <c r="K113" s="309"/>
      <c r="L113" s="309"/>
      <c r="M113" s="309"/>
      <c r="N113" s="309"/>
      <c r="O113" s="309"/>
      <c r="P113" s="309"/>
      <c r="Q113" s="309"/>
      <c r="R113" s="309"/>
      <c r="S113" s="309"/>
      <c r="T113" s="309"/>
      <c r="U113" s="309"/>
    </row>
    <row r="114" spans="1:21" ht="4.5" customHeight="1" x14ac:dyDescent="0.2"/>
    <row r="115" spans="1:21" ht="16.5" customHeight="1" x14ac:dyDescent="0.2">
      <c r="A115" s="24" t="s">
        <v>90</v>
      </c>
      <c r="B115" s="23"/>
      <c r="C115" s="23"/>
      <c r="D115" s="23"/>
      <c r="E115" s="309" t="s">
        <v>590</v>
      </c>
      <c r="F115" s="309"/>
      <c r="G115" s="309"/>
      <c r="H115" s="309"/>
      <c r="I115" s="309"/>
      <c r="J115" s="309"/>
      <c r="K115" s="309"/>
      <c r="L115" s="309"/>
      <c r="M115" s="309"/>
      <c r="N115" s="309"/>
      <c r="O115" s="309"/>
      <c r="P115" s="309"/>
      <c r="Q115" s="309"/>
      <c r="R115" s="309"/>
      <c r="S115" s="309"/>
      <c r="T115" s="309"/>
      <c r="U115" s="309"/>
    </row>
  </sheetData>
  <mergeCells count="28">
    <mergeCell ref="F12:K12"/>
    <mergeCell ref="F13:K13"/>
    <mergeCell ref="F21:K21"/>
    <mergeCell ref="F22:K22"/>
    <mergeCell ref="F32:K32"/>
    <mergeCell ref="F73:K73"/>
    <mergeCell ref="F81:K81"/>
    <mergeCell ref="F33:K33"/>
    <mergeCell ref="F41:K41"/>
    <mergeCell ref="F42:K42"/>
    <mergeCell ref="F52:K52"/>
    <mergeCell ref="F53:K53"/>
    <mergeCell ref="C112:U112"/>
    <mergeCell ref="C113:U113"/>
    <mergeCell ref="E115:U115"/>
    <mergeCell ref="K1:U1"/>
    <mergeCell ref="C106:U106"/>
    <mergeCell ref="C108:U108"/>
    <mergeCell ref="C109:U109"/>
    <mergeCell ref="C111:U111"/>
    <mergeCell ref="F82:K82"/>
    <mergeCell ref="F92:K92"/>
    <mergeCell ref="F93:K93"/>
    <mergeCell ref="F101:K101"/>
    <mergeCell ref="F102:K102"/>
    <mergeCell ref="F61:K61"/>
    <mergeCell ref="F62:K62"/>
    <mergeCell ref="F72:K72"/>
  </mergeCells>
  <pageMargins left="0.7" right="0.7" top="0.75" bottom="0.75" header="0.3" footer="0.3"/>
  <pageSetup paperSize="9" fitToHeight="0" orientation="landscape" horizontalDpi="300" verticalDpi="300"/>
  <headerFooter scaleWithDoc="0" alignWithMargins="0">
    <oddHeader>&amp;C&amp;"Arial"&amp;8TABLE 19A.26</oddHeader>
    <oddFooter>&amp;L&amp;"Arial"&amp;8REPORT ON
GOVERNMENT
SERVICES 2022&amp;R&amp;"Arial"&amp;8HOMELESSNESS
SERVICES
PAGE &amp;B&amp;P&amp;B</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U119"/>
  <sheetViews>
    <sheetView showGridLines="0" workbookViewId="0"/>
  </sheetViews>
  <sheetFormatPr defaultColWidth="11.42578125" defaultRowHeight="12.75" x14ac:dyDescent="0.2"/>
  <cols>
    <col min="1" max="10" width="1.85546875" customWidth="1"/>
    <col min="11" max="11" width="3.42578125" customWidth="1"/>
    <col min="12" max="12" width="5.42578125" customWidth="1"/>
    <col min="13" max="20" width="7.5703125" customWidth="1"/>
    <col min="21" max="21" width="8.5703125" customWidth="1"/>
  </cols>
  <sheetData>
    <row r="1" spans="1:21" ht="33.950000000000003" customHeight="1" x14ac:dyDescent="0.2">
      <c r="A1" s="8" t="s">
        <v>591</v>
      </c>
      <c r="B1" s="8"/>
      <c r="C1" s="8"/>
      <c r="D1" s="8"/>
      <c r="E1" s="8"/>
      <c r="F1" s="8"/>
      <c r="G1" s="8"/>
      <c r="H1" s="8"/>
      <c r="I1" s="8"/>
      <c r="J1" s="8"/>
      <c r="K1" s="314" t="s">
        <v>592</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593</v>
      </c>
      <c r="N2" s="13" t="s">
        <v>594</v>
      </c>
      <c r="O2" s="13" t="s">
        <v>595</v>
      </c>
      <c r="P2" s="13" t="s">
        <v>596</v>
      </c>
      <c r="Q2" s="13" t="s">
        <v>597</v>
      </c>
      <c r="R2" s="13" t="s">
        <v>598</v>
      </c>
      <c r="S2" s="13" t="s">
        <v>599</v>
      </c>
      <c r="T2" s="13" t="s">
        <v>600</v>
      </c>
      <c r="U2" s="13" t="s">
        <v>601</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177</v>
      </c>
      <c r="C4" s="7"/>
      <c r="D4" s="7"/>
      <c r="E4" s="7"/>
      <c r="F4" s="7"/>
      <c r="G4" s="7"/>
      <c r="H4" s="7"/>
      <c r="I4" s="7"/>
      <c r="J4" s="7"/>
      <c r="K4" s="7"/>
      <c r="L4" s="9"/>
      <c r="M4" s="10"/>
      <c r="N4" s="10"/>
      <c r="O4" s="10"/>
      <c r="P4" s="10"/>
      <c r="Q4" s="10"/>
      <c r="R4" s="10"/>
      <c r="S4" s="10"/>
      <c r="T4" s="10"/>
      <c r="U4" s="10"/>
    </row>
    <row r="5" spans="1:21" ht="29.45" customHeight="1" x14ac:dyDescent="0.2">
      <c r="A5" s="7"/>
      <c r="B5" s="7"/>
      <c r="C5" s="316" t="s">
        <v>602</v>
      </c>
      <c r="D5" s="316"/>
      <c r="E5" s="316"/>
      <c r="F5" s="316"/>
      <c r="G5" s="316"/>
      <c r="H5" s="316"/>
      <c r="I5" s="316"/>
      <c r="J5" s="316"/>
      <c r="K5" s="316"/>
      <c r="L5" s="9" t="s">
        <v>145</v>
      </c>
      <c r="M5" s="225">
        <v>37700</v>
      </c>
      <c r="N5" s="225">
        <v>67302</v>
      </c>
      <c r="O5" s="225">
        <v>22301</v>
      </c>
      <c r="P5" s="225">
        <v>14836</v>
      </c>
      <c r="Q5" s="225">
        <v>11545</v>
      </c>
      <c r="R5" s="226">
        <v>3750</v>
      </c>
      <c r="S5" s="226">
        <v>2036</v>
      </c>
      <c r="T5" s="226">
        <v>4854</v>
      </c>
      <c r="U5" s="224">
        <v>162777</v>
      </c>
    </row>
    <row r="6" spans="1:21" ht="16.5" customHeight="1" x14ac:dyDescent="0.2">
      <c r="A6" s="7"/>
      <c r="B6" s="7"/>
      <c r="C6" s="7"/>
      <c r="D6" s="7" t="s">
        <v>603</v>
      </c>
      <c r="E6" s="7"/>
      <c r="F6" s="7"/>
      <c r="G6" s="7"/>
      <c r="H6" s="7"/>
      <c r="I6" s="7"/>
      <c r="J6" s="7"/>
      <c r="K6" s="7"/>
      <c r="L6" s="9"/>
      <c r="M6" s="10"/>
      <c r="N6" s="10"/>
      <c r="O6" s="10"/>
      <c r="P6" s="10"/>
      <c r="Q6" s="10"/>
      <c r="R6" s="10"/>
      <c r="S6" s="10"/>
      <c r="T6" s="10"/>
      <c r="U6" s="10"/>
    </row>
    <row r="7" spans="1:21" ht="16.5" customHeight="1" x14ac:dyDescent="0.2">
      <c r="A7" s="7"/>
      <c r="B7" s="7"/>
      <c r="C7" s="7"/>
      <c r="D7" s="7"/>
      <c r="E7" s="7" t="s">
        <v>464</v>
      </c>
      <c r="F7" s="7"/>
      <c r="G7" s="7"/>
      <c r="H7" s="7"/>
      <c r="I7" s="7"/>
      <c r="J7" s="7"/>
      <c r="K7" s="7"/>
      <c r="L7" s="9" t="s">
        <v>69</v>
      </c>
      <c r="M7" s="227">
        <v>91.2</v>
      </c>
      <c r="N7" s="227">
        <v>88.4</v>
      </c>
      <c r="O7" s="227">
        <v>93.2</v>
      </c>
      <c r="P7" s="227">
        <v>93.9</v>
      </c>
      <c r="Q7" s="227">
        <v>91.3</v>
      </c>
      <c r="R7" s="227">
        <v>95.6</v>
      </c>
      <c r="S7" s="227">
        <v>89.7</v>
      </c>
      <c r="T7" s="227">
        <v>93.4</v>
      </c>
      <c r="U7" s="227">
        <v>90.9</v>
      </c>
    </row>
    <row r="8" spans="1:21" ht="16.5" customHeight="1" x14ac:dyDescent="0.2">
      <c r="A8" s="7"/>
      <c r="B8" s="7"/>
      <c r="C8" s="7"/>
      <c r="D8" s="7"/>
      <c r="E8" s="7" t="s">
        <v>465</v>
      </c>
      <c r="F8" s="7"/>
      <c r="G8" s="7"/>
      <c r="H8" s="7"/>
      <c r="I8" s="7"/>
      <c r="J8" s="7"/>
      <c r="K8" s="7"/>
      <c r="L8" s="9" t="s">
        <v>69</v>
      </c>
      <c r="M8" s="227">
        <v>92.7</v>
      </c>
      <c r="N8" s="227">
        <v>89.8</v>
      </c>
      <c r="O8" s="227">
        <v>94.2</v>
      </c>
      <c r="P8" s="227">
        <v>94.8</v>
      </c>
      <c r="Q8" s="227">
        <v>92.8</v>
      </c>
      <c r="R8" s="227">
        <v>96.6</v>
      </c>
      <c r="S8" s="227">
        <v>92.3</v>
      </c>
      <c r="T8" s="227">
        <v>93.6</v>
      </c>
      <c r="U8" s="227">
        <v>92.2</v>
      </c>
    </row>
    <row r="9" spans="1:21" ht="16.5" customHeight="1" x14ac:dyDescent="0.2">
      <c r="A9" s="7"/>
      <c r="B9" s="7" t="s">
        <v>176</v>
      </c>
      <c r="C9" s="7"/>
      <c r="D9" s="7"/>
      <c r="E9" s="7"/>
      <c r="F9" s="7"/>
      <c r="G9" s="7"/>
      <c r="H9" s="7"/>
      <c r="I9" s="7"/>
      <c r="J9" s="7"/>
      <c r="K9" s="7"/>
      <c r="L9" s="9"/>
      <c r="M9" s="10"/>
      <c r="N9" s="10"/>
      <c r="O9" s="10"/>
      <c r="P9" s="10"/>
      <c r="Q9" s="10"/>
      <c r="R9" s="10"/>
      <c r="S9" s="10"/>
      <c r="T9" s="10"/>
      <c r="U9" s="10"/>
    </row>
    <row r="10" spans="1:21" ht="29.45" customHeight="1" x14ac:dyDescent="0.2">
      <c r="A10" s="7"/>
      <c r="B10" s="7"/>
      <c r="C10" s="316" t="s">
        <v>602</v>
      </c>
      <c r="D10" s="316"/>
      <c r="E10" s="316"/>
      <c r="F10" s="316"/>
      <c r="G10" s="316"/>
      <c r="H10" s="316"/>
      <c r="I10" s="316"/>
      <c r="J10" s="316"/>
      <c r="K10" s="316"/>
      <c r="L10" s="9" t="s">
        <v>145</v>
      </c>
      <c r="M10" s="225">
        <v>10835</v>
      </c>
      <c r="N10" s="226">
        <v>6512</v>
      </c>
      <c r="O10" s="226">
        <v>8112</v>
      </c>
      <c r="P10" s="226">
        <v>7391</v>
      </c>
      <c r="Q10" s="226">
        <v>3061</v>
      </c>
      <c r="R10" s="223">
        <v>550</v>
      </c>
      <c r="S10" s="223">
        <v>311</v>
      </c>
      <c r="T10" s="226">
        <v>4195</v>
      </c>
      <c r="U10" s="225">
        <v>41445</v>
      </c>
    </row>
    <row r="11" spans="1:21" ht="16.5" customHeight="1" x14ac:dyDescent="0.2">
      <c r="A11" s="7"/>
      <c r="B11" s="7"/>
      <c r="C11" s="7"/>
      <c r="D11" s="7" t="s">
        <v>603</v>
      </c>
      <c r="E11" s="7"/>
      <c r="F11" s="7"/>
      <c r="G11" s="7"/>
      <c r="H11" s="7"/>
      <c r="I11" s="7"/>
      <c r="J11" s="7"/>
      <c r="K11" s="7"/>
      <c r="L11" s="9"/>
      <c r="M11" s="10"/>
      <c r="N11" s="10"/>
      <c r="O11" s="10"/>
      <c r="P11" s="10"/>
      <c r="Q11" s="10"/>
      <c r="R11" s="10"/>
      <c r="S11" s="10"/>
      <c r="T11" s="10"/>
      <c r="U11" s="10"/>
    </row>
    <row r="12" spans="1:21" ht="16.5" customHeight="1" x14ac:dyDescent="0.2">
      <c r="A12" s="7"/>
      <c r="B12" s="7"/>
      <c r="C12" s="7"/>
      <c r="D12" s="7"/>
      <c r="E12" s="7" t="s">
        <v>464</v>
      </c>
      <c r="F12" s="7"/>
      <c r="G12" s="7"/>
      <c r="H12" s="7"/>
      <c r="I12" s="7"/>
      <c r="J12" s="7"/>
      <c r="K12" s="7"/>
      <c r="L12" s="9" t="s">
        <v>69</v>
      </c>
      <c r="M12" s="227">
        <v>92.4</v>
      </c>
      <c r="N12" s="227">
        <v>90.4</v>
      </c>
      <c r="O12" s="227">
        <v>95.7</v>
      </c>
      <c r="P12" s="227">
        <v>95.1</v>
      </c>
      <c r="Q12" s="227">
        <v>92.3</v>
      </c>
      <c r="R12" s="227">
        <v>93.9</v>
      </c>
      <c r="S12" s="227">
        <v>88.5</v>
      </c>
      <c r="T12" s="227">
        <v>94.2</v>
      </c>
      <c r="U12" s="227">
        <v>93.5</v>
      </c>
    </row>
    <row r="13" spans="1:21" ht="16.5" customHeight="1" x14ac:dyDescent="0.2">
      <c r="A13" s="7"/>
      <c r="B13" s="7"/>
      <c r="C13" s="7"/>
      <c r="D13" s="7"/>
      <c r="E13" s="7" t="s">
        <v>465</v>
      </c>
      <c r="F13" s="7"/>
      <c r="G13" s="7"/>
      <c r="H13" s="7"/>
      <c r="I13" s="7"/>
      <c r="J13" s="7"/>
      <c r="K13" s="7"/>
      <c r="L13" s="9" t="s">
        <v>69</v>
      </c>
      <c r="M13" s="227">
        <v>93.5</v>
      </c>
      <c r="N13" s="227">
        <v>91.9</v>
      </c>
      <c r="O13" s="227">
        <v>96</v>
      </c>
      <c r="P13" s="227">
        <v>95.6</v>
      </c>
      <c r="Q13" s="227">
        <v>93.2</v>
      </c>
      <c r="R13" s="227">
        <v>96.4</v>
      </c>
      <c r="S13" s="227">
        <v>92.7</v>
      </c>
      <c r="T13" s="227">
        <v>94.2</v>
      </c>
      <c r="U13" s="227">
        <v>94.3</v>
      </c>
    </row>
    <row r="14" spans="1:21" ht="16.5" customHeight="1" x14ac:dyDescent="0.2">
      <c r="A14" s="7"/>
      <c r="B14" s="7" t="s">
        <v>177</v>
      </c>
      <c r="C14" s="7"/>
      <c r="D14" s="7"/>
      <c r="E14" s="7"/>
      <c r="F14" s="7"/>
      <c r="G14" s="7"/>
      <c r="H14" s="7"/>
      <c r="I14" s="7"/>
      <c r="J14" s="7"/>
      <c r="K14" s="7"/>
      <c r="L14" s="9" t="s">
        <v>145</v>
      </c>
      <c r="M14" s="226">
        <v>3456</v>
      </c>
      <c r="N14" s="226">
        <v>1940</v>
      </c>
      <c r="O14" s="226">
        <v>1198</v>
      </c>
      <c r="P14" s="223">
        <v>839</v>
      </c>
      <c r="Q14" s="226">
        <v>1194</v>
      </c>
      <c r="R14" s="223">
        <v>156</v>
      </c>
      <c r="S14" s="223">
        <v>164</v>
      </c>
      <c r="T14" s="223">
        <v>280</v>
      </c>
      <c r="U14" s="226">
        <v>9050</v>
      </c>
    </row>
    <row r="15" spans="1:21" ht="16.5" customHeight="1" x14ac:dyDescent="0.2">
      <c r="A15" s="7"/>
      <c r="B15" s="7"/>
      <c r="C15" s="7" t="s">
        <v>604</v>
      </c>
      <c r="D15" s="7"/>
      <c r="E15" s="7"/>
      <c r="F15" s="7"/>
      <c r="G15" s="7"/>
      <c r="H15" s="7"/>
      <c r="I15" s="7"/>
      <c r="J15" s="7"/>
      <c r="K15" s="7"/>
      <c r="L15" s="9"/>
      <c r="M15" s="10"/>
      <c r="N15" s="10"/>
      <c r="O15" s="10"/>
      <c r="P15" s="10"/>
      <c r="Q15" s="10"/>
      <c r="R15" s="10"/>
      <c r="S15" s="10"/>
      <c r="T15" s="10"/>
      <c r="U15" s="10"/>
    </row>
    <row r="16" spans="1:21" ht="16.5" customHeight="1" x14ac:dyDescent="0.2">
      <c r="A16" s="7"/>
      <c r="B16" s="7"/>
      <c r="C16" s="7"/>
      <c r="D16" s="7" t="s">
        <v>603</v>
      </c>
      <c r="E16" s="7"/>
      <c r="F16" s="7"/>
      <c r="G16" s="7"/>
      <c r="H16" s="7"/>
      <c r="I16" s="7"/>
      <c r="J16" s="7"/>
      <c r="K16" s="7"/>
      <c r="L16" s="9"/>
      <c r="M16" s="10"/>
      <c r="N16" s="10"/>
      <c r="O16" s="10"/>
      <c r="P16" s="10"/>
      <c r="Q16" s="10"/>
      <c r="R16" s="10"/>
      <c r="S16" s="10"/>
      <c r="T16" s="10"/>
      <c r="U16" s="10"/>
    </row>
    <row r="17" spans="1:21" ht="16.5" customHeight="1" x14ac:dyDescent="0.2">
      <c r="A17" s="7"/>
      <c r="B17" s="7"/>
      <c r="C17" s="7"/>
      <c r="D17" s="7"/>
      <c r="E17" s="7" t="s">
        <v>464</v>
      </c>
      <c r="F17" s="7"/>
      <c r="G17" s="7"/>
      <c r="H17" s="7"/>
      <c r="I17" s="7"/>
      <c r="J17" s="7"/>
      <c r="K17" s="7"/>
      <c r="L17" s="9" t="s">
        <v>69</v>
      </c>
      <c r="M17" s="227">
        <v>84.4</v>
      </c>
      <c r="N17" s="227">
        <v>83.9</v>
      </c>
      <c r="O17" s="227">
        <v>89.1</v>
      </c>
      <c r="P17" s="227">
        <v>86.7</v>
      </c>
      <c r="Q17" s="227">
        <v>87.3</v>
      </c>
      <c r="R17" s="227">
        <v>86.7</v>
      </c>
      <c r="S17" s="227">
        <v>78.5</v>
      </c>
      <c r="T17" s="227">
        <v>93.8</v>
      </c>
      <c r="U17" s="227">
        <v>85.7</v>
      </c>
    </row>
    <row r="18" spans="1:21" ht="16.5" customHeight="1" x14ac:dyDescent="0.2">
      <c r="A18" s="7"/>
      <c r="B18" s="7"/>
      <c r="C18" s="7"/>
      <c r="D18" s="7"/>
      <c r="E18" s="7" t="s">
        <v>465</v>
      </c>
      <c r="F18" s="7"/>
      <c r="G18" s="7"/>
      <c r="H18" s="7"/>
      <c r="I18" s="7"/>
      <c r="J18" s="7"/>
      <c r="K18" s="7"/>
      <c r="L18" s="9" t="s">
        <v>69</v>
      </c>
      <c r="M18" s="227">
        <v>89.8</v>
      </c>
      <c r="N18" s="227">
        <v>90.1</v>
      </c>
      <c r="O18" s="227">
        <v>93.3</v>
      </c>
      <c r="P18" s="227">
        <v>94</v>
      </c>
      <c r="Q18" s="227">
        <v>94.3</v>
      </c>
      <c r="R18" s="227">
        <v>95.4</v>
      </c>
      <c r="S18" s="227">
        <v>90.1</v>
      </c>
      <c r="T18" s="227">
        <v>93.5</v>
      </c>
      <c r="U18" s="227">
        <v>91.5</v>
      </c>
    </row>
    <row r="19" spans="1:21" ht="29.45" customHeight="1" x14ac:dyDescent="0.2">
      <c r="A19" s="7"/>
      <c r="B19" s="316" t="s">
        <v>176</v>
      </c>
      <c r="C19" s="316"/>
      <c r="D19" s="316"/>
      <c r="E19" s="316"/>
      <c r="F19" s="316"/>
      <c r="G19" s="316"/>
      <c r="H19" s="316"/>
      <c r="I19" s="316"/>
      <c r="J19" s="316"/>
      <c r="K19" s="316"/>
      <c r="L19" s="9" t="s">
        <v>145</v>
      </c>
      <c r="M19" s="223">
        <v>998</v>
      </c>
      <c r="N19" s="223">
        <v>179</v>
      </c>
      <c r="O19" s="223">
        <v>380</v>
      </c>
      <c r="P19" s="223">
        <v>313</v>
      </c>
      <c r="Q19" s="223">
        <v>306</v>
      </c>
      <c r="R19" s="222">
        <v>19</v>
      </c>
      <c r="S19" s="222">
        <v>21</v>
      </c>
      <c r="T19" s="223">
        <v>209</v>
      </c>
      <c r="U19" s="226">
        <v>2363</v>
      </c>
    </row>
    <row r="20" spans="1:21" ht="16.5" customHeight="1" x14ac:dyDescent="0.2">
      <c r="A20" s="7"/>
      <c r="B20" s="7"/>
      <c r="C20" s="7" t="s">
        <v>604</v>
      </c>
      <c r="D20" s="7"/>
      <c r="E20" s="7"/>
      <c r="F20" s="7"/>
      <c r="G20" s="7"/>
      <c r="H20" s="7"/>
      <c r="I20" s="7"/>
      <c r="J20" s="7"/>
      <c r="K20" s="7"/>
      <c r="L20" s="9"/>
      <c r="M20" s="10"/>
      <c r="N20" s="10"/>
      <c r="O20" s="10"/>
      <c r="P20" s="10"/>
      <c r="Q20" s="10"/>
      <c r="R20" s="10"/>
      <c r="S20" s="10"/>
      <c r="T20" s="10"/>
      <c r="U20" s="10"/>
    </row>
    <row r="21" spans="1:21" ht="16.5" customHeight="1" x14ac:dyDescent="0.2">
      <c r="A21" s="7"/>
      <c r="B21" s="7"/>
      <c r="C21" s="7"/>
      <c r="D21" s="7" t="s">
        <v>603</v>
      </c>
      <c r="E21" s="7"/>
      <c r="F21" s="7"/>
      <c r="G21" s="7"/>
      <c r="H21" s="7"/>
      <c r="I21" s="7"/>
      <c r="J21" s="7"/>
      <c r="K21" s="7"/>
      <c r="L21" s="9"/>
      <c r="M21" s="10"/>
      <c r="N21" s="10"/>
      <c r="O21" s="10"/>
      <c r="P21" s="10"/>
      <c r="Q21" s="10"/>
      <c r="R21" s="10"/>
      <c r="S21" s="10"/>
      <c r="T21" s="10"/>
      <c r="U21" s="10"/>
    </row>
    <row r="22" spans="1:21" ht="16.5" customHeight="1" x14ac:dyDescent="0.2">
      <c r="A22" s="7"/>
      <c r="B22" s="7"/>
      <c r="C22" s="7"/>
      <c r="D22" s="7"/>
      <c r="E22" s="7" t="s">
        <v>464</v>
      </c>
      <c r="F22" s="7"/>
      <c r="G22" s="7"/>
      <c r="H22" s="7"/>
      <c r="I22" s="7"/>
      <c r="J22" s="7"/>
      <c r="K22" s="7"/>
      <c r="L22" s="9" t="s">
        <v>69</v>
      </c>
      <c r="M22" s="227">
        <v>86.8</v>
      </c>
      <c r="N22" s="227">
        <v>85.6</v>
      </c>
      <c r="O22" s="227">
        <v>94.6</v>
      </c>
      <c r="P22" s="227">
        <v>92.2</v>
      </c>
      <c r="Q22" s="227">
        <v>89.4</v>
      </c>
      <c r="R22" s="227">
        <v>87</v>
      </c>
      <c r="S22" s="227">
        <v>74.2</v>
      </c>
      <c r="T22" s="227">
        <v>93</v>
      </c>
      <c r="U22" s="227">
        <v>89.7</v>
      </c>
    </row>
    <row r="23" spans="1:21" ht="16.5" customHeight="1" x14ac:dyDescent="0.2">
      <c r="A23" s="7"/>
      <c r="B23" s="7"/>
      <c r="C23" s="7"/>
      <c r="D23" s="7"/>
      <c r="E23" s="7" t="s">
        <v>465</v>
      </c>
      <c r="F23" s="7"/>
      <c r="G23" s="7"/>
      <c r="H23" s="7"/>
      <c r="I23" s="7"/>
      <c r="J23" s="7"/>
      <c r="K23" s="7"/>
      <c r="L23" s="9" t="s">
        <v>69</v>
      </c>
      <c r="M23" s="227">
        <v>92</v>
      </c>
      <c r="N23" s="227">
        <v>86.8</v>
      </c>
      <c r="O23" s="227">
        <v>95.5</v>
      </c>
      <c r="P23" s="227">
        <v>96.1</v>
      </c>
      <c r="Q23" s="227">
        <v>94.9</v>
      </c>
      <c r="R23" s="227">
        <v>95.7</v>
      </c>
      <c r="S23" s="227">
        <v>90.3</v>
      </c>
      <c r="T23" s="227">
        <v>92.5</v>
      </c>
      <c r="U23" s="227">
        <v>93.4</v>
      </c>
    </row>
    <row r="24" spans="1:21" ht="16.5" customHeight="1" x14ac:dyDescent="0.2">
      <c r="A24" s="7" t="s">
        <v>62</v>
      </c>
      <c r="B24" s="7"/>
      <c r="C24" s="7"/>
      <c r="D24" s="7"/>
      <c r="E24" s="7"/>
      <c r="F24" s="7"/>
      <c r="G24" s="7"/>
      <c r="H24" s="7"/>
      <c r="I24" s="7"/>
      <c r="J24" s="7"/>
      <c r="K24" s="7"/>
      <c r="L24" s="9"/>
      <c r="M24" s="10"/>
      <c r="N24" s="10"/>
      <c r="O24" s="10"/>
      <c r="P24" s="10"/>
      <c r="Q24" s="10"/>
      <c r="R24" s="10"/>
      <c r="S24" s="10"/>
      <c r="T24" s="10"/>
      <c r="U24" s="10"/>
    </row>
    <row r="25" spans="1:21" ht="16.5" customHeight="1" x14ac:dyDescent="0.2">
      <c r="A25" s="7"/>
      <c r="B25" s="7" t="s">
        <v>177</v>
      </c>
      <c r="C25" s="7"/>
      <c r="D25" s="7"/>
      <c r="E25" s="7"/>
      <c r="F25" s="7"/>
      <c r="G25" s="7"/>
      <c r="H25" s="7"/>
      <c r="I25" s="7"/>
      <c r="J25" s="7"/>
      <c r="K25" s="7"/>
      <c r="L25" s="9"/>
      <c r="M25" s="10"/>
      <c r="N25" s="10"/>
      <c r="O25" s="10"/>
      <c r="P25" s="10"/>
      <c r="Q25" s="10"/>
      <c r="R25" s="10"/>
      <c r="S25" s="10"/>
      <c r="T25" s="10"/>
      <c r="U25" s="10"/>
    </row>
    <row r="26" spans="1:21" ht="29.45" customHeight="1" x14ac:dyDescent="0.2">
      <c r="A26" s="7"/>
      <c r="B26" s="7"/>
      <c r="C26" s="316" t="s">
        <v>602</v>
      </c>
      <c r="D26" s="316"/>
      <c r="E26" s="316"/>
      <c r="F26" s="316"/>
      <c r="G26" s="316"/>
      <c r="H26" s="316"/>
      <c r="I26" s="316"/>
      <c r="J26" s="316"/>
      <c r="K26" s="316"/>
      <c r="L26" s="9" t="s">
        <v>145</v>
      </c>
      <c r="M26" s="225">
        <v>38700</v>
      </c>
      <c r="N26" s="225">
        <v>74038</v>
      </c>
      <c r="O26" s="225">
        <v>23110</v>
      </c>
      <c r="P26" s="225">
        <v>15638</v>
      </c>
      <c r="Q26" s="225">
        <v>10655</v>
      </c>
      <c r="R26" s="226">
        <v>3929</v>
      </c>
      <c r="S26" s="226">
        <v>2047</v>
      </c>
      <c r="T26" s="226">
        <v>4845</v>
      </c>
      <c r="U26" s="224">
        <v>171117</v>
      </c>
    </row>
    <row r="27" spans="1:21" ht="16.5" customHeight="1" x14ac:dyDescent="0.2">
      <c r="A27" s="7"/>
      <c r="B27" s="7"/>
      <c r="C27" s="7"/>
      <c r="D27" s="7" t="s">
        <v>603</v>
      </c>
      <c r="E27" s="7"/>
      <c r="F27" s="7"/>
      <c r="G27" s="7"/>
      <c r="H27" s="7"/>
      <c r="I27" s="7"/>
      <c r="J27" s="7"/>
      <c r="K27" s="7"/>
      <c r="L27" s="9"/>
      <c r="M27" s="10"/>
      <c r="N27" s="10"/>
      <c r="O27" s="10"/>
      <c r="P27" s="10"/>
      <c r="Q27" s="10"/>
      <c r="R27" s="10"/>
      <c r="S27" s="10"/>
      <c r="T27" s="10"/>
      <c r="U27" s="10"/>
    </row>
    <row r="28" spans="1:21" ht="16.5" customHeight="1" x14ac:dyDescent="0.2">
      <c r="A28" s="7"/>
      <c r="B28" s="7"/>
      <c r="C28" s="7"/>
      <c r="D28" s="7"/>
      <c r="E28" s="7" t="s">
        <v>464</v>
      </c>
      <c r="F28" s="7"/>
      <c r="G28" s="7"/>
      <c r="H28" s="7"/>
      <c r="I28" s="7"/>
      <c r="J28" s="7"/>
      <c r="K28" s="7"/>
      <c r="L28" s="9" t="s">
        <v>69</v>
      </c>
      <c r="M28" s="227">
        <v>89.6</v>
      </c>
      <c r="N28" s="227">
        <v>88.3</v>
      </c>
      <c r="O28" s="227">
        <v>92.6</v>
      </c>
      <c r="P28" s="227">
        <v>93.2</v>
      </c>
      <c r="Q28" s="227">
        <v>89.7</v>
      </c>
      <c r="R28" s="227">
        <v>94.9</v>
      </c>
      <c r="S28" s="227">
        <v>91.9</v>
      </c>
      <c r="T28" s="227">
        <v>91.7</v>
      </c>
      <c r="U28" s="227">
        <v>90.1</v>
      </c>
    </row>
    <row r="29" spans="1:21" ht="16.5" customHeight="1" x14ac:dyDescent="0.2">
      <c r="A29" s="7"/>
      <c r="B29" s="7"/>
      <c r="C29" s="7"/>
      <c r="D29" s="7"/>
      <c r="E29" s="7" t="s">
        <v>465</v>
      </c>
      <c r="F29" s="7"/>
      <c r="G29" s="7"/>
      <c r="H29" s="7"/>
      <c r="I29" s="7"/>
      <c r="J29" s="7"/>
      <c r="K29" s="7"/>
      <c r="L29" s="9" t="s">
        <v>69</v>
      </c>
      <c r="M29" s="227">
        <v>91.4</v>
      </c>
      <c r="N29" s="227">
        <v>90</v>
      </c>
      <c r="O29" s="227">
        <v>93.6</v>
      </c>
      <c r="P29" s="227">
        <v>94.4</v>
      </c>
      <c r="Q29" s="227">
        <v>90</v>
      </c>
      <c r="R29" s="227">
        <v>96.4</v>
      </c>
      <c r="S29" s="227">
        <v>93.9</v>
      </c>
      <c r="T29" s="227">
        <v>93.5</v>
      </c>
      <c r="U29" s="227">
        <v>91.6</v>
      </c>
    </row>
    <row r="30" spans="1:21" ht="16.5" customHeight="1" x14ac:dyDescent="0.2">
      <c r="A30" s="7"/>
      <c r="B30" s="7" t="s">
        <v>176</v>
      </c>
      <c r="C30" s="7"/>
      <c r="D30" s="7"/>
      <c r="E30" s="7"/>
      <c r="F30" s="7"/>
      <c r="G30" s="7"/>
      <c r="H30" s="7"/>
      <c r="I30" s="7"/>
      <c r="J30" s="7"/>
      <c r="K30" s="7"/>
      <c r="L30" s="9"/>
      <c r="M30" s="10"/>
      <c r="N30" s="10"/>
      <c r="O30" s="10"/>
      <c r="P30" s="10"/>
      <c r="Q30" s="10"/>
      <c r="R30" s="10"/>
      <c r="S30" s="10"/>
      <c r="T30" s="10"/>
      <c r="U30" s="10"/>
    </row>
    <row r="31" spans="1:21" ht="29.45" customHeight="1" x14ac:dyDescent="0.2">
      <c r="A31" s="7"/>
      <c r="B31" s="7"/>
      <c r="C31" s="316" t="s">
        <v>602</v>
      </c>
      <c r="D31" s="316"/>
      <c r="E31" s="316"/>
      <c r="F31" s="316"/>
      <c r="G31" s="316"/>
      <c r="H31" s="316"/>
      <c r="I31" s="316"/>
      <c r="J31" s="316"/>
      <c r="K31" s="316"/>
      <c r="L31" s="9" t="s">
        <v>145</v>
      </c>
      <c r="M31" s="225">
        <v>10789</v>
      </c>
      <c r="N31" s="226">
        <v>6604</v>
      </c>
      <c r="O31" s="226">
        <v>7989</v>
      </c>
      <c r="P31" s="226">
        <v>7377</v>
      </c>
      <c r="Q31" s="226">
        <v>2650</v>
      </c>
      <c r="R31" s="223">
        <v>591</v>
      </c>
      <c r="S31" s="223">
        <v>291</v>
      </c>
      <c r="T31" s="226">
        <v>4076</v>
      </c>
      <c r="U31" s="225">
        <v>41117</v>
      </c>
    </row>
    <row r="32" spans="1:21" ht="16.5" customHeight="1" x14ac:dyDescent="0.2">
      <c r="A32" s="7"/>
      <c r="B32" s="7"/>
      <c r="C32" s="7"/>
      <c r="D32" s="7" t="s">
        <v>603</v>
      </c>
      <c r="E32" s="7"/>
      <c r="F32" s="7"/>
      <c r="G32" s="7"/>
      <c r="H32" s="7"/>
      <c r="I32" s="7"/>
      <c r="J32" s="7"/>
      <c r="K32" s="7"/>
      <c r="L32" s="9"/>
      <c r="M32" s="10"/>
      <c r="N32" s="10"/>
      <c r="O32" s="10"/>
      <c r="P32" s="10"/>
      <c r="Q32" s="10"/>
      <c r="R32" s="10"/>
      <c r="S32" s="10"/>
      <c r="T32" s="10"/>
      <c r="U32" s="10"/>
    </row>
    <row r="33" spans="1:21" ht="16.5" customHeight="1" x14ac:dyDescent="0.2">
      <c r="A33" s="7"/>
      <c r="B33" s="7"/>
      <c r="C33" s="7"/>
      <c r="D33" s="7"/>
      <c r="E33" s="7" t="s">
        <v>464</v>
      </c>
      <c r="F33" s="7"/>
      <c r="G33" s="7"/>
      <c r="H33" s="7"/>
      <c r="I33" s="7"/>
      <c r="J33" s="7"/>
      <c r="K33" s="7"/>
      <c r="L33" s="9" t="s">
        <v>69</v>
      </c>
      <c r="M33" s="227">
        <v>91.5</v>
      </c>
      <c r="N33" s="227">
        <v>90.3</v>
      </c>
      <c r="O33" s="227">
        <v>94.9</v>
      </c>
      <c r="P33" s="227">
        <v>94.6</v>
      </c>
      <c r="Q33" s="227">
        <v>90.1</v>
      </c>
      <c r="R33" s="227">
        <v>93.1</v>
      </c>
      <c r="S33" s="227">
        <v>92.9</v>
      </c>
      <c r="T33" s="227">
        <v>92.3</v>
      </c>
      <c r="U33" s="227">
        <v>92.7</v>
      </c>
    </row>
    <row r="34" spans="1:21" ht="16.5" customHeight="1" x14ac:dyDescent="0.2">
      <c r="A34" s="7"/>
      <c r="B34" s="7"/>
      <c r="C34" s="7"/>
      <c r="D34" s="7"/>
      <c r="E34" s="7" t="s">
        <v>465</v>
      </c>
      <c r="F34" s="7"/>
      <c r="G34" s="7"/>
      <c r="H34" s="7"/>
      <c r="I34" s="7"/>
      <c r="J34" s="7"/>
      <c r="K34" s="7"/>
      <c r="L34" s="9" t="s">
        <v>69</v>
      </c>
      <c r="M34" s="227">
        <v>92.7</v>
      </c>
      <c r="N34" s="227">
        <v>92.4</v>
      </c>
      <c r="O34" s="227">
        <v>95.4</v>
      </c>
      <c r="P34" s="227">
        <v>95.2</v>
      </c>
      <c r="Q34" s="227">
        <v>90.7</v>
      </c>
      <c r="R34" s="227">
        <v>96.1</v>
      </c>
      <c r="S34" s="227">
        <v>94.6</v>
      </c>
      <c r="T34" s="227">
        <v>93.7</v>
      </c>
      <c r="U34" s="227">
        <v>93.8</v>
      </c>
    </row>
    <row r="35" spans="1:21" ht="16.5" customHeight="1" x14ac:dyDescent="0.2">
      <c r="A35" s="7"/>
      <c r="B35" s="7" t="s">
        <v>177</v>
      </c>
      <c r="C35" s="7"/>
      <c r="D35" s="7"/>
      <c r="E35" s="7"/>
      <c r="F35" s="7"/>
      <c r="G35" s="7"/>
      <c r="H35" s="7"/>
      <c r="I35" s="7"/>
      <c r="J35" s="7"/>
      <c r="K35" s="7"/>
      <c r="L35" s="9" t="s">
        <v>145</v>
      </c>
      <c r="M35" s="226">
        <v>3922</v>
      </c>
      <c r="N35" s="226">
        <v>2318</v>
      </c>
      <c r="O35" s="226">
        <v>1406</v>
      </c>
      <c r="P35" s="223">
        <v>967</v>
      </c>
      <c r="Q35" s="223">
        <v>984</v>
      </c>
      <c r="R35" s="223">
        <v>195</v>
      </c>
      <c r="S35" s="223">
        <v>209</v>
      </c>
      <c r="T35" s="223">
        <v>332</v>
      </c>
      <c r="U35" s="225">
        <v>10103</v>
      </c>
    </row>
    <row r="36" spans="1:21" ht="16.5" customHeight="1" x14ac:dyDescent="0.2">
      <c r="A36" s="7"/>
      <c r="B36" s="7"/>
      <c r="C36" s="7" t="s">
        <v>604</v>
      </c>
      <c r="D36" s="7"/>
      <c r="E36" s="7"/>
      <c r="F36" s="7"/>
      <c r="G36" s="7"/>
      <c r="H36" s="7"/>
      <c r="I36" s="7"/>
      <c r="J36" s="7"/>
      <c r="K36" s="7"/>
      <c r="L36" s="9"/>
      <c r="M36" s="10"/>
      <c r="N36" s="10"/>
      <c r="O36" s="10"/>
      <c r="P36" s="10"/>
      <c r="Q36" s="10"/>
      <c r="R36" s="10"/>
      <c r="S36" s="10"/>
      <c r="T36" s="10"/>
      <c r="U36" s="10"/>
    </row>
    <row r="37" spans="1:21" ht="16.5" customHeight="1" x14ac:dyDescent="0.2">
      <c r="A37" s="7"/>
      <c r="B37" s="7"/>
      <c r="C37" s="7"/>
      <c r="D37" s="7" t="s">
        <v>603</v>
      </c>
      <c r="E37" s="7"/>
      <c r="F37" s="7"/>
      <c r="G37" s="7"/>
      <c r="H37" s="7"/>
      <c r="I37" s="7"/>
      <c r="J37" s="7"/>
      <c r="K37" s="7"/>
      <c r="L37" s="9"/>
      <c r="M37" s="10"/>
      <c r="N37" s="10"/>
      <c r="O37" s="10"/>
      <c r="P37" s="10"/>
      <c r="Q37" s="10"/>
      <c r="R37" s="10"/>
      <c r="S37" s="10"/>
      <c r="T37" s="10"/>
      <c r="U37" s="10"/>
    </row>
    <row r="38" spans="1:21" ht="16.5" customHeight="1" x14ac:dyDescent="0.2">
      <c r="A38" s="7"/>
      <c r="B38" s="7"/>
      <c r="C38" s="7"/>
      <c r="D38" s="7"/>
      <c r="E38" s="7" t="s">
        <v>464</v>
      </c>
      <c r="F38" s="7"/>
      <c r="G38" s="7"/>
      <c r="H38" s="7"/>
      <c r="I38" s="7"/>
      <c r="J38" s="7"/>
      <c r="K38" s="7"/>
      <c r="L38" s="9" t="s">
        <v>69</v>
      </c>
      <c r="M38" s="227">
        <v>85.1</v>
      </c>
      <c r="N38" s="227">
        <v>87.3</v>
      </c>
      <c r="O38" s="227">
        <v>89.6</v>
      </c>
      <c r="P38" s="227">
        <v>85.4</v>
      </c>
      <c r="Q38" s="227">
        <v>83</v>
      </c>
      <c r="R38" s="227">
        <v>86.1</v>
      </c>
      <c r="S38" s="227">
        <v>84.8</v>
      </c>
      <c r="T38" s="227">
        <v>88.7</v>
      </c>
      <c r="U38" s="227">
        <v>86.3</v>
      </c>
    </row>
    <row r="39" spans="1:21" ht="16.5" customHeight="1" x14ac:dyDescent="0.2">
      <c r="A39" s="7"/>
      <c r="B39" s="7"/>
      <c r="C39" s="7"/>
      <c r="D39" s="7"/>
      <c r="E39" s="7" t="s">
        <v>465</v>
      </c>
      <c r="F39" s="7"/>
      <c r="G39" s="7"/>
      <c r="H39" s="7"/>
      <c r="I39" s="7"/>
      <c r="J39" s="7"/>
      <c r="K39" s="7"/>
      <c r="L39" s="9" t="s">
        <v>69</v>
      </c>
      <c r="M39" s="227">
        <v>91.3</v>
      </c>
      <c r="N39" s="227">
        <v>91.8</v>
      </c>
      <c r="O39" s="227">
        <v>93.8</v>
      </c>
      <c r="P39" s="227">
        <v>93.1</v>
      </c>
      <c r="Q39" s="227">
        <v>87.7</v>
      </c>
      <c r="R39" s="227">
        <v>93</v>
      </c>
      <c r="S39" s="227">
        <v>93.3</v>
      </c>
      <c r="T39" s="227">
        <v>94.2</v>
      </c>
      <c r="U39" s="227">
        <v>91.9</v>
      </c>
    </row>
    <row r="40" spans="1:21" ht="29.45" customHeight="1" x14ac:dyDescent="0.2">
      <c r="A40" s="7"/>
      <c r="B40" s="316" t="s">
        <v>176</v>
      </c>
      <c r="C40" s="316"/>
      <c r="D40" s="316"/>
      <c r="E40" s="316"/>
      <c r="F40" s="316"/>
      <c r="G40" s="316"/>
      <c r="H40" s="316"/>
      <c r="I40" s="316"/>
      <c r="J40" s="316"/>
      <c r="K40" s="316"/>
      <c r="L40" s="9" t="s">
        <v>145</v>
      </c>
      <c r="M40" s="226">
        <v>1088</v>
      </c>
      <c r="N40" s="223">
        <v>222</v>
      </c>
      <c r="O40" s="223">
        <v>416</v>
      </c>
      <c r="P40" s="223">
        <v>338</v>
      </c>
      <c r="Q40" s="223">
        <v>255</v>
      </c>
      <c r="R40" s="222">
        <v>41</v>
      </c>
      <c r="S40" s="222">
        <v>38</v>
      </c>
      <c r="T40" s="223">
        <v>205</v>
      </c>
      <c r="U40" s="226">
        <v>2517</v>
      </c>
    </row>
    <row r="41" spans="1:21" ht="16.5" customHeight="1" x14ac:dyDescent="0.2">
      <c r="A41" s="7"/>
      <c r="B41" s="7"/>
      <c r="C41" s="7" t="s">
        <v>604</v>
      </c>
      <c r="D41" s="7"/>
      <c r="E41" s="7"/>
      <c r="F41" s="7"/>
      <c r="G41" s="7"/>
      <c r="H41" s="7"/>
      <c r="I41" s="7"/>
      <c r="J41" s="7"/>
      <c r="K41" s="7"/>
      <c r="L41" s="9"/>
      <c r="M41" s="10"/>
      <c r="N41" s="10"/>
      <c r="O41" s="10"/>
      <c r="P41" s="10"/>
      <c r="Q41" s="10"/>
      <c r="R41" s="10"/>
      <c r="S41" s="10"/>
      <c r="T41" s="10"/>
      <c r="U41" s="10"/>
    </row>
    <row r="42" spans="1:21" ht="16.5" customHeight="1" x14ac:dyDescent="0.2">
      <c r="A42" s="7"/>
      <c r="B42" s="7"/>
      <c r="C42" s="7"/>
      <c r="D42" s="7" t="s">
        <v>603</v>
      </c>
      <c r="E42" s="7"/>
      <c r="F42" s="7"/>
      <c r="G42" s="7"/>
      <c r="H42" s="7"/>
      <c r="I42" s="7"/>
      <c r="J42" s="7"/>
      <c r="K42" s="7"/>
      <c r="L42" s="9"/>
      <c r="M42" s="10"/>
      <c r="N42" s="10"/>
      <c r="O42" s="10"/>
      <c r="P42" s="10"/>
      <c r="Q42" s="10"/>
      <c r="R42" s="10"/>
      <c r="S42" s="10"/>
      <c r="T42" s="10"/>
      <c r="U42" s="10"/>
    </row>
    <row r="43" spans="1:21" ht="16.5" customHeight="1" x14ac:dyDescent="0.2">
      <c r="A43" s="7"/>
      <c r="B43" s="7"/>
      <c r="C43" s="7"/>
      <c r="D43" s="7"/>
      <c r="E43" s="7" t="s">
        <v>464</v>
      </c>
      <c r="F43" s="7"/>
      <c r="G43" s="7"/>
      <c r="H43" s="7"/>
      <c r="I43" s="7"/>
      <c r="J43" s="7"/>
      <c r="K43" s="7"/>
      <c r="L43" s="9" t="s">
        <v>69</v>
      </c>
      <c r="M43" s="227">
        <v>86.2</v>
      </c>
      <c r="N43" s="227">
        <v>90.3</v>
      </c>
      <c r="O43" s="227">
        <v>92.1</v>
      </c>
      <c r="P43" s="227">
        <v>88.7</v>
      </c>
      <c r="Q43" s="227">
        <v>82.5</v>
      </c>
      <c r="R43" s="227">
        <v>79.599999999999994</v>
      </c>
      <c r="S43" s="227">
        <v>85.4</v>
      </c>
      <c r="T43" s="227">
        <v>91.3</v>
      </c>
      <c r="U43" s="227">
        <v>88.3</v>
      </c>
    </row>
    <row r="44" spans="1:21" ht="16.5" customHeight="1" x14ac:dyDescent="0.2">
      <c r="A44" s="7"/>
      <c r="B44" s="7"/>
      <c r="C44" s="7"/>
      <c r="D44" s="7"/>
      <c r="E44" s="7" t="s">
        <v>465</v>
      </c>
      <c r="F44" s="7"/>
      <c r="G44" s="7"/>
      <c r="H44" s="7"/>
      <c r="I44" s="7"/>
      <c r="J44" s="7"/>
      <c r="K44" s="7"/>
      <c r="L44" s="9" t="s">
        <v>69</v>
      </c>
      <c r="M44" s="227">
        <v>91.3</v>
      </c>
      <c r="N44" s="227">
        <v>93.8</v>
      </c>
      <c r="O44" s="227">
        <v>95.5</v>
      </c>
      <c r="P44" s="227">
        <v>94.7</v>
      </c>
      <c r="Q44" s="227">
        <v>88.3</v>
      </c>
      <c r="R44" s="227">
        <v>90.7</v>
      </c>
      <c r="S44" s="227">
        <v>92.7</v>
      </c>
      <c r="T44" s="227">
        <v>94.4</v>
      </c>
      <c r="U44" s="227">
        <v>93.1</v>
      </c>
    </row>
    <row r="45" spans="1:21" ht="16.5" customHeight="1" x14ac:dyDescent="0.2">
      <c r="A45" s="7" t="s">
        <v>63</v>
      </c>
      <c r="B45" s="7"/>
      <c r="C45" s="7"/>
      <c r="D45" s="7"/>
      <c r="E45" s="7"/>
      <c r="F45" s="7"/>
      <c r="G45" s="7"/>
      <c r="H45" s="7"/>
      <c r="I45" s="7"/>
      <c r="J45" s="7"/>
      <c r="K45" s="7"/>
      <c r="L45" s="9"/>
      <c r="M45" s="10"/>
      <c r="N45" s="10"/>
      <c r="O45" s="10"/>
      <c r="P45" s="10"/>
      <c r="Q45" s="10"/>
      <c r="R45" s="10"/>
      <c r="S45" s="10"/>
      <c r="T45" s="10"/>
      <c r="U45" s="10"/>
    </row>
    <row r="46" spans="1:21" ht="16.5" customHeight="1" x14ac:dyDescent="0.2">
      <c r="A46" s="7"/>
      <c r="B46" s="7" t="s">
        <v>177</v>
      </c>
      <c r="C46" s="7"/>
      <c r="D46" s="7"/>
      <c r="E46" s="7"/>
      <c r="F46" s="7"/>
      <c r="G46" s="7"/>
      <c r="H46" s="7"/>
      <c r="I46" s="7"/>
      <c r="J46" s="7"/>
      <c r="K46" s="7"/>
      <c r="L46" s="9"/>
      <c r="M46" s="10"/>
      <c r="N46" s="10"/>
      <c r="O46" s="10"/>
      <c r="P46" s="10"/>
      <c r="Q46" s="10"/>
      <c r="R46" s="10"/>
      <c r="S46" s="10"/>
      <c r="T46" s="10"/>
      <c r="U46" s="10"/>
    </row>
    <row r="47" spans="1:21" ht="29.45" customHeight="1" x14ac:dyDescent="0.2">
      <c r="A47" s="7"/>
      <c r="B47" s="7"/>
      <c r="C47" s="316" t="s">
        <v>602</v>
      </c>
      <c r="D47" s="316"/>
      <c r="E47" s="316"/>
      <c r="F47" s="316"/>
      <c r="G47" s="316"/>
      <c r="H47" s="316"/>
      <c r="I47" s="316"/>
      <c r="J47" s="316"/>
      <c r="K47" s="316"/>
      <c r="L47" s="9" t="s">
        <v>145</v>
      </c>
      <c r="M47" s="225">
        <v>41425</v>
      </c>
      <c r="N47" s="225">
        <v>73083</v>
      </c>
      <c r="O47" s="225">
        <v>23805</v>
      </c>
      <c r="P47" s="225">
        <v>15472</v>
      </c>
      <c r="Q47" s="225">
        <v>11178</v>
      </c>
      <c r="R47" s="226">
        <v>3854</v>
      </c>
      <c r="S47" s="226">
        <v>2026</v>
      </c>
      <c r="T47" s="226">
        <v>4875</v>
      </c>
      <c r="U47" s="224">
        <v>173475</v>
      </c>
    </row>
    <row r="48" spans="1:21" ht="16.5" customHeight="1" x14ac:dyDescent="0.2">
      <c r="A48" s="7"/>
      <c r="B48" s="7"/>
      <c r="C48" s="7"/>
      <c r="D48" s="7" t="s">
        <v>603</v>
      </c>
      <c r="E48" s="7"/>
      <c r="F48" s="7"/>
      <c r="G48" s="7"/>
      <c r="H48" s="7"/>
      <c r="I48" s="7"/>
      <c r="J48" s="7"/>
      <c r="K48" s="7"/>
      <c r="L48" s="9"/>
      <c r="M48" s="10"/>
      <c r="N48" s="10"/>
      <c r="O48" s="10"/>
      <c r="P48" s="10"/>
      <c r="Q48" s="10"/>
      <c r="R48" s="10"/>
      <c r="S48" s="10"/>
      <c r="T48" s="10"/>
      <c r="U48" s="10"/>
    </row>
    <row r="49" spans="1:21" ht="16.5" customHeight="1" x14ac:dyDescent="0.2">
      <c r="A49" s="7"/>
      <c r="B49" s="7"/>
      <c r="C49" s="7"/>
      <c r="D49" s="7"/>
      <c r="E49" s="7" t="s">
        <v>464</v>
      </c>
      <c r="F49" s="7"/>
      <c r="G49" s="7"/>
      <c r="H49" s="7"/>
      <c r="I49" s="7"/>
      <c r="J49" s="7"/>
      <c r="K49" s="7"/>
      <c r="L49" s="9" t="s">
        <v>69</v>
      </c>
      <c r="M49" s="227">
        <v>89.6</v>
      </c>
      <c r="N49" s="227">
        <v>89.2</v>
      </c>
      <c r="O49" s="227">
        <v>93</v>
      </c>
      <c r="P49" s="227">
        <v>93.9</v>
      </c>
      <c r="Q49" s="227">
        <v>90.3</v>
      </c>
      <c r="R49" s="227">
        <v>95</v>
      </c>
      <c r="S49" s="227">
        <v>91.2</v>
      </c>
      <c r="T49" s="227">
        <v>91.8</v>
      </c>
      <c r="U49" s="227">
        <v>90.6</v>
      </c>
    </row>
    <row r="50" spans="1:21" ht="16.5" customHeight="1" x14ac:dyDescent="0.2">
      <c r="A50" s="7"/>
      <c r="B50" s="7"/>
      <c r="C50" s="7"/>
      <c r="D50" s="7"/>
      <c r="E50" s="7" t="s">
        <v>465</v>
      </c>
      <c r="F50" s="7"/>
      <c r="G50" s="7"/>
      <c r="H50" s="7"/>
      <c r="I50" s="7"/>
      <c r="J50" s="7"/>
      <c r="K50" s="7"/>
      <c r="L50" s="9" t="s">
        <v>69</v>
      </c>
      <c r="M50" s="227">
        <v>91.2</v>
      </c>
      <c r="N50" s="227">
        <v>90.4</v>
      </c>
      <c r="O50" s="227">
        <v>94</v>
      </c>
      <c r="P50" s="227">
        <v>94.9</v>
      </c>
      <c r="Q50" s="227">
        <v>90</v>
      </c>
      <c r="R50" s="227">
        <v>95.9</v>
      </c>
      <c r="S50" s="227">
        <v>94.1</v>
      </c>
      <c r="T50" s="227">
        <v>92.4</v>
      </c>
      <c r="U50" s="227">
        <v>91.7</v>
      </c>
    </row>
    <row r="51" spans="1:21" ht="16.5" customHeight="1" x14ac:dyDescent="0.2">
      <c r="A51" s="7"/>
      <c r="B51" s="7" t="s">
        <v>176</v>
      </c>
      <c r="C51" s="7"/>
      <c r="D51" s="7"/>
      <c r="E51" s="7"/>
      <c r="F51" s="7"/>
      <c r="G51" s="7"/>
      <c r="H51" s="7"/>
      <c r="I51" s="7"/>
      <c r="J51" s="7"/>
      <c r="K51" s="7"/>
      <c r="L51" s="9"/>
      <c r="M51" s="10"/>
      <c r="N51" s="10"/>
      <c r="O51" s="10"/>
      <c r="P51" s="10"/>
      <c r="Q51" s="10"/>
      <c r="R51" s="10"/>
      <c r="S51" s="10"/>
      <c r="T51" s="10"/>
      <c r="U51" s="10"/>
    </row>
    <row r="52" spans="1:21" ht="29.45" customHeight="1" x14ac:dyDescent="0.2">
      <c r="A52" s="7"/>
      <c r="B52" s="7"/>
      <c r="C52" s="316" t="s">
        <v>602</v>
      </c>
      <c r="D52" s="316"/>
      <c r="E52" s="316"/>
      <c r="F52" s="316"/>
      <c r="G52" s="316"/>
      <c r="H52" s="316"/>
      <c r="I52" s="316"/>
      <c r="J52" s="316"/>
      <c r="K52" s="316"/>
      <c r="L52" s="9" t="s">
        <v>145</v>
      </c>
      <c r="M52" s="225">
        <v>11200</v>
      </c>
      <c r="N52" s="226">
        <v>6410</v>
      </c>
      <c r="O52" s="226">
        <v>8134</v>
      </c>
      <c r="P52" s="226">
        <v>6416</v>
      </c>
      <c r="Q52" s="226">
        <v>2736</v>
      </c>
      <c r="R52" s="223">
        <v>542</v>
      </c>
      <c r="S52" s="223">
        <v>325</v>
      </c>
      <c r="T52" s="226">
        <v>4081</v>
      </c>
      <c r="U52" s="225">
        <v>40382</v>
      </c>
    </row>
    <row r="53" spans="1:21" ht="16.5" customHeight="1" x14ac:dyDescent="0.2">
      <c r="A53" s="7"/>
      <c r="B53" s="7"/>
      <c r="C53" s="7"/>
      <c r="D53" s="7" t="s">
        <v>603</v>
      </c>
      <c r="E53" s="7"/>
      <c r="F53" s="7"/>
      <c r="G53" s="7"/>
      <c r="H53" s="7"/>
      <c r="I53" s="7"/>
      <c r="J53" s="7"/>
      <c r="K53" s="7"/>
      <c r="L53" s="9"/>
      <c r="M53" s="10"/>
      <c r="N53" s="10"/>
      <c r="O53" s="10"/>
      <c r="P53" s="10"/>
      <c r="Q53" s="10"/>
      <c r="R53" s="10"/>
      <c r="S53" s="10"/>
      <c r="T53" s="10"/>
      <c r="U53" s="10"/>
    </row>
    <row r="54" spans="1:21" ht="16.5" customHeight="1" x14ac:dyDescent="0.2">
      <c r="A54" s="7"/>
      <c r="B54" s="7"/>
      <c r="C54" s="7"/>
      <c r="D54" s="7"/>
      <c r="E54" s="7" t="s">
        <v>464</v>
      </c>
      <c r="F54" s="7"/>
      <c r="G54" s="7"/>
      <c r="H54" s="7"/>
      <c r="I54" s="7"/>
      <c r="J54" s="7"/>
      <c r="K54" s="7"/>
      <c r="L54" s="9" t="s">
        <v>69</v>
      </c>
      <c r="M54" s="227">
        <v>91.1</v>
      </c>
      <c r="N54" s="227">
        <v>91.6</v>
      </c>
      <c r="O54" s="227">
        <v>95.3</v>
      </c>
      <c r="P54" s="227">
        <v>95.8</v>
      </c>
      <c r="Q54" s="227">
        <v>90.8</v>
      </c>
      <c r="R54" s="227">
        <v>93.8</v>
      </c>
      <c r="S54" s="227">
        <v>91</v>
      </c>
      <c r="T54" s="227">
        <v>92.8</v>
      </c>
      <c r="U54" s="227">
        <v>93</v>
      </c>
    </row>
    <row r="55" spans="1:21" ht="16.5" customHeight="1" x14ac:dyDescent="0.2">
      <c r="A55" s="7"/>
      <c r="B55" s="7"/>
      <c r="C55" s="7"/>
      <c r="D55" s="7"/>
      <c r="E55" s="7" t="s">
        <v>465</v>
      </c>
      <c r="F55" s="7"/>
      <c r="G55" s="7"/>
      <c r="H55" s="7"/>
      <c r="I55" s="7"/>
      <c r="J55" s="7"/>
      <c r="K55" s="7"/>
      <c r="L55" s="9" t="s">
        <v>69</v>
      </c>
      <c r="M55" s="227">
        <v>92.3</v>
      </c>
      <c r="N55" s="227">
        <v>92.7</v>
      </c>
      <c r="O55" s="227">
        <v>95.8</v>
      </c>
      <c r="P55" s="227">
        <v>96.4</v>
      </c>
      <c r="Q55" s="227">
        <v>90.8</v>
      </c>
      <c r="R55" s="227">
        <v>95.6</v>
      </c>
      <c r="S55" s="227">
        <v>93.8</v>
      </c>
      <c r="T55" s="227">
        <v>93.1</v>
      </c>
      <c r="U55" s="227">
        <v>93.8</v>
      </c>
    </row>
    <row r="56" spans="1:21" ht="16.5" customHeight="1" x14ac:dyDescent="0.2">
      <c r="A56" s="7"/>
      <c r="B56" s="7" t="s">
        <v>177</v>
      </c>
      <c r="C56" s="7"/>
      <c r="D56" s="7"/>
      <c r="E56" s="7"/>
      <c r="F56" s="7"/>
      <c r="G56" s="7"/>
      <c r="H56" s="7"/>
      <c r="I56" s="7"/>
      <c r="J56" s="7"/>
      <c r="K56" s="7"/>
      <c r="L56" s="9" t="s">
        <v>145</v>
      </c>
      <c r="M56" s="226">
        <v>4120</v>
      </c>
      <c r="N56" s="226">
        <v>2795</v>
      </c>
      <c r="O56" s="226">
        <v>1612</v>
      </c>
      <c r="P56" s="226">
        <v>1017</v>
      </c>
      <c r="Q56" s="223">
        <v>774</v>
      </c>
      <c r="R56" s="223">
        <v>193</v>
      </c>
      <c r="S56" s="223">
        <v>161</v>
      </c>
      <c r="T56" s="223">
        <v>339</v>
      </c>
      <c r="U56" s="225">
        <v>10723</v>
      </c>
    </row>
    <row r="57" spans="1:21" ht="16.5" customHeight="1" x14ac:dyDescent="0.2">
      <c r="A57" s="7"/>
      <c r="B57" s="7"/>
      <c r="C57" s="7" t="s">
        <v>604</v>
      </c>
      <c r="D57" s="7"/>
      <c r="E57" s="7"/>
      <c r="F57" s="7"/>
      <c r="G57" s="7"/>
      <c r="H57" s="7"/>
      <c r="I57" s="7"/>
      <c r="J57" s="7"/>
      <c r="K57" s="7"/>
      <c r="L57" s="9"/>
      <c r="M57" s="10"/>
      <c r="N57" s="10"/>
      <c r="O57" s="10"/>
      <c r="P57" s="10"/>
      <c r="Q57" s="10"/>
      <c r="R57" s="10"/>
      <c r="S57" s="10"/>
      <c r="T57" s="10"/>
      <c r="U57" s="10"/>
    </row>
    <row r="58" spans="1:21" ht="16.5" customHeight="1" x14ac:dyDescent="0.2">
      <c r="A58" s="7"/>
      <c r="B58" s="7"/>
      <c r="C58" s="7"/>
      <c r="D58" s="7" t="s">
        <v>603</v>
      </c>
      <c r="E58" s="7"/>
      <c r="F58" s="7"/>
      <c r="G58" s="7"/>
      <c r="H58" s="7"/>
      <c r="I58" s="7"/>
      <c r="J58" s="7"/>
      <c r="K58" s="7"/>
      <c r="L58" s="9"/>
      <c r="M58" s="10"/>
      <c r="N58" s="10"/>
      <c r="O58" s="10"/>
      <c r="P58" s="10"/>
      <c r="Q58" s="10"/>
      <c r="R58" s="10"/>
      <c r="S58" s="10"/>
      <c r="T58" s="10"/>
      <c r="U58" s="10"/>
    </row>
    <row r="59" spans="1:21" ht="16.5" customHeight="1" x14ac:dyDescent="0.2">
      <c r="A59" s="7"/>
      <c r="B59" s="7"/>
      <c r="C59" s="7"/>
      <c r="D59" s="7"/>
      <c r="E59" s="7" t="s">
        <v>464</v>
      </c>
      <c r="F59" s="7"/>
      <c r="G59" s="7"/>
      <c r="H59" s="7"/>
      <c r="I59" s="7"/>
      <c r="J59" s="7"/>
      <c r="K59" s="7"/>
      <c r="L59" s="9" t="s">
        <v>69</v>
      </c>
      <c r="M59" s="227">
        <v>85.8</v>
      </c>
      <c r="N59" s="227">
        <v>86.6</v>
      </c>
      <c r="O59" s="227">
        <v>90.6</v>
      </c>
      <c r="P59" s="227">
        <v>88.2</v>
      </c>
      <c r="Q59" s="227">
        <v>88.4</v>
      </c>
      <c r="R59" s="227">
        <v>87.8</v>
      </c>
      <c r="S59" s="227">
        <v>78.8</v>
      </c>
      <c r="T59" s="227">
        <v>86.8</v>
      </c>
      <c r="U59" s="227">
        <v>87.3</v>
      </c>
    </row>
    <row r="60" spans="1:21" ht="16.5" customHeight="1" x14ac:dyDescent="0.2">
      <c r="A60" s="7"/>
      <c r="B60" s="7"/>
      <c r="C60" s="7"/>
      <c r="D60" s="7"/>
      <c r="E60" s="7" t="s">
        <v>465</v>
      </c>
      <c r="F60" s="7"/>
      <c r="G60" s="7"/>
      <c r="H60" s="7"/>
      <c r="I60" s="7"/>
      <c r="J60" s="7"/>
      <c r="K60" s="7"/>
      <c r="L60" s="9" t="s">
        <v>69</v>
      </c>
      <c r="M60" s="227">
        <v>91.8</v>
      </c>
      <c r="N60" s="227">
        <v>91.5</v>
      </c>
      <c r="O60" s="227">
        <v>94.4</v>
      </c>
      <c r="P60" s="227">
        <v>93.7</v>
      </c>
      <c r="Q60" s="227">
        <v>90.8</v>
      </c>
      <c r="R60" s="227">
        <v>94.2</v>
      </c>
      <c r="S60" s="227">
        <v>88.5</v>
      </c>
      <c r="T60" s="227">
        <v>91.4</v>
      </c>
      <c r="U60" s="227">
        <v>92.3</v>
      </c>
    </row>
    <row r="61" spans="1:21" ht="29.45" customHeight="1" x14ac:dyDescent="0.2">
      <c r="A61" s="7"/>
      <c r="B61" s="316" t="s">
        <v>176</v>
      </c>
      <c r="C61" s="316"/>
      <c r="D61" s="316"/>
      <c r="E61" s="316"/>
      <c r="F61" s="316"/>
      <c r="G61" s="316"/>
      <c r="H61" s="316"/>
      <c r="I61" s="316"/>
      <c r="J61" s="316"/>
      <c r="K61" s="316"/>
      <c r="L61" s="9" t="s">
        <v>145</v>
      </c>
      <c r="M61" s="226">
        <v>1047</v>
      </c>
      <c r="N61" s="223">
        <v>269</v>
      </c>
      <c r="O61" s="223">
        <v>483</v>
      </c>
      <c r="P61" s="223">
        <v>306</v>
      </c>
      <c r="Q61" s="223">
        <v>162</v>
      </c>
      <c r="R61" s="222">
        <v>39</v>
      </c>
      <c r="S61" s="222">
        <v>30</v>
      </c>
      <c r="T61" s="223">
        <v>221</v>
      </c>
      <c r="U61" s="226">
        <v>2476</v>
      </c>
    </row>
    <row r="62" spans="1:21" ht="16.5" customHeight="1" x14ac:dyDescent="0.2">
      <c r="A62" s="7"/>
      <c r="B62" s="7"/>
      <c r="C62" s="7" t="s">
        <v>604</v>
      </c>
      <c r="D62" s="7"/>
      <c r="E62" s="7"/>
      <c r="F62" s="7"/>
      <c r="G62" s="7"/>
      <c r="H62" s="7"/>
      <c r="I62" s="7"/>
      <c r="J62" s="7"/>
      <c r="K62" s="7"/>
      <c r="L62" s="9"/>
      <c r="M62" s="10"/>
      <c r="N62" s="10"/>
      <c r="O62" s="10"/>
      <c r="P62" s="10"/>
      <c r="Q62" s="10"/>
      <c r="R62" s="10"/>
      <c r="S62" s="10"/>
      <c r="T62" s="10"/>
      <c r="U62" s="10"/>
    </row>
    <row r="63" spans="1:21" ht="16.5" customHeight="1" x14ac:dyDescent="0.2">
      <c r="A63" s="7"/>
      <c r="B63" s="7"/>
      <c r="C63" s="7"/>
      <c r="D63" s="7" t="s">
        <v>603</v>
      </c>
      <c r="E63" s="7"/>
      <c r="F63" s="7"/>
      <c r="G63" s="7"/>
      <c r="H63" s="7"/>
      <c r="I63" s="7"/>
      <c r="J63" s="7"/>
      <c r="K63" s="7"/>
      <c r="L63" s="9"/>
      <c r="M63" s="10"/>
      <c r="N63" s="10"/>
      <c r="O63" s="10"/>
      <c r="P63" s="10"/>
      <c r="Q63" s="10"/>
      <c r="R63" s="10"/>
      <c r="S63" s="10"/>
      <c r="T63" s="10"/>
      <c r="U63" s="10"/>
    </row>
    <row r="64" spans="1:21" ht="16.5" customHeight="1" x14ac:dyDescent="0.2">
      <c r="A64" s="7"/>
      <c r="B64" s="7"/>
      <c r="C64" s="7"/>
      <c r="D64" s="7"/>
      <c r="E64" s="7" t="s">
        <v>464</v>
      </c>
      <c r="F64" s="7"/>
      <c r="G64" s="7"/>
      <c r="H64" s="7"/>
      <c r="I64" s="7"/>
      <c r="J64" s="7"/>
      <c r="K64" s="7"/>
      <c r="L64" s="9" t="s">
        <v>69</v>
      </c>
      <c r="M64" s="227">
        <v>86.6</v>
      </c>
      <c r="N64" s="227">
        <v>87.5</v>
      </c>
      <c r="O64" s="227">
        <v>93.4</v>
      </c>
      <c r="P64" s="227">
        <v>90.9</v>
      </c>
      <c r="Q64" s="227">
        <v>95</v>
      </c>
      <c r="R64" s="227">
        <v>87.5</v>
      </c>
      <c r="S64" s="227">
        <v>69.2</v>
      </c>
      <c r="T64" s="227">
        <v>88</v>
      </c>
      <c r="U64" s="227">
        <v>89.4</v>
      </c>
    </row>
    <row r="65" spans="1:21" ht="16.5" customHeight="1" x14ac:dyDescent="0.2">
      <c r="A65" s="7"/>
      <c r="B65" s="7"/>
      <c r="C65" s="7"/>
      <c r="D65" s="7"/>
      <c r="E65" s="7" t="s">
        <v>465</v>
      </c>
      <c r="F65" s="7"/>
      <c r="G65" s="7"/>
      <c r="H65" s="7"/>
      <c r="I65" s="7"/>
      <c r="J65" s="7"/>
      <c r="K65" s="7"/>
      <c r="L65" s="9" t="s">
        <v>69</v>
      </c>
      <c r="M65" s="227">
        <v>92.4</v>
      </c>
      <c r="N65" s="227">
        <v>92.6</v>
      </c>
      <c r="O65" s="227">
        <v>95.1</v>
      </c>
      <c r="P65" s="227">
        <v>96.2</v>
      </c>
      <c r="Q65" s="227">
        <v>94.3</v>
      </c>
      <c r="R65" s="227">
        <v>95.3</v>
      </c>
      <c r="S65" s="227">
        <v>82.1</v>
      </c>
      <c r="T65" s="227">
        <v>92.1</v>
      </c>
      <c r="U65" s="227">
        <v>93.6</v>
      </c>
    </row>
    <row r="66" spans="1:21" ht="16.5" customHeight="1" x14ac:dyDescent="0.2">
      <c r="A66" s="7" t="s">
        <v>64</v>
      </c>
      <c r="B66" s="7"/>
      <c r="C66" s="7"/>
      <c r="D66" s="7"/>
      <c r="E66" s="7"/>
      <c r="F66" s="7"/>
      <c r="G66" s="7"/>
      <c r="H66" s="7"/>
      <c r="I66" s="7"/>
      <c r="J66" s="7"/>
      <c r="K66" s="7"/>
      <c r="L66" s="9"/>
      <c r="M66" s="10"/>
      <c r="N66" s="10"/>
      <c r="O66" s="10"/>
      <c r="P66" s="10"/>
      <c r="Q66" s="10"/>
      <c r="R66" s="10"/>
      <c r="S66" s="10"/>
      <c r="T66" s="10"/>
      <c r="U66" s="10"/>
    </row>
    <row r="67" spans="1:21" ht="16.5" customHeight="1" x14ac:dyDescent="0.2">
      <c r="A67" s="7"/>
      <c r="B67" s="7" t="s">
        <v>177</v>
      </c>
      <c r="C67" s="7"/>
      <c r="D67" s="7"/>
      <c r="E67" s="7"/>
      <c r="F67" s="7"/>
      <c r="G67" s="7"/>
      <c r="H67" s="7"/>
      <c r="I67" s="7"/>
      <c r="J67" s="7"/>
      <c r="K67" s="7"/>
      <c r="L67" s="9"/>
      <c r="M67" s="10"/>
      <c r="N67" s="10"/>
      <c r="O67" s="10"/>
      <c r="P67" s="10"/>
      <c r="Q67" s="10"/>
      <c r="R67" s="10"/>
      <c r="S67" s="10"/>
      <c r="T67" s="10"/>
      <c r="U67" s="10"/>
    </row>
    <row r="68" spans="1:21" ht="29.45" customHeight="1" x14ac:dyDescent="0.2">
      <c r="A68" s="7"/>
      <c r="B68" s="7"/>
      <c r="C68" s="316" t="s">
        <v>602</v>
      </c>
      <c r="D68" s="316"/>
      <c r="E68" s="316"/>
      <c r="F68" s="316"/>
      <c r="G68" s="316"/>
      <c r="H68" s="316"/>
      <c r="I68" s="316"/>
      <c r="J68" s="316"/>
      <c r="K68" s="316"/>
      <c r="L68" s="9" t="s">
        <v>145</v>
      </c>
      <c r="M68" s="225">
        <v>40418</v>
      </c>
      <c r="N68" s="225">
        <v>77321</v>
      </c>
      <c r="O68" s="225">
        <v>22898</v>
      </c>
      <c r="P68" s="225">
        <v>14932</v>
      </c>
      <c r="Q68" s="225">
        <v>11220</v>
      </c>
      <c r="R68" s="226">
        <v>3814</v>
      </c>
      <c r="S68" s="226">
        <v>2187</v>
      </c>
      <c r="T68" s="226">
        <v>4450</v>
      </c>
      <c r="U68" s="224">
        <v>174962</v>
      </c>
    </row>
    <row r="69" spans="1:21" ht="16.5" customHeight="1" x14ac:dyDescent="0.2">
      <c r="A69" s="7"/>
      <c r="B69" s="7"/>
      <c r="C69" s="7"/>
      <c r="D69" s="7" t="s">
        <v>603</v>
      </c>
      <c r="E69" s="7"/>
      <c r="F69" s="7"/>
      <c r="G69" s="7"/>
      <c r="H69" s="7"/>
      <c r="I69" s="7"/>
      <c r="J69" s="7"/>
      <c r="K69" s="7"/>
      <c r="L69" s="9"/>
      <c r="M69" s="10"/>
      <c r="N69" s="10"/>
      <c r="O69" s="10"/>
      <c r="P69" s="10"/>
      <c r="Q69" s="10"/>
      <c r="R69" s="10"/>
      <c r="S69" s="10"/>
      <c r="T69" s="10"/>
      <c r="U69" s="10"/>
    </row>
    <row r="70" spans="1:21" ht="16.5" customHeight="1" x14ac:dyDescent="0.2">
      <c r="A70" s="7"/>
      <c r="B70" s="7"/>
      <c r="C70" s="7"/>
      <c r="D70" s="7"/>
      <c r="E70" s="7" t="s">
        <v>464</v>
      </c>
      <c r="F70" s="7"/>
      <c r="G70" s="7"/>
      <c r="H70" s="7"/>
      <c r="I70" s="7"/>
      <c r="J70" s="7"/>
      <c r="K70" s="7"/>
      <c r="L70" s="9" t="s">
        <v>69</v>
      </c>
      <c r="M70" s="227">
        <v>90.2</v>
      </c>
      <c r="N70" s="227">
        <v>89.5</v>
      </c>
      <c r="O70" s="227">
        <v>93.5</v>
      </c>
      <c r="P70" s="227">
        <v>94.1</v>
      </c>
      <c r="Q70" s="227">
        <v>89.3</v>
      </c>
      <c r="R70" s="227">
        <v>94.8</v>
      </c>
      <c r="S70" s="227">
        <v>92.2</v>
      </c>
      <c r="T70" s="227">
        <v>92.1</v>
      </c>
      <c r="U70" s="227">
        <v>90.9</v>
      </c>
    </row>
    <row r="71" spans="1:21" ht="16.5" customHeight="1" x14ac:dyDescent="0.2">
      <c r="A71" s="7"/>
      <c r="B71" s="7"/>
      <c r="C71" s="7"/>
      <c r="D71" s="7"/>
      <c r="E71" s="7" t="s">
        <v>465</v>
      </c>
      <c r="F71" s="7"/>
      <c r="G71" s="7"/>
      <c r="H71" s="7"/>
      <c r="I71" s="7"/>
      <c r="J71" s="7"/>
      <c r="K71" s="7"/>
      <c r="L71" s="9" t="s">
        <v>69</v>
      </c>
      <c r="M71" s="227">
        <v>91.7</v>
      </c>
      <c r="N71" s="227">
        <v>91</v>
      </c>
      <c r="O71" s="227">
        <v>94.6</v>
      </c>
      <c r="P71" s="227">
        <v>94.9</v>
      </c>
      <c r="Q71" s="227">
        <v>89.4</v>
      </c>
      <c r="R71" s="227">
        <v>96.1</v>
      </c>
      <c r="S71" s="227">
        <v>93.7</v>
      </c>
      <c r="T71" s="227">
        <v>93.7</v>
      </c>
      <c r="U71" s="227">
        <v>92.2</v>
      </c>
    </row>
    <row r="72" spans="1:21" ht="16.5" customHeight="1" x14ac:dyDescent="0.2">
      <c r="A72" s="7"/>
      <c r="B72" s="7" t="s">
        <v>176</v>
      </c>
      <c r="C72" s="7"/>
      <c r="D72" s="7"/>
      <c r="E72" s="7"/>
      <c r="F72" s="7"/>
      <c r="G72" s="7"/>
      <c r="H72" s="7"/>
      <c r="I72" s="7"/>
      <c r="J72" s="7"/>
      <c r="K72" s="7"/>
      <c r="L72" s="9"/>
      <c r="M72" s="10"/>
      <c r="N72" s="10"/>
      <c r="O72" s="10"/>
      <c r="P72" s="10"/>
      <c r="Q72" s="10"/>
      <c r="R72" s="10"/>
      <c r="S72" s="10"/>
      <c r="T72" s="10"/>
      <c r="U72" s="10"/>
    </row>
    <row r="73" spans="1:21" ht="29.45" customHeight="1" x14ac:dyDescent="0.2">
      <c r="A73" s="7"/>
      <c r="B73" s="7"/>
      <c r="C73" s="316" t="s">
        <v>602</v>
      </c>
      <c r="D73" s="316"/>
      <c r="E73" s="316"/>
      <c r="F73" s="316"/>
      <c r="G73" s="316"/>
      <c r="H73" s="316"/>
      <c r="I73" s="316"/>
      <c r="J73" s="316"/>
      <c r="K73" s="316"/>
      <c r="L73" s="9" t="s">
        <v>145</v>
      </c>
      <c r="M73" s="225">
        <v>10622</v>
      </c>
      <c r="N73" s="226">
        <v>6581</v>
      </c>
      <c r="O73" s="226">
        <v>7910</v>
      </c>
      <c r="P73" s="226">
        <v>5786</v>
      </c>
      <c r="Q73" s="226">
        <v>2772</v>
      </c>
      <c r="R73" s="223">
        <v>519</v>
      </c>
      <c r="S73" s="223">
        <v>362</v>
      </c>
      <c r="T73" s="226">
        <v>3642</v>
      </c>
      <c r="U73" s="225">
        <v>39120</v>
      </c>
    </row>
    <row r="74" spans="1:21" ht="16.5" customHeight="1" x14ac:dyDescent="0.2">
      <c r="A74" s="7"/>
      <c r="B74" s="7"/>
      <c r="C74" s="7"/>
      <c r="D74" s="7" t="s">
        <v>603</v>
      </c>
      <c r="E74" s="7"/>
      <c r="F74" s="7"/>
      <c r="G74" s="7"/>
      <c r="H74" s="7"/>
      <c r="I74" s="7"/>
      <c r="J74" s="7"/>
      <c r="K74" s="7"/>
      <c r="L74" s="9"/>
      <c r="M74" s="10"/>
      <c r="N74" s="10"/>
      <c r="O74" s="10"/>
      <c r="P74" s="10"/>
      <c r="Q74" s="10"/>
      <c r="R74" s="10"/>
      <c r="S74" s="10"/>
      <c r="T74" s="10"/>
      <c r="U74" s="10"/>
    </row>
    <row r="75" spans="1:21" ht="16.5" customHeight="1" x14ac:dyDescent="0.2">
      <c r="A75" s="7"/>
      <c r="B75" s="7"/>
      <c r="C75" s="7"/>
      <c r="D75" s="7"/>
      <c r="E75" s="7" t="s">
        <v>464</v>
      </c>
      <c r="F75" s="7"/>
      <c r="G75" s="7"/>
      <c r="H75" s="7"/>
      <c r="I75" s="7"/>
      <c r="J75" s="7"/>
      <c r="K75" s="7"/>
      <c r="L75" s="9" t="s">
        <v>69</v>
      </c>
      <c r="M75" s="227">
        <v>91.1</v>
      </c>
      <c r="N75" s="227">
        <v>90.7</v>
      </c>
      <c r="O75" s="227">
        <v>95</v>
      </c>
      <c r="P75" s="227">
        <v>96.4</v>
      </c>
      <c r="Q75" s="227">
        <v>90.9</v>
      </c>
      <c r="R75" s="227">
        <v>91.9</v>
      </c>
      <c r="S75" s="227">
        <v>91</v>
      </c>
      <c r="T75" s="227">
        <v>93.4</v>
      </c>
      <c r="U75" s="227">
        <v>93</v>
      </c>
    </row>
    <row r="76" spans="1:21" ht="16.5" customHeight="1" x14ac:dyDescent="0.2">
      <c r="A76" s="7"/>
      <c r="B76" s="7"/>
      <c r="C76" s="7"/>
      <c r="D76" s="7"/>
      <c r="E76" s="7" t="s">
        <v>465</v>
      </c>
      <c r="F76" s="7"/>
      <c r="G76" s="7"/>
      <c r="H76" s="7"/>
      <c r="I76" s="7"/>
      <c r="J76" s="7"/>
      <c r="K76" s="7"/>
      <c r="L76" s="9" t="s">
        <v>69</v>
      </c>
      <c r="M76" s="227">
        <v>92.5</v>
      </c>
      <c r="N76" s="227">
        <v>92.6</v>
      </c>
      <c r="O76" s="227">
        <v>95.5</v>
      </c>
      <c r="P76" s="227">
        <v>96.5</v>
      </c>
      <c r="Q76" s="227">
        <v>91.2</v>
      </c>
      <c r="R76" s="227">
        <v>94.5</v>
      </c>
      <c r="S76" s="227">
        <v>92.3</v>
      </c>
      <c r="T76" s="227">
        <v>94.4</v>
      </c>
      <c r="U76" s="227">
        <v>93.9</v>
      </c>
    </row>
    <row r="77" spans="1:21" ht="16.5" customHeight="1" x14ac:dyDescent="0.2">
      <c r="A77" s="7"/>
      <c r="B77" s="7" t="s">
        <v>177</v>
      </c>
      <c r="C77" s="7"/>
      <c r="D77" s="7"/>
      <c r="E77" s="7"/>
      <c r="F77" s="7"/>
      <c r="G77" s="7"/>
      <c r="H77" s="7"/>
      <c r="I77" s="7"/>
      <c r="J77" s="7"/>
      <c r="K77" s="7"/>
      <c r="L77" s="9" t="s">
        <v>145</v>
      </c>
      <c r="M77" s="226">
        <v>3957</v>
      </c>
      <c r="N77" s="226">
        <v>2544</v>
      </c>
      <c r="O77" s="226">
        <v>1668</v>
      </c>
      <c r="P77" s="226">
        <v>1059</v>
      </c>
      <c r="Q77" s="223">
        <v>809</v>
      </c>
      <c r="R77" s="223">
        <v>173</v>
      </c>
      <c r="S77" s="223">
        <v>187</v>
      </c>
      <c r="T77" s="223">
        <v>343</v>
      </c>
      <c r="U77" s="225">
        <v>10426</v>
      </c>
    </row>
    <row r="78" spans="1:21" ht="16.5" customHeight="1" x14ac:dyDescent="0.2">
      <c r="A78" s="7"/>
      <c r="B78" s="7"/>
      <c r="C78" s="7" t="s">
        <v>604</v>
      </c>
      <c r="D78" s="7"/>
      <c r="E78" s="7"/>
      <c r="F78" s="7"/>
      <c r="G78" s="7"/>
      <c r="H78" s="7"/>
      <c r="I78" s="7"/>
      <c r="J78" s="7"/>
      <c r="K78" s="7"/>
      <c r="L78" s="9"/>
      <c r="M78" s="10"/>
      <c r="N78" s="10"/>
      <c r="O78" s="10"/>
      <c r="P78" s="10"/>
      <c r="Q78" s="10"/>
      <c r="R78" s="10"/>
      <c r="S78" s="10"/>
      <c r="T78" s="10"/>
      <c r="U78" s="10"/>
    </row>
    <row r="79" spans="1:21" ht="16.5" customHeight="1" x14ac:dyDescent="0.2">
      <c r="A79" s="7"/>
      <c r="B79" s="7"/>
      <c r="C79" s="7"/>
      <c r="D79" s="7" t="s">
        <v>603</v>
      </c>
      <c r="E79" s="7"/>
      <c r="F79" s="7"/>
      <c r="G79" s="7"/>
      <c r="H79" s="7"/>
      <c r="I79" s="7"/>
      <c r="J79" s="7"/>
      <c r="K79" s="7"/>
      <c r="L79" s="9"/>
      <c r="M79" s="10"/>
      <c r="N79" s="10"/>
      <c r="O79" s="10"/>
      <c r="P79" s="10"/>
      <c r="Q79" s="10"/>
      <c r="R79" s="10"/>
      <c r="S79" s="10"/>
      <c r="T79" s="10"/>
      <c r="U79" s="10"/>
    </row>
    <row r="80" spans="1:21" ht="16.5" customHeight="1" x14ac:dyDescent="0.2">
      <c r="A80" s="7"/>
      <c r="B80" s="7"/>
      <c r="C80" s="7"/>
      <c r="D80" s="7"/>
      <c r="E80" s="7" t="s">
        <v>464</v>
      </c>
      <c r="F80" s="7"/>
      <c r="G80" s="7"/>
      <c r="H80" s="7"/>
      <c r="I80" s="7"/>
      <c r="J80" s="7"/>
      <c r="K80" s="7"/>
      <c r="L80" s="9" t="s">
        <v>69</v>
      </c>
      <c r="M80" s="227">
        <v>84.2</v>
      </c>
      <c r="N80" s="227">
        <v>87.3</v>
      </c>
      <c r="O80" s="227">
        <v>90.8</v>
      </c>
      <c r="P80" s="227">
        <v>88.9</v>
      </c>
      <c r="Q80" s="227">
        <v>87.8</v>
      </c>
      <c r="R80" s="227">
        <v>93.2</v>
      </c>
      <c r="S80" s="227">
        <v>85.8</v>
      </c>
      <c r="T80" s="227">
        <v>85.9</v>
      </c>
      <c r="U80" s="227">
        <v>87.3</v>
      </c>
    </row>
    <row r="81" spans="1:21" ht="16.5" customHeight="1" x14ac:dyDescent="0.2">
      <c r="A81" s="7"/>
      <c r="B81" s="7"/>
      <c r="C81" s="7"/>
      <c r="D81" s="7"/>
      <c r="E81" s="7" t="s">
        <v>465</v>
      </c>
      <c r="F81" s="7"/>
      <c r="G81" s="7"/>
      <c r="H81" s="7"/>
      <c r="I81" s="7"/>
      <c r="J81" s="7"/>
      <c r="K81" s="7"/>
      <c r="L81" s="9" t="s">
        <v>69</v>
      </c>
      <c r="M81" s="227">
        <v>90.3</v>
      </c>
      <c r="N81" s="227">
        <v>91.7</v>
      </c>
      <c r="O81" s="227">
        <v>95.2</v>
      </c>
      <c r="P81" s="227">
        <v>93.1</v>
      </c>
      <c r="Q81" s="227">
        <v>91.8</v>
      </c>
      <c r="R81" s="227">
        <v>96.1</v>
      </c>
      <c r="S81" s="227">
        <v>91.6</v>
      </c>
      <c r="T81" s="227">
        <v>91.5</v>
      </c>
      <c r="U81" s="227">
        <v>92.3</v>
      </c>
    </row>
    <row r="82" spans="1:21" ht="29.45" customHeight="1" x14ac:dyDescent="0.2">
      <c r="A82" s="7"/>
      <c r="B82" s="316" t="s">
        <v>176</v>
      </c>
      <c r="C82" s="316"/>
      <c r="D82" s="316"/>
      <c r="E82" s="316"/>
      <c r="F82" s="316"/>
      <c r="G82" s="316"/>
      <c r="H82" s="316"/>
      <c r="I82" s="316"/>
      <c r="J82" s="316"/>
      <c r="K82" s="316"/>
      <c r="L82" s="9" t="s">
        <v>145</v>
      </c>
      <c r="M82" s="223">
        <v>985</v>
      </c>
      <c r="N82" s="223">
        <v>245</v>
      </c>
      <c r="O82" s="223">
        <v>477</v>
      </c>
      <c r="P82" s="223">
        <v>311</v>
      </c>
      <c r="Q82" s="223">
        <v>151</v>
      </c>
      <c r="R82" s="222">
        <v>29</v>
      </c>
      <c r="S82" s="222">
        <v>34</v>
      </c>
      <c r="T82" s="223">
        <v>260</v>
      </c>
      <c r="U82" s="226">
        <v>2388</v>
      </c>
    </row>
    <row r="83" spans="1:21" ht="16.5" customHeight="1" x14ac:dyDescent="0.2">
      <c r="A83" s="7"/>
      <c r="B83" s="7"/>
      <c r="C83" s="7" t="s">
        <v>604</v>
      </c>
      <c r="D83" s="7"/>
      <c r="E83" s="7"/>
      <c r="F83" s="7"/>
      <c r="G83" s="7"/>
      <c r="H83" s="7"/>
      <c r="I83" s="7"/>
      <c r="J83" s="7"/>
      <c r="K83" s="7"/>
      <c r="L83" s="9"/>
      <c r="M83" s="10"/>
      <c r="N83" s="10"/>
      <c r="O83" s="10"/>
      <c r="P83" s="10"/>
      <c r="Q83" s="10"/>
      <c r="R83" s="10"/>
      <c r="S83" s="10"/>
      <c r="T83" s="10"/>
      <c r="U83" s="10"/>
    </row>
    <row r="84" spans="1:21" ht="16.5" customHeight="1" x14ac:dyDescent="0.2">
      <c r="A84" s="7"/>
      <c r="B84" s="7"/>
      <c r="C84" s="7"/>
      <c r="D84" s="7" t="s">
        <v>603</v>
      </c>
      <c r="E84" s="7"/>
      <c r="F84" s="7"/>
      <c r="G84" s="7"/>
      <c r="H84" s="7"/>
      <c r="I84" s="7"/>
      <c r="J84" s="7"/>
      <c r="K84" s="7"/>
      <c r="L84" s="9"/>
      <c r="M84" s="10"/>
      <c r="N84" s="10"/>
      <c r="O84" s="10"/>
      <c r="P84" s="10"/>
      <c r="Q84" s="10"/>
      <c r="R84" s="10"/>
      <c r="S84" s="10"/>
      <c r="T84" s="10"/>
      <c r="U84" s="10"/>
    </row>
    <row r="85" spans="1:21" ht="16.5" customHeight="1" x14ac:dyDescent="0.2">
      <c r="A85" s="7"/>
      <c r="B85" s="7"/>
      <c r="C85" s="7"/>
      <c r="D85" s="7"/>
      <c r="E85" s="7" t="s">
        <v>464</v>
      </c>
      <c r="F85" s="7"/>
      <c r="G85" s="7"/>
      <c r="H85" s="7"/>
      <c r="I85" s="7"/>
      <c r="J85" s="7"/>
      <c r="K85" s="7"/>
      <c r="L85" s="9" t="s">
        <v>69</v>
      </c>
      <c r="M85" s="227">
        <v>83.5</v>
      </c>
      <c r="N85" s="227">
        <v>90.9</v>
      </c>
      <c r="O85" s="227">
        <v>93.9</v>
      </c>
      <c r="P85" s="227">
        <v>91.8</v>
      </c>
      <c r="Q85" s="227">
        <v>91.4</v>
      </c>
      <c r="R85" s="227">
        <v>94.3</v>
      </c>
      <c r="S85" s="227">
        <v>87.2</v>
      </c>
      <c r="T85" s="227">
        <v>87.9</v>
      </c>
      <c r="U85" s="227">
        <v>89.1</v>
      </c>
    </row>
    <row r="86" spans="1:21" ht="16.5" customHeight="1" x14ac:dyDescent="0.2">
      <c r="A86" s="7"/>
      <c r="B86" s="7"/>
      <c r="C86" s="7"/>
      <c r="D86" s="7"/>
      <c r="E86" s="7" t="s">
        <v>465</v>
      </c>
      <c r="F86" s="7"/>
      <c r="G86" s="7"/>
      <c r="H86" s="7"/>
      <c r="I86" s="7"/>
      <c r="J86" s="7"/>
      <c r="K86" s="7"/>
      <c r="L86" s="9" t="s">
        <v>69</v>
      </c>
      <c r="M86" s="227">
        <v>90.8</v>
      </c>
      <c r="N86" s="227">
        <v>94.4</v>
      </c>
      <c r="O86" s="227">
        <v>96.9</v>
      </c>
      <c r="P86" s="227">
        <v>93.4</v>
      </c>
      <c r="Q86" s="227">
        <v>92.9</v>
      </c>
      <c r="R86" s="227">
        <v>98.1</v>
      </c>
      <c r="S86" s="227">
        <v>87.2</v>
      </c>
      <c r="T86" s="227">
        <v>91.4</v>
      </c>
      <c r="U86" s="227">
        <v>93.3</v>
      </c>
    </row>
    <row r="87" spans="1:21" ht="16.5" customHeight="1" x14ac:dyDescent="0.2">
      <c r="A87" s="7" t="s">
        <v>65</v>
      </c>
      <c r="B87" s="7"/>
      <c r="C87" s="7"/>
      <c r="D87" s="7"/>
      <c r="E87" s="7"/>
      <c r="F87" s="7"/>
      <c r="G87" s="7"/>
      <c r="H87" s="7"/>
      <c r="I87" s="7"/>
      <c r="J87" s="7"/>
      <c r="K87" s="7"/>
      <c r="L87" s="9"/>
      <c r="M87" s="10"/>
      <c r="N87" s="10"/>
      <c r="O87" s="10"/>
      <c r="P87" s="10"/>
      <c r="Q87" s="10"/>
      <c r="R87" s="10"/>
      <c r="S87" s="10"/>
      <c r="T87" s="10"/>
      <c r="U87" s="10"/>
    </row>
    <row r="88" spans="1:21" ht="16.5" customHeight="1" x14ac:dyDescent="0.2">
      <c r="A88" s="7"/>
      <c r="B88" s="7" t="s">
        <v>177</v>
      </c>
      <c r="C88" s="7"/>
      <c r="D88" s="7"/>
      <c r="E88" s="7"/>
      <c r="F88" s="7"/>
      <c r="G88" s="7"/>
      <c r="H88" s="7"/>
      <c r="I88" s="7"/>
      <c r="J88" s="7"/>
      <c r="K88" s="7"/>
      <c r="L88" s="9"/>
      <c r="M88" s="10"/>
      <c r="N88" s="10"/>
      <c r="O88" s="10"/>
      <c r="P88" s="10"/>
      <c r="Q88" s="10"/>
      <c r="R88" s="10"/>
      <c r="S88" s="10"/>
      <c r="T88" s="10"/>
      <c r="U88" s="10"/>
    </row>
    <row r="89" spans="1:21" ht="29.45" customHeight="1" x14ac:dyDescent="0.2">
      <c r="A89" s="7"/>
      <c r="B89" s="7"/>
      <c r="C89" s="316" t="s">
        <v>602</v>
      </c>
      <c r="D89" s="316"/>
      <c r="E89" s="316"/>
      <c r="F89" s="316"/>
      <c r="G89" s="316"/>
      <c r="H89" s="316"/>
      <c r="I89" s="316"/>
      <c r="J89" s="316"/>
      <c r="K89" s="316"/>
      <c r="L89" s="9" t="s">
        <v>145</v>
      </c>
      <c r="M89" s="225">
        <v>42934</v>
      </c>
      <c r="N89" s="225">
        <v>72762</v>
      </c>
      <c r="O89" s="225">
        <v>22503</v>
      </c>
      <c r="P89" s="225">
        <v>15109</v>
      </c>
      <c r="Q89" s="225">
        <v>12165</v>
      </c>
      <c r="R89" s="226">
        <v>3980</v>
      </c>
      <c r="S89" s="226">
        <v>2467</v>
      </c>
      <c r="T89" s="226">
        <v>4577</v>
      </c>
      <c r="U89" s="224">
        <v>174080</v>
      </c>
    </row>
    <row r="90" spans="1:21" ht="16.5" customHeight="1" x14ac:dyDescent="0.2">
      <c r="A90" s="7"/>
      <c r="B90" s="7"/>
      <c r="C90" s="7"/>
      <c r="D90" s="7" t="s">
        <v>603</v>
      </c>
      <c r="E90" s="7"/>
      <c r="F90" s="7"/>
      <c r="G90" s="7"/>
      <c r="H90" s="7"/>
      <c r="I90" s="7"/>
      <c r="J90" s="7"/>
      <c r="K90" s="7"/>
      <c r="L90" s="9"/>
      <c r="M90" s="10"/>
      <c r="N90" s="10"/>
      <c r="O90" s="10"/>
      <c r="P90" s="10"/>
      <c r="Q90" s="10"/>
      <c r="R90" s="10"/>
      <c r="S90" s="10"/>
      <c r="T90" s="10"/>
      <c r="U90" s="10"/>
    </row>
    <row r="91" spans="1:21" ht="16.5" customHeight="1" x14ac:dyDescent="0.2">
      <c r="A91" s="7"/>
      <c r="B91" s="7"/>
      <c r="C91" s="7"/>
      <c r="D91" s="7"/>
      <c r="E91" s="7" t="s">
        <v>464</v>
      </c>
      <c r="F91" s="7"/>
      <c r="G91" s="7"/>
      <c r="H91" s="7"/>
      <c r="I91" s="7"/>
      <c r="J91" s="7"/>
      <c r="K91" s="7"/>
      <c r="L91" s="9" t="s">
        <v>69</v>
      </c>
      <c r="M91" s="227">
        <v>90.6</v>
      </c>
      <c r="N91" s="227">
        <v>90</v>
      </c>
      <c r="O91" s="227">
        <v>93.3</v>
      </c>
      <c r="P91" s="227">
        <v>93.5</v>
      </c>
      <c r="Q91" s="227">
        <v>90.3</v>
      </c>
      <c r="R91" s="227">
        <v>92.7</v>
      </c>
      <c r="S91" s="227">
        <v>91</v>
      </c>
      <c r="T91" s="227">
        <v>91.5</v>
      </c>
      <c r="U91" s="227">
        <v>91</v>
      </c>
    </row>
    <row r="92" spans="1:21" ht="16.5" customHeight="1" x14ac:dyDescent="0.2">
      <c r="A92" s="7"/>
      <c r="B92" s="7"/>
      <c r="C92" s="7"/>
      <c r="D92" s="7"/>
      <c r="E92" s="7" t="s">
        <v>465</v>
      </c>
      <c r="F92" s="7"/>
      <c r="G92" s="7"/>
      <c r="H92" s="7"/>
      <c r="I92" s="7"/>
      <c r="J92" s="7"/>
      <c r="K92" s="7"/>
      <c r="L92" s="9" t="s">
        <v>69</v>
      </c>
      <c r="M92" s="227">
        <v>92</v>
      </c>
      <c r="N92" s="227">
        <v>91.5</v>
      </c>
      <c r="O92" s="227">
        <v>94.4</v>
      </c>
      <c r="P92" s="227">
        <v>94.5</v>
      </c>
      <c r="Q92" s="227">
        <v>90.6</v>
      </c>
      <c r="R92" s="227">
        <v>94.3</v>
      </c>
      <c r="S92" s="227">
        <v>93.4</v>
      </c>
      <c r="T92" s="227">
        <v>92.6</v>
      </c>
      <c r="U92" s="227">
        <v>92.3</v>
      </c>
    </row>
    <row r="93" spans="1:21" ht="16.5" customHeight="1" x14ac:dyDescent="0.2">
      <c r="A93" s="7"/>
      <c r="B93" s="7" t="s">
        <v>176</v>
      </c>
      <c r="C93" s="7"/>
      <c r="D93" s="7"/>
      <c r="E93" s="7"/>
      <c r="F93" s="7"/>
      <c r="G93" s="7"/>
      <c r="H93" s="7"/>
      <c r="I93" s="7"/>
      <c r="J93" s="7"/>
      <c r="K93" s="7"/>
      <c r="L93" s="9"/>
      <c r="M93" s="10"/>
      <c r="N93" s="10"/>
      <c r="O93" s="10"/>
      <c r="P93" s="10"/>
      <c r="Q93" s="10"/>
      <c r="R93" s="10"/>
      <c r="S93" s="10"/>
      <c r="T93" s="10"/>
      <c r="U93" s="10"/>
    </row>
    <row r="94" spans="1:21" ht="29.45" customHeight="1" x14ac:dyDescent="0.2">
      <c r="A94" s="7"/>
      <c r="B94" s="7"/>
      <c r="C94" s="316" t="s">
        <v>602</v>
      </c>
      <c r="D94" s="316"/>
      <c r="E94" s="316"/>
      <c r="F94" s="316"/>
      <c r="G94" s="316"/>
      <c r="H94" s="316"/>
      <c r="I94" s="316"/>
      <c r="J94" s="316"/>
      <c r="K94" s="316"/>
      <c r="L94" s="9" t="s">
        <v>145</v>
      </c>
      <c r="M94" s="225">
        <v>10848</v>
      </c>
      <c r="N94" s="226">
        <v>5913</v>
      </c>
      <c r="O94" s="226">
        <v>7466</v>
      </c>
      <c r="P94" s="226">
        <v>5710</v>
      </c>
      <c r="Q94" s="226">
        <v>2807</v>
      </c>
      <c r="R94" s="223">
        <v>555</v>
      </c>
      <c r="S94" s="223">
        <v>372</v>
      </c>
      <c r="T94" s="226">
        <v>3559</v>
      </c>
      <c r="U94" s="225">
        <v>37587</v>
      </c>
    </row>
    <row r="95" spans="1:21" ht="16.5" customHeight="1" x14ac:dyDescent="0.2">
      <c r="A95" s="7"/>
      <c r="B95" s="7"/>
      <c r="C95" s="7"/>
      <c r="D95" s="7" t="s">
        <v>603</v>
      </c>
      <c r="E95" s="7"/>
      <c r="F95" s="7"/>
      <c r="G95" s="7"/>
      <c r="H95" s="7"/>
      <c r="I95" s="7"/>
      <c r="J95" s="7"/>
      <c r="K95" s="7"/>
      <c r="L95" s="9"/>
      <c r="M95" s="10"/>
      <c r="N95" s="10"/>
      <c r="O95" s="10"/>
      <c r="P95" s="10"/>
      <c r="Q95" s="10"/>
      <c r="R95" s="10"/>
      <c r="S95" s="10"/>
      <c r="T95" s="10"/>
      <c r="U95" s="10"/>
    </row>
    <row r="96" spans="1:21" ht="16.5" customHeight="1" x14ac:dyDescent="0.2">
      <c r="A96" s="7"/>
      <c r="B96" s="7"/>
      <c r="C96" s="7"/>
      <c r="D96" s="7"/>
      <c r="E96" s="7" t="s">
        <v>464</v>
      </c>
      <c r="F96" s="7"/>
      <c r="G96" s="7"/>
      <c r="H96" s="7"/>
      <c r="I96" s="7"/>
      <c r="J96" s="7"/>
      <c r="K96" s="7"/>
      <c r="L96" s="9" t="s">
        <v>69</v>
      </c>
      <c r="M96" s="227">
        <v>91.8</v>
      </c>
      <c r="N96" s="227">
        <v>91.9</v>
      </c>
      <c r="O96" s="227">
        <v>94.9</v>
      </c>
      <c r="P96" s="227">
        <v>96.4</v>
      </c>
      <c r="Q96" s="227">
        <v>90.4</v>
      </c>
      <c r="R96" s="227">
        <v>91.5</v>
      </c>
      <c r="S96" s="227">
        <v>90.6</v>
      </c>
      <c r="T96" s="227">
        <v>93.2</v>
      </c>
      <c r="U96" s="227">
        <v>93.2</v>
      </c>
    </row>
    <row r="97" spans="1:21" ht="16.5" customHeight="1" x14ac:dyDescent="0.2">
      <c r="A97" s="7"/>
      <c r="B97" s="7"/>
      <c r="C97" s="7"/>
      <c r="D97" s="7"/>
      <c r="E97" s="7" t="s">
        <v>465</v>
      </c>
      <c r="F97" s="7"/>
      <c r="G97" s="7"/>
      <c r="H97" s="7"/>
      <c r="I97" s="7"/>
      <c r="J97" s="7"/>
      <c r="K97" s="7"/>
      <c r="L97" s="9" t="s">
        <v>69</v>
      </c>
      <c r="M97" s="227">
        <v>93</v>
      </c>
      <c r="N97" s="227">
        <v>93.4</v>
      </c>
      <c r="O97" s="227">
        <v>95.4</v>
      </c>
      <c r="P97" s="227">
        <v>96.8</v>
      </c>
      <c r="Q97" s="227">
        <v>91.3</v>
      </c>
      <c r="R97" s="227">
        <v>95</v>
      </c>
      <c r="S97" s="227">
        <v>93</v>
      </c>
      <c r="T97" s="227">
        <v>93.5</v>
      </c>
      <c r="U97" s="227">
        <v>94.1</v>
      </c>
    </row>
    <row r="98" spans="1:21" ht="16.5" customHeight="1" x14ac:dyDescent="0.2">
      <c r="A98" s="7"/>
      <c r="B98" s="7" t="s">
        <v>177</v>
      </c>
      <c r="C98" s="7"/>
      <c r="D98" s="7"/>
      <c r="E98" s="7"/>
      <c r="F98" s="7"/>
      <c r="G98" s="7"/>
      <c r="H98" s="7"/>
      <c r="I98" s="7"/>
      <c r="J98" s="7"/>
      <c r="K98" s="7"/>
      <c r="L98" s="9" t="s">
        <v>145</v>
      </c>
      <c r="M98" s="226">
        <v>3537</v>
      </c>
      <c r="N98" s="226">
        <v>2285</v>
      </c>
      <c r="O98" s="226">
        <v>1300</v>
      </c>
      <c r="P98" s="226">
        <v>1032</v>
      </c>
      <c r="Q98" s="223">
        <v>441</v>
      </c>
      <c r="R98" s="223">
        <v>203</v>
      </c>
      <c r="S98" s="223">
        <v>228</v>
      </c>
      <c r="T98" s="223">
        <v>367</v>
      </c>
      <c r="U98" s="226">
        <v>9152</v>
      </c>
    </row>
    <row r="99" spans="1:21" ht="16.5" customHeight="1" x14ac:dyDescent="0.2">
      <c r="A99" s="7"/>
      <c r="B99" s="7"/>
      <c r="C99" s="7" t="s">
        <v>604</v>
      </c>
      <c r="D99" s="7"/>
      <c r="E99" s="7"/>
      <c r="F99" s="7"/>
      <c r="G99" s="7"/>
      <c r="H99" s="7"/>
      <c r="I99" s="7"/>
      <c r="J99" s="7"/>
      <c r="K99" s="7"/>
      <c r="L99" s="9"/>
      <c r="M99" s="10"/>
      <c r="N99" s="10"/>
      <c r="O99" s="10"/>
      <c r="P99" s="10"/>
      <c r="Q99" s="10"/>
      <c r="R99" s="10"/>
      <c r="S99" s="10"/>
      <c r="T99" s="10"/>
      <c r="U99" s="10"/>
    </row>
    <row r="100" spans="1:21" ht="16.5" customHeight="1" x14ac:dyDescent="0.2">
      <c r="A100" s="7"/>
      <c r="B100" s="7"/>
      <c r="C100" s="7"/>
      <c r="D100" s="7" t="s">
        <v>603</v>
      </c>
      <c r="E100" s="7"/>
      <c r="F100" s="7"/>
      <c r="G100" s="7"/>
      <c r="H100" s="7"/>
      <c r="I100" s="7"/>
      <c r="J100" s="7"/>
      <c r="K100" s="7"/>
      <c r="L100" s="9"/>
      <c r="M100" s="10"/>
      <c r="N100" s="10"/>
      <c r="O100" s="10"/>
      <c r="P100" s="10"/>
      <c r="Q100" s="10"/>
      <c r="R100" s="10"/>
      <c r="S100" s="10"/>
      <c r="T100" s="10"/>
      <c r="U100" s="10"/>
    </row>
    <row r="101" spans="1:21" ht="16.5" customHeight="1" x14ac:dyDescent="0.2">
      <c r="A101" s="7"/>
      <c r="B101" s="7"/>
      <c r="C101" s="7"/>
      <c r="D101" s="7"/>
      <c r="E101" s="7" t="s">
        <v>464</v>
      </c>
      <c r="F101" s="7"/>
      <c r="G101" s="7"/>
      <c r="H101" s="7"/>
      <c r="I101" s="7"/>
      <c r="J101" s="7"/>
      <c r="K101" s="7"/>
      <c r="L101" s="9" t="s">
        <v>69</v>
      </c>
      <c r="M101" s="227">
        <v>84.9</v>
      </c>
      <c r="N101" s="227">
        <v>87.5</v>
      </c>
      <c r="O101" s="227">
        <v>91.7</v>
      </c>
      <c r="P101" s="227">
        <v>88.1</v>
      </c>
      <c r="Q101" s="227">
        <v>86.5</v>
      </c>
      <c r="R101" s="227">
        <v>87.5</v>
      </c>
      <c r="S101" s="227">
        <v>85.7</v>
      </c>
      <c r="T101" s="227">
        <v>86.8</v>
      </c>
      <c r="U101" s="227">
        <v>87.5</v>
      </c>
    </row>
    <row r="102" spans="1:21" ht="16.5" customHeight="1" x14ac:dyDescent="0.2">
      <c r="A102" s="7"/>
      <c r="B102" s="7"/>
      <c r="C102" s="7"/>
      <c r="D102" s="7"/>
      <c r="E102" s="7" t="s">
        <v>465</v>
      </c>
      <c r="F102" s="7"/>
      <c r="G102" s="7"/>
      <c r="H102" s="7"/>
      <c r="I102" s="7"/>
      <c r="J102" s="7"/>
      <c r="K102" s="7"/>
      <c r="L102" s="9" t="s">
        <v>69</v>
      </c>
      <c r="M102" s="227">
        <v>90.3</v>
      </c>
      <c r="N102" s="227">
        <v>92.7</v>
      </c>
      <c r="O102" s="227">
        <v>95.4</v>
      </c>
      <c r="P102" s="227">
        <v>92.8</v>
      </c>
      <c r="Q102" s="227">
        <v>89.5</v>
      </c>
      <c r="R102" s="227">
        <v>92.7</v>
      </c>
      <c r="S102" s="227">
        <v>90.1</v>
      </c>
      <c r="T102" s="227">
        <v>93.9</v>
      </c>
      <c r="U102" s="227">
        <v>92.3</v>
      </c>
    </row>
    <row r="103" spans="1:21" ht="29.45" customHeight="1" x14ac:dyDescent="0.2">
      <c r="A103" s="7"/>
      <c r="B103" s="316" t="s">
        <v>176</v>
      </c>
      <c r="C103" s="316"/>
      <c r="D103" s="316"/>
      <c r="E103" s="316"/>
      <c r="F103" s="316"/>
      <c r="G103" s="316"/>
      <c r="H103" s="316"/>
      <c r="I103" s="316"/>
      <c r="J103" s="316"/>
      <c r="K103" s="316"/>
      <c r="L103" s="9" t="s">
        <v>145</v>
      </c>
      <c r="M103" s="223">
        <v>901</v>
      </c>
      <c r="N103" s="223">
        <v>178</v>
      </c>
      <c r="O103" s="223">
        <v>374</v>
      </c>
      <c r="P103" s="223">
        <v>305</v>
      </c>
      <c r="Q103" s="222">
        <v>90</v>
      </c>
      <c r="R103" s="222">
        <v>25</v>
      </c>
      <c r="S103" s="222">
        <v>37</v>
      </c>
      <c r="T103" s="223">
        <v>228</v>
      </c>
      <c r="U103" s="226">
        <v>2071</v>
      </c>
    </row>
    <row r="104" spans="1:21" ht="16.5" customHeight="1" x14ac:dyDescent="0.2">
      <c r="A104" s="7"/>
      <c r="B104" s="7"/>
      <c r="C104" s="7" t="s">
        <v>604</v>
      </c>
      <c r="D104" s="7"/>
      <c r="E104" s="7"/>
      <c r="F104" s="7"/>
      <c r="G104" s="7"/>
      <c r="H104" s="7"/>
      <c r="I104" s="7"/>
      <c r="J104" s="7"/>
      <c r="K104" s="7"/>
      <c r="L104" s="9"/>
      <c r="M104" s="10"/>
      <c r="N104" s="10"/>
      <c r="O104" s="10"/>
      <c r="P104" s="10"/>
      <c r="Q104" s="10"/>
      <c r="R104" s="10"/>
      <c r="S104" s="10"/>
      <c r="T104" s="10"/>
      <c r="U104" s="10"/>
    </row>
    <row r="105" spans="1:21" ht="16.5" customHeight="1" x14ac:dyDescent="0.2">
      <c r="A105" s="7"/>
      <c r="B105" s="7"/>
      <c r="C105" s="7"/>
      <c r="D105" s="7" t="s">
        <v>603</v>
      </c>
      <c r="E105" s="7"/>
      <c r="F105" s="7"/>
      <c r="G105" s="7"/>
      <c r="H105" s="7"/>
      <c r="I105" s="7"/>
      <c r="J105" s="7"/>
      <c r="K105" s="7"/>
      <c r="L105" s="9"/>
      <c r="M105" s="10"/>
      <c r="N105" s="10"/>
      <c r="O105" s="10"/>
      <c r="P105" s="10"/>
      <c r="Q105" s="10"/>
      <c r="R105" s="10"/>
      <c r="S105" s="10"/>
      <c r="T105" s="10"/>
      <c r="U105" s="10"/>
    </row>
    <row r="106" spans="1:21" ht="16.5" customHeight="1" x14ac:dyDescent="0.2">
      <c r="A106" s="7"/>
      <c r="B106" s="7"/>
      <c r="C106" s="7"/>
      <c r="D106" s="7"/>
      <c r="E106" s="7" t="s">
        <v>464</v>
      </c>
      <c r="F106" s="7"/>
      <c r="G106" s="7"/>
      <c r="H106" s="7"/>
      <c r="I106" s="7"/>
      <c r="J106" s="7"/>
      <c r="K106" s="7"/>
      <c r="L106" s="9" t="s">
        <v>69</v>
      </c>
      <c r="M106" s="227">
        <v>85.7</v>
      </c>
      <c r="N106" s="227">
        <v>88.4</v>
      </c>
      <c r="O106" s="227">
        <v>94.4</v>
      </c>
      <c r="P106" s="227">
        <v>92.1</v>
      </c>
      <c r="Q106" s="227">
        <v>89.5</v>
      </c>
      <c r="R106" s="227">
        <v>88.5</v>
      </c>
      <c r="S106" s="227">
        <v>91.7</v>
      </c>
      <c r="T106" s="227">
        <v>88.3</v>
      </c>
      <c r="U106" s="227">
        <v>90</v>
      </c>
    </row>
    <row r="107" spans="1:21" ht="16.5" customHeight="1" x14ac:dyDescent="0.2">
      <c r="A107" s="14"/>
      <c r="B107" s="14"/>
      <c r="C107" s="14"/>
      <c r="D107" s="14"/>
      <c r="E107" s="14" t="s">
        <v>465</v>
      </c>
      <c r="F107" s="14"/>
      <c r="G107" s="14"/>
      <c r="H107" s="14"/>
      <c r="I107" s="14"/>
      <c r="J107" s="14"/>
      <c r="K107" s="14"/>
      <c r="L107" s="15" t="s">
        <v>69</v>
      </c>
      <c r="M107" s="228">
        <v>91.3</v>
      </c>
      <c r="N107" s="228">
        <v>94.7</v>
      </c>
      <c r="O107" s="228">
        <v>96.3</v>
      </c>
      <c r="P107" s="228">
        <v>94.2</v>
      </c>
      <c r="Q107" s="228">
        <v>94</v>
      </c>
      <c r="R107" s="228">
        <v>93.4</v>
      </c>
      <c r="S107" s="228">
        <v>91.1</v>
      </c>
      <c r="T107" s="228">
        <v>94.1</v>
      </c>
      <c r="U107" s="228">
        <v>93.8</v>
      </c>
    </row>
    <row r="108" spans="1:21" ht="4.5" customHeight="1" x14ac:dyDescent="0.2">
      <c r="A108" s="23"/>
      <c r="B108" s="23"/>
      <c r="C108" s="2"/>
      <c r="D108" s="2"/>
      <c r="E108" s="2"/>
      <c r="F108" s="2"/>
      <c r="G108" s="2"/>
      <c r="H108" s="2"/>
      <c r="I108" s="2"/>
      <c r="J108" s="2"/>
      <c r="K108" s="2"/>
      <c r="L108" s="2"/>
      <c r="M108" s="2"/>
      <c r="N108" s="2"/>
      <c r="O108" s="2"/>
      <c r="P108" s="2"/>
      <c r="Q108" s="2"/>
      <c r="R108" s="2"/>
      <c r="S108" s="2"/>
      <c r="T108" s="2"/>
      <c r="U108" s="2"/>
    </row>
    <row r="109" spans="1:21" ht="16.5" customHeight="1" x14ac:dyDescent="0.2">
      <c r="A109" s="47"/>
      <c r="B109" s="47"/>
      <c r="C109" s="309" t="s">
        <v>184</v>
      </c>
      <c r="D109" s="309"/>
      <c r="E109" s="309"/>
      <c r="F109" s="309"/>
      <c r="G109" s="309"/>
      <c r="H109" s="309"/>
      <c r="I109" s="309"/>
      <c r="J109" s="309"/>
      <c r="K109" s="309"/>
      <c r="L109" s="309"/>
      <c r="M109" s="309"/>
      <c r="N109" s="309"/>
      <c r="O109" s="309"/>
      <c r="P109" s="309"/>
      <c r="Q109" s="309"/>
      <c r="R109" s="309"/>
      <c r="S109" s="309"/>
      <c r="T109" s="309"/>
      <c r="U109" s="309"/>
    </row>
    <row r="110" spans="1:21" ht="16.5" customHeight="1" x14ac:dyDescent="0.2">
      <c r="A110" s="47"/>
      <c r="B110" s="47"/>
      <c r="C110" s="309" t="s">
        <v>185</v>
      </c>
      <c r="D110" s="309"/>
      <c r="E110" s="309"/>
      <c r="F110" s="309"/>
      <c r="G110" s="309"/>
      <c r="H110" s="309"/>
      <c r="I110" s="309"/>
      <c r="J110" s="309"/>
      <c r="K110" s="309"/>
      <c r="L110" s="309"/>
      <c r="M110" s="309"/>
      <c r="N110" s="309"/>
      <c r="O110" s="309"/>
      <c r="P110" s="309"/>
      <c r="Q110" s="309"/>
      <c r="R110" s="309"/>
      <c r="S110" s="309"/>
      <c r="T110" s="309"/>
      <c r="U110" s="309"/>
    </row>
    <row r="111" spans="1:21" ht="4.5" customHeight="1" x14ac:dyDescent="0.2">
      <c r="A111" s="23"/>
      <c r="B111" s="23"/>
      <c r="C111" s="2"/>
      <c r="D111" s="2"/>
      <c r="E111" s="2"/>
      <c r="F111" s="2"/>
      <c r="G111" s="2"/>
      <c r="H111" s="2"/>
      <c r="I111" s="2"/>
      <c r="J111" s="2"/>
      <c r="K111" s="2"/>
      <c r="L111" s="2"/>
      <c r="M111" s="2"/>
      <c r="N111" s="2"/>
      <c r="O111" s="2"/>
      <c r="P111" s="2"/>
      <c r="Q111" s="2"/>
      <c r="R111" s="2"/>
      <c r="S111" s="2"/>
      <c r="T111" s="2"/>
      <c r="U111" s="2"/>
    </row>
    <row r="112" spans="1:21" ht="29.45" customHeight="1" x14ac:dyDescent="0.2">
      <c r="A112" s="23" t="s">
        <v>71</v>
      </c>
      <c r="B112" s="23"/>
      <c r="C112" s="309" t="s">
        <v>151</v>
      </c>
      <c r="D112" s="309"/>
      <c r="E112" s="309"/>
      <c r="F112" s="309"/>
      <c r="G112" s="309"/>
      <c r="H112" s="309"/>
      <c r="I112" s="309"/>
      <c r="J112" s="309"/>
      <c r="K112" s="309"/>
      <c r="L112" s="309"/>
      <c r="M112" s="309"/>
      <c r="N112" s="309"/>
      <c r="O112" s="309"/>
      <c r="P112" s="309"/>
      <c r="Q112" s="309"/>
      <c r="R112" s="309"/>
      <c r="S112" s="309"/>
      <c r="T112" s="309"/>
      <c r="U112" s="309"/>
    </row>
    <row r="113" spans="1:21" ht="29.45" customHeight="1" x14ac:dyDescent="0.2">
      <c r="A113" s="23" t="s">
        <v>72</v>
      </c>
      <c r="B113" s="23"/>
      <c r="C113" s="309" t="s">
        <v>605</v>
      </c>
      <c r="D113" s="309"/>
      <c r="E113" s="309"/>
      <c r="F113" s="309"/>
      <c r="G113" s="309"/>
      <c r="H113" s="309"/>
      <c r="I113" s="309"/>
      <c r="J113" s="309"/>
      <c r="K113" s="309"/>
      <c r="L113" s="309"/>
      <c r="M113" s="309"/>
      <c r="N113" s="309"/>
      <c r="O113" s="309"/>
      <c r="P113" s="309"/>
      <c r="Q113" s="309"/>
      <c r="R113" s="309"/>
      <c r="S113" s="309"/>
      <c r="T113" s="309"/>
      <c r="U113" s="309"/>
    </row>
    <row r="114" spans="1:21" ht="42.4" customHeight="1" x14ac:dyDescent="0.2">
      <c r="A114" s="23" t="s">
        <v>73</v>
      </c>
      <c r="B114" s="23"/>
      <c r="C114" s="309" t="s">
        <v>154</v>
      </c>
      <c r="D114" s="309"/>
      <c r="E114" s="309"/>
      <c r="F114" s="309"/>
      <c r="G114" s="309"/>
      <c r="H114" s="309"/>
      <c r="I114" s="309"/>
      <c r="J114" s="309"/>
      <c r="K114" s="309"/>
      <c r="L114" s="309"/>
      <c r="M114" s="309"/>
      <c r="N114" s="309"/>
      <c r="O114" s="309"/>
      <c r="P114" s="309"/>
      <c r="Q114" s="309"/>
      <c r="R114" s="309"/>
      <c r="S114" s="309"/>
      <c r="T114" s="309"/>
      <c r="U114" s="309"/>
    </row>
    <row r="115" spans="1:21" ht="29.45" customHeight="1" x14ac:dyDescent="0.2">
      <c r="A115" s="23"/>
      <c r="B115" s="23"/>
      <c r="C115" s="309" t="s">
        <v>155</v>
      </c>
      <c r="D115" s="309"/>
      <c r="E115" s="309"/>
      <c r="F115" s="309"/>
      <c r="G115" s="309"/>
      <c r="H115" s="309"/>
      <c r="I115" s="309"/>
      <c r="J115" s="309"/>
      <c r="K115" s="309"/>
      <c r="L115" s="309"/>
      <c r="M115" s="309"/>
      <c r="N115" s="309"/>
      <c r="O115" s="309"/>
      <c r="P115" s="309"/>
      <c r="Q115" s="309"/>
      <c r="R115" s="309"/>
      <c r="S115" s="309"/>
      <c r="T115" s="309"/>
      <c r="U115" s="309"/>
    </row>
    <row r="116" spans="1:21" ht="16.5" customHeight="1" x14ac:dyDescent="0.2">
      <c r="A116" s="23"/>
      <c r="B116" s="23"/>
      <c r="C116" s="309" t="s">
        <v>156</v>
      </c>
      <c r="D116" s="309"/>
      <c r="E116" s="309"/>
      <c r="F116" s="309"/>
      <c r="G116" s="309"/>
      <c r="H116" s="309"/>
      <c r="I116" s="309"/>
      <c r="J116" s="309"/>
      <c r="K116" s="309"/>
      <c r="L116" s="309"/>
      <c r="M116" s="309"/>
      <c r="N116" s="309"/>
      <c r="O116" s="309"/>
      <c r="P116" s="309"/>
      <c r="Q116" s="309"/>
      <c r="R116" s="309"/>
      <c r="S116" s="309"/>
      <c r="T116" s="309"/>
      <c r="U116" s="309"/>
    </row>
    <row r="117" spans="1:21" ht="29.45" customHeight="1" x14ac:dyDescent="0.2">
      <c r="A117" s="23" t="s">
        <v>74</v>
      </c>
      <c r="B117" s="23"/>
      <c r="C117" s="309" t="s">
        <v>158</v>
      </c>
      <c r="D117" s="309"/>
      <c r="E117" s="309"/>
      <c r="F117" s="309"/>
      <c r="G117" s="309"/>
      <c r="H117" s="309"/>
      <c r="I117" s="309"/>
      <c r="J117" s="309"/>
      <c r="K117" s="309"/>
      <c r="L117" s="309"/>
      <c r="M117" s="309"/>
      <c r="N117" s="309"/>
      <c r="O117" s="309"/>
      <c r="P117" s="309"/>
      <c r="Q117" s="309"/>
      <c r="R117" s="309"/>
      <c r="S117" s="309"/>
      <c r="T117" s="309"/>
      <c r="U117" s="309"/>
    </row>
    <row r="118" spans="1:21" ht="4.5" customHeight="1" x14ac:dyDescent="0.2"/>
    <row r="119" spans="1:21" ht="16.5" customHeight="1" x14ac:dyDescent="0.2">
      <c r="A119" s="24" t="s">
        <v>90</v>
      </c>
      <c r="B119" s="23"/>
      <c r="C119" s="23"/>
      <c r="D119" s="23"/>
      <c r="E119" s="309" t="s">
        <v>606</v>
      </c>
      <c r="F119" s="309"/>
      <c r="G119" s="309"/>
      <c r="H119" s="309"/>
      <c r="I119" s="309"/>
      <c r="J119" s="309"/>
      <c r="K119" s="309"/>
      <c r="L119" s="309"/>
      <c r="M119" s="309"/>
      <c r="N119" s="309"/>
      <c r="O119" s="309"/>
      <c r="P119" s="309"/>
      <c r="Q119" s="309"/>
      <c r="R119" s="309"/>
      <c r="S119" s="309"/>
      <c r="T119" s="309"/>
      <c r="U119" s="309"/>
    </row>
  </sheetData>
  <mergeCells count="25">
    <mergeCell ref="C10:K10"/>
    <mergeCell ref="B19:K19"/>
    <mergeCell ref="C26:K26"/>
    <mergeCell ref="C31:K31"/>
    <mergeCell ref="K1:U1"/>
    <mergeCell ref="C109:U109"/>
    <mergeCell ref="C110:U110"/>
    <mergeCell ref="C112:U112"/>
    <mergeCell ref="C113:U113"/>
    <mergeCell ref="C73:K73"/>
    <mergeCell ref="B82:K82"/>
    <mergeCell ref="C89:K89"/>
    <mergeCell ref="C94:K94"/>
    <mergeCell ref="B103:K103"/>
    <mergeCell ref="B40:K40"/>
    <mergeCell ref="C47:K47"/>
    <mergeCell ref="C52:K52"/>
    <mergeCell ref="B61:K61"/>
    <mergeCell ref="C68:K68"/>
    <mergeCell ref="C5:K5"/>
    <mergeCell ref="C114:U114"/>
    <mergeCell ref="C115:U115"/>
    <mergeCell ref="C116:U116"/>
    <mergeCell ref="C117:U117"/>
    <mergeCell ref="E119:U119"/>
  </mergeCells>
  <pageMargins left="0.7" right="0.7" top="0.75" bottom="0.75" header="0.3" footer="0.3"/>
  <pageSetup paperSize="9" fitToHeight="0" orientation="landscape" horizontalDpi="300" verticalDpi="300"/>
  <headerFooter scaleWithDoc="0" alignWithMargins="0">
    <oddHeader>&amp;C&amp;"Arial"&amp;8TABLE 19A.27</oddHeader>
    <oddFooter>&amp;L&amp;"Arial"&amp;8REPORT ON
GOVERNMENT
SERVICES 2022&amp;R&amp;"Arial"&amp;8HOMELESSNESS
SERVICES
PAGE &amp;B&amp;P&amp;B</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U96"/>
  <sheetViews>
    <sheetView showGridLines="0" workbookViewId="0"/>
  </sheetViews>
  <sheetFormatPr defaultColWidth="11.42578125" defaultRowHeight="12.75" x14ac:dyDescent="0.2"/>
  <cols>
    <col min="1" max="10" width="1.85546875" customWidth="1"/>
    <col min="11" max="11" width="18.5703125" customWidth="1"/>
    <col min="12" max="12" width="5.42578125" customWidth="1"/>
    <col min="13" max="20" width="6.85546875" customWidth="1"/>
    <col min="21" max="21" width="8.42578125" customWidth="1"/>
  </cols>
  <sheetData>
    <row r="1" spans="1:21" ht="33.950000000000003" customHeight="1" x14ac:dyDescent="0.2">
      <c r="A1" s="8" t="s">
        <v>607</v>
      </c>
      <c r="B1" s="8"/>
      <c r="C1" s="8"/>
      <c r="D1" s="8"/>
      <c r="E1" s="8"/>
      <c r="F1" s="8"/>
      <c r="G1" s="8"/>
      <c r="H1" s="8"/>
      <c r="I1" s="8"/>
      <c r="J1" s="8"/>
      <c r="K1" s="314" t="s">
        <v>608</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609</v>
      </c>
      <c r="N2" s="13" t="s">
        <v>610</v>
      </c>
      <c r="O2" s="13" t="s">
        <v>611</v>
      </c>
      <c r="P2" s="13" t="s">
        <v>612</v>
      </c>
      <c r="Q2" s="13" t="s">
        <v>613</v>
      </c>
      <c r="R2" s="13" t="s">
        <v>614</v>
      </c>
      <c r="S2" s="13" t="s">
        <v>615</v>
      </c>
      <c r="T2" s="13" t="s">
        <v>616</v>
      </c>
      <c r="U2" s="13" t="s">
        <v>617</v>
      </c>
    </row>
    <row r="3" spans="1:21" ht="16.5" customHeight="1" x14ac:dyDescent="0.2">
      <c r="A3" s="7" t="s">
        <v>618</v>
      </c>
      <c r="B3" s="7"/>
      <c r="C3" s="7"/>
      <c r="D3" s="7"/>
      <c r="E3" s="7"/>
      <c r="F3" s="7"/>
      <c r="G3" s="7"/>
      <c r="H3" s="7"/>
      <c r="I3" s="7"/>
      <c r="J3" s="7"/>
      <c r="K3" s="7"/>
      <c r="L3" s="9"/>
      <c r="M3" s="10"/>
      <c r="N3" s="10"/>
      <c r="O3" s="10"/>
      <c r="P3" s="10"/>
      <c r="Q3" s="10"/>
      <c r="R3" s="10"/>
      <c r="S3" s="10"/>
      <c r="T3" s="10"/>
      <c r="U3" s="10"/>
    </row>
    <row r="4" spans="1:21" ht="16.5" customHeight="1" x14ac:dyDescent="0.2">
      <c r="A4" s="7"/>
      <c r="B4" s="7" t="s">
        <v>462</v>
      </c>
      <c r="C4" s="7"/>
      <c r="D4" s="7"/>
      <c r="E4" s="7"/>
      <c r="F4" s="7"/>
      <c r="G4" s="7"/>
      <c r="H4" s="7"/>
      <c r="I4" s="7"/>
      <c r="J4" s="7"/>
      <c r="K4" s="7"/>
      <c r="L4" s="9"/>
      <c r="M4" s="10"/>
      <c r="N4" s="10"/>
      <c r="O4" s="10"/>
      <c r="P4" s="10"/>
      <c r="Q4" s="10"/>
      <c r="R4" s="10"/>
      <c r="S4" s="10"/>
      <c r="T4" s="10"/>
      <c r="U4" s="10"/>
    </row>
    <row r="5" spans="1:21" ht="16.5" customHeight="1" x14ac:dyDescent="0.2">
      <c r="A5" s="7"/>
      <c r="B5" s="7"/>
      <c r="C5" s="7" t="s">
        <v>177</v>
      </c>
      <c r="D5" s="7"/>
      <c r="E5" s="7"/>
      <c r="F5" s="7"/>
      <c r="G5" s="7"/>
      <c r="H5" s="7"/>
      <c r="I5" s="7"/>
      <c r="J5" s="7"/>
      <c r="K5" s="7"/>
      <c r="L5" s="9"/>
      <c r="M5" s="10"/>
      <c r="N5" s="10"/>
      <c r="O5" s="10"/>
      <c r="P5" s="10"/>
      <c r="Q5" s="10"/>
      <c r="R5" s="10"/>
      <c r="S5" s="10"/>
      <c r="T5" s="10"/>
      <c r="U5" s="10"/>
    </row>
    <row r="6" spans="1:21" ht="16.5" customHeight="1" x14ac:dyDescent="0.2">
      <c r="A6" s="7"/>
      <c r="B6" s="7"/>
      <c r="C6" s="7"/>
      <c r="D6" s="7" t="s">
        <v>60</v>
      </c>
      <c r="E6" s="7"/>
      <c r="F6" s="7"/>
      <c r="G6" s="7"/>
      <c r="H6" s="7"/>
      <c r="I6" s="7"/>
      <c r="J6" s="7"/>
      <c r="K6" s="7"/>
      <c r="L6" s="9"/>
      <c r="M6" s="10"/>
      <c r="N6" s="10"/>
      <c r="O6" s="10"/>
      <c r="P6" s="10"/>
      <c r="Q6" s="10"/>
      <c r="R6" s="10"/>
      <c r="S6" s="10"/>
      <c r="T6" s="10"/>
      <c r="U6" s="10"/>
    </row>
    <row r="7" spans="1:21" ht="16.5" customHeight="1" x14ac:dyDescent="0.2">
      <c r="A7" s="7"/>
      <c r="B7" s="7"/>
      <c r="C7" s="7"/>
      <c r="D7" s="7"/>
      <c r="E7" s="7" t="s">
        <v>619</v>
      </c>
      <c r="F7" s="7"/>
      <c r="G7" s="7"/>
      <c r="H7" s="7"/>
      <c r="I7" s="7"/>
      <c r="J7" s="7"/>
      <c r="K7" s="7"/>
      <c r="L7" s="9"/>
      <c r="M7" s="10"/>
      <c r="N7" s="10"/>
      <c r="O7" s="10"/>
      <c r="P7" s="10"/>
      <c r="Q7" s="10"/>
      <c r="R7" s="10"/>
      <c r="S7" s="10"/>
      <c r="T7" s="10"/>
      <c r="U7" s="10"/>
    </row>
    <row r="8" spans="1:21" ht="16.5" customHeight="1" x14ac:dyDescent="0.2">
      <c r="A8" s="7"/>
      <c r="B8" s="7"/>
      <c r="C8" s="7"/>
      <c r="D8" s="7"/>
      <c r="E8" s="7"/>
      <c r="F8" s="7" t="s">
        <v>620</v>
      </c>
      <c r="G8" s="7"/>
      <c r="H8" s="7"/>
      <c r="I8" s="7"/>
      <c r="J8" s="7"/>
      <c r="K8" s="7"/>
      <c r="L8" s="9" t="s">
        <v>69</v>
      </c>
      <c r="M8" s="234">
        <v>15.6</v>
      </c>
      <c r="N8" s="234">
        <v>16.100000000000001</v>
      </c>
      <c r="O8" s="234">
        <v>10.9</v>
      </c>
      <c r="P8" s="234">
        <v>13.3</v>
      </c>
      <c r="Q8" s="234">
        <v>12.7</v>
      </c>
      <c r="R8" s="234">
        <v>13.3</v>
      </c>
      <c r="S8" s="234">
        <v>21.5</v>
      </c>
      <c r="T8" s="233">
        <v>6.2</v>
      </c>
      <c r="U8" s="234">
        <v>14.3</v>
      </c>
    </row>
    <row r="9" spans="1:21" ht="16.5" customHeight="1" x14ac:dyDescent="0.2">
      <c r="A9" s="7"/>
      <c r="B9" s="7"/>
      <c r="C9" s="7"/>
      <c r="D9" s="7"/>
      <c r="E9" s="7"/>
      <c r="F9" s="7" t="s">
        <v>621</v>
      </c>
      <c r="G9" s="7"/>
      <c r="H9" s="7"/>
      <c r="I9" s="7"/>
      <c r="J9" s="7"/>
      <c r="K9" s="7"/>
      <c r="L9" s="9" t="s">
        <v>69</v>
      </c>
      <c r="M9" s="233">
        <v>5.8</v>
      </c>
      <c r="N9" s="233">
        <v>5.0999999999999996</v>
      </c>
      <c r="O9" s="233">
        <v>8.5</v>
      </c>
      <c r="P9" s="233">
        <v>5.9</v>
      </c>
      <c r="Q9" s="233">
        <v>4.3</v>
      </c>
      <c r="R9" s="233">
        <v>6.9</v>
      </c>
      <c r="S9" s="233">
        <v>4.7</v>
      </c>
      <c r="T9" s="233">
        <v>2.6</v>
      </c>
      <c r="U9" s="233">
        <v>5.9</v>
      </c>
    </row>
    <row r="10" spans="1:21" ht="16.5" customHeight="1" x14ac:dyDescent="0.2">
      <c r="A10" s="7"/>
      <c r="B10" s="7"/>
      <c r="C10" s="7"/>
      <c r="D10" s="7"/>
      <c r="E10" s="7"/>
      <c r="F10" s="7" t="s">
        <v>622</v>
      </c>
      <c r="G10" s="7"/>
      <c r="H10" s="7"/>
      <c r="I10" s="7"/>
      <c r="J10" s="7"/>
      <c r="K10" s="7"/>
      <c r="L10" s="9" t="s">
        <v>69</v>
      </c>
      <c r="M10" s="234">
        <v>68.400000000000006</v>
      </c>
      <c r="N10" s="234">
        <v>68.900000000000006</v>
      </c>
      <c r="O10" s="234">
        <v>73.5</v>
      </c>
      <c r="P10" s="234">
        <v>75.5</v>
      </c>
      <c r="Q10" s="234">
        <v>77.5</v>
      </c>
      <c r="R10" s="234">
        <v>69.400000000000006</v>
      </c>
      <c r="S10" s="234">
        <v>53.5</v>
      </c>
      <c r="T10" s="234">
        <v>84.3</v>
      </c>
      <c r="U10" s="234">
        <v>70.900000000000006</v>
      </c>
    </row>
    <row r="11" spans="1:21" ht="16.5" customHeight="1" x14ac:dyDescent="0.2">
      <c r="A11" s="7"/>
      <c r="B11" s="7"/>
      <c r="C11" s="7"/>
      <c r="D11" s="7"/>
      <c r="E11" s="7"/>
      <c r="F11" s="7" t="s">
        <v>623</v>
      </c>
      <c r="G11" s="7"/>
      <c r="H11" s="7"/>
      <c r="I11" s="7"/>
      <c r="J11" s="7"/>
      <c r="K11" s="7"/>
      <c r="L11" s="9" t="s">
        <v>69</v>
      </c>
      <c r="M11" s="233">
        <v>9.3000000000000007</v>
      </c>
      <c r="N11" s="233">
        <v>9.1</v>
      </c>
      <c r="O11" s="233">
        <v>6.3</v>
      </c>
      <c r="P11" s="233">
        <v>4.8</v>
      </c>
      <c r="Q11" s="233">
        <v>5.3</v>
      </c>
      <c r="R11" s="234">
        <v>10.4</v>
      </c>
      <c r="S11" s="234">
        <v>19.2</v>
      </c>
      <c r="T11" s="233">
        <v>6.9</v>
      </c>
      <c r="U11" s="233">
        <v>8.1</v>
      </c>
    </row>
    <row r="12" spans="1:21" ht="16.5" customHeight="1" x14ac:dyDescent="0.2">
      <c r="A12" s="7"/>
      <c r="B12" s="7"/>
      <c r="C12" s="7"/>
      <c r="D12" s="7"/>
      <c r="E12" s="7"/>
      <c r="F12" s="7" t="s">
        <v>624</v>
      </c>
      <c r="G12" s="7"/>
      <c r="H12" s="7"/>
      <c r="I12" s="7"/>
      <c r="J12" s="7"/>
      <c r="K12" s="7"/>
      <c r="L12" s="9" t="s">
        <v>69</v>
      </c>
      <c r="M12" s="233">
        <v>0.9</v>
      </c>
      <c r="N12" s="233">
        <v>0.8</v>
      </c>
      <c r="O12" s="233">
        <v>0.7</v>
      </c>
      <c r="P12" s="233">
        <v>0.6</v>
      </c>
      <c r="Q12" s="233">
        <v>0.1</v>
      </c>
      <c r="R12" s="233" t="s">
        <v>137</v>
      </c>
      <c r="S12" s="233">
        <v>1.2</v>
      </c>
      <c r="T12" s="233" t="s">
        <v>137</v>
      </c>
      <c r="U12" s="233">
        <v>0.7</v>
      </c>
    </row>
    <row r="13" spans="1:21" ht="16.5" customHeight="1" x14ac:dyDescent="0.2">
      <c r="A13" s="7"/>
      <c r="B13" s="7"/>
      <c r="C13" s="7"/>
      <c r="D13" s="7"/>
      <c r="E13" s="7"/>
      <c r="F13" s="7" t="s">
        <v>625</v>
      </c>
      <c r="G13" s="7"/>
      <c r="H13" s="7"/>
      <c r="I13" s="7"/>
      <c r="J13" s="7"/>
      <c r="K13" s="7"/>
      <c r="L13" s="9" t="s">
        <v>69</v>
      </c>
      <c r="M13" s="234">
        <v>84.4</v>
      </c>
      <c r="N13" s="234">
        <v>83.9</v>
      </c>
      <c r="O13" s="234">
        <v>89.1</v>
      </c>
      <c r="P13" s="234">
        <v>86.7</v>
      </c>
      <c r="Q13" s="234">
        <v>87.3</v>
      </c>
      <c r="R13" s="234">
        <v>86.7</v>
      </c>
      <c r="S13" s="234">
        <v>78.5</v>
      </c>
      <c r="T13" s="234">
        <v>93.8</v>
      </c>
      <c r="U13" s="234">
        <v>85.7</v>
      </c>
    </row>
    <row r="14" spans="1:21" ht="16.5" customHeight="1" x14ac:dyDescent="0.2">
      <c r="A14" s="7"/>
      <c r="B14" s="7"/>
      <c r="C14" s="7"/>
      <c r="D14" s="7"/>
      <c r="E14" s="7" t="s">
        <v>626</v>
      </c>
      <c r="F14" s="7"/>
      <c r="G14" s="7"/>
      <c r="H14" s="7"/>
      <c r="I14" s="7"/>
      <c r="J14" s="7"/>
      <c r="K14" s="7"/>
      <c r="L14" s="9"/>
      <c r="M14" s="10"/>
      <c r="N14" s="10"/>
      <c r="O14" s="10"/>
      <c r="P14" s="10"/>
      <c r="Q14" s="10"/>
      <c r="R14" s="10"/>
      <c r="S14" s="10"/>
      <c r="T14" s="10"/>
      <c r="U14" s="10"/>
    </row>
    <row r="15" spans="1:21" ht="16.5" customHeight="1" x14ac:dyDescent="0.2">
      <c r="A15" s="7"/>
      <c r="B15" s="7"/>
      <c r="C15" s="7"/>
      <c r="D15" s="7"/>
      <c r="E15" s="7"/>
      <c r="F15" s="7" t="s">
        <v>620</v>
      </c>
      <c r="G15" s="7"/>
      <c r="H15" s="7"/>
      <c r="I15" s="7"/>
      <c r="J15" s="7"/>
      <c r="K15" s="7"/>
      <c r="L15" s="9" t="s">
        <v>69</v>
      </c>
      <c r="M15" s="234">
        <v>10.199999999999999</v>
      </c>
      <c r="N15" s="233">
        <v>9.9</v>
      </c>
      <c r="O15" s="233">
        <v>6.7</v>
      </c>
      <c r="P15" s="233">
        <v>6</v>
      </c>
      <c r="Q15" s="233">
        <v>5.7</v>
      </c>
      <c r="R15" s="233">
        <v>4.5999999999999996</v>
      </c>
      <c r="S15" s="233">
        <v>9.9</v>
      </c>
      <c r="T15" s="233">
        <v>6.5</v>
      </c>
      <c r="U15" s="233">
        <v>8.5</v>
      </c>
    </row>
    <row r="16" spans="1:21" ht="16.5" customHeight="1" x14ac:dyDescent="0.2">
      <c r="A16" s="7"/>
      <c r="B16" s="7"/>
      <c r="C16" s="7"/>
      <c r="D16" s="7"/>
      <c r="E16" s="7"/>
      <c r="F16" s="7" t="s">
        <v>621</v>
      </c>
      <c r="G16" s="7"/>
      <c r="H16" s="7"/>
      <c r="I16" s="7"/>
      <c r="J16" s="7"/>
      <c r="K16" s="7"/>
      <c r="L16" s="9" t="s">
        <v>69</v>
      </c>
      <c r="M16" s="233">
        <v>3.1</v>
      </c>
      <c r="N16" s="233">
        <v>2.9</v>
      </c>
      <c r="O16" s="233">
        <v>3.7</v>
      </c>
      <c r="P16" s="233">
        <v>2.4</v>
      </c>
      <c r="Q16" s="233">
        <v>2.4</v>
      </c>
      <c r="R16" s="233">
        <v>4</v>
      </c>
      <c r="S16" s="233">
        <v>1.2</v>
      </c>
      <c r="T16" s="233">
        <v>1.6</v>
      </c>
      <c r="U16" s="233">
        <v>3</v>
      </c>
    </row>
    <row r="17" spans="1:21" ht="16.5" customHeight="1" x14ac:dyDescent="0.2">
      <c r="A17" s="7"/>
      <c r="B17" s="7"/>
      <c r="C17" s="7"/>
      <c r="D17" s="7"/>
      <c r="E17" s="7"/>
      <c r="F17" s="7" t="s">
        <v>622</v>
      </c>
      <c r="G17" s="7"/>
      <c r="H17" s="7"/>
      <c r="I17" s="7"/>
      <c r="J17" s="7"/>
      <c r="K17" s="7"/>
      <c r="L17" s="9" t="s">
        <v>69</v>
      </c>
      <c r="M17" s="234">
        <v>75.099999999999994</v>
      </c>
      <c r="N17" s="234">
        <v>75.599999999999994</v>
      </c>
      <c r="O17" s="234">
        <v>81.2</v>
      </c>
      <c r="P17" s="234">
        <v>83.9</v>
      </c>
      <c r="Q17" s="234">
        <v>86.6</v>
      </c>
      <c r="R17" s="234">
        <v>79.2</v>
      </c>
      <c r="S17" s="234">
        <v>65.099999999999994</v>
      </c>
      <c r="T17" s="234">
        <v>82.4</v>
      </c>
      <c r="U17" s="234">
        <v>78</v>
      </c>
    </row>
    <row r="18" spans="1:21" ht="16.5" customHeight="1" x14ac:dyDescent="0.2">
      <c r="A18" s="7"/>
      <c r="B18" s="7"/>
      <c r="C18" s="7"/>
      <c r="D18" s="7"/>
      <c r="E18" s="7"/>
      <c r="F18" s="7" t="s">
        <v>623</v>
      </c>
      <c r="G18" s="7"/>
      <c r="H18" s="7"/>
      <c r="I18" s="7"/>
      <c r="J18" s="7"/>
      <c r="K18" s="7"/>
      <c r="L18" s="9" t="s">
        <v>69</v>
      </c>
      <c r="M18" s="234">
        <v>11</v>
      </c>
      <c r="N18" s="234">
        <v>10.7</v>
      </c>
      <c r="O18" s="233">
        <v>7.8</v>
      </c>
      <c r="P18" s="233">
        <v>6.8</v>
      </c>
      <c r="Q18" s="233">
        <v>5.0999999999999996</v>
      </c>
      <c r="R18" s="234">
        <v>12.1</v>
      </c>
      <c r="S18" s="234">
        <v>22.1</v>
      </c>
      <c r="T18" s="233">
        <v>9.5</v>
      </c>
      <c r="U18" s="233">
        <v>9.8000000000000007</v>
      </c>
    </row>
    <row r="19" spans="1:21" ht="16.5" customHeight="1" x14ac:dyDescent="0.2">
      <c r="A19" s="7"/>
      <c r="B19" s="7"/>
      <c r="C19" s="7"/>
      <c r="D19" s="7"/>
      <c r="E19" s="7"/>
      <c r="F19" s="7" t="s">
        <v>624</v>
      </c>
      <c r="G19" s="7"/>
      <c r="H19" s="7"/>
      <c r="I19" s="7"/>
      <c r="J19" s="7"/>
      <c r="K19" s="7"/>
      <c r="L19" s="9" t="s">
        <v>69</v>
      </c>
      <c r="M19" s="233">
        <v>0.7</v>
      </c>
      <c r="N19" s="233">
        <v>0.8</v>
      </c>
      <c r="O19" s="233">
        <v>0.6</v>
      </c>
      <c r="P19" s="233">
        <v>0.9</v>
      </c>
      <c r="Q19" s="233">
        <v>0.2</v>
      </c>
      <c r="R19" s="233" t="s">
        <v>137</v>
      </c>
      <c r="S19" s="233">
        <v>1.7</v>
      </c>
      <c r="T19" s="233" t="s">
        <v>137</v>
      </c>
      <c r="U19" s="233">
        <v>0.7</v>
      </c>
    </row>
    <row r="20" spans="1:21" ht="16.5" customHeight="1" x14ac:dyDescent="0.2">
      <c r="A20" s="7"/>
      <c r="B20" s="7"/>
      <c r="C20" s="7"/>
      <c r="D20" s="7"/>
      <c r="E20" s="7"/>
      <c r="F20" s="7" t="s">
        <v>625</v>
      </c>
      <c r="G20" s="7"/>
      <c r="H20" s="7"/>
      <c r="I20" s="7"/>
      <c r="J20" s="7"/>
      <c r="K20" s="7"/>
      <c r="L20" s="9" t="s">
        <v>69</v>
      </c>
      <c r="M20" s="234">
        <v>89.8</v>
      </c>
      <c r="N20" s="234">
        <v>90.1</v>
      </c>
      <c r="O20" s="234">
        <v>93.3</v>
      </c>
      <c r="P20" s="234">
        <v>94</v>
      </c>
      <c r="Q20" s="234">
        <v>94.3</v>
      </c>
      <c r="R20" s="234">
        <v>95.4</v>
      </c>
      <c r="S20" s="234">
        <v>90.1</v>
      </c>
      <c r="T20" s="234">
        <v>93.5</v>
      </c>
      <c r="U20" s="234">
        <v>91.5</v>
      </c>
    </row>
    <row r="21" spans="1:21" ht="16.5" customHeight="1" x14ac:dyDescent="0.2">
      <c r="A21" s="7"/>
      <c r="B21" s="7"/>
      <c r="C21" s="7"/>
      <c r="D21" s="7"/>
      <c r="E21" s="7" t="s">
        <v>326</v>
      </c>
      <c r="F21" s="7"/>
      <c r="G21" s="7"/>
      <c r="H21" s="7"/>
      <c r="I21" s="7"/>
      <c r="J21" s="7"/>
      <c r="K21" s="7"/>
      <c r="L21" s="9" t="s">
        <v>145</v>
      </c>
      <c r="M21" s="229">
        <v>4003</v>
      </c>
      <c r="N21" s="229">
        <v>2144</v>
      </c>
      <c r="O21" s="229">
        <v>1688</v>
      </c>
      <c r="P21" s="229">
        <v>1030</v>
      </c>
      <c r="Q21" s="231">
        <v>857</v>
      </c>
      <c r="R21" s="231">
        <v>179</v>
      </c>
      <c r="S21" s="231">
        <v>181</v>
      </c>
      <c r="T21" s="231">
        <v>331</v>
      </c>
      <c r="U21" s="235">
        <v>10232</v>
      </c>
    </row>
    <row r="22" spans="1:21" ht="16.5" customHeight="1" x14ac:dyDescent="0.2">
      <c r="A22" s="7"/>
      <c r="B22" s="7"/>
      <c r="C22" s="7"/>
      <c r="D22" s="7" t="s">
        <v>62</v>
      </c>
      <c r="E22" s="7"/>
      <c r="F22" s="7"/>
      <c r="G22" s="7"/>
      <c r="H22" s="7"/>
      <c r="I22" s="7"/>
      <c r="J22" s="7"/>
      <c r="K22" s="7"/>
      <c r="L22" s="9"/>
      <c r="M22" s="10"/>
      <c r="N22" s="10"/>
      <c r="O22" s="10"/>
      <c r="P22" s="10"/>
      <c r="Q22" s="10"/>
      <c r="R22" s="10"/>
      <c r="S22" s="10"/>
      <c r="T22" s="10"/>
      <c r="U22" s="10"/>
    </row>
    <row r="23" spans="1:21" ht="16.5" customHeight="1" x14ac:dyDescent="0.2">
      <c r="A23" s="7"/>
      <c r="B23" s="7"/>
      <c r="C23" s="7"/>
      <c r="D23" s="7"/>
      <c r="E23" s="7" t="s">
        <v>619</v>
      </c>
      <c r="F23" s="7"/>
      <c r="G23" s="7"/>
      <c r="H23" s="7"/>
      <c r="I23" s="7"/>
      <c r="J23" s="7"/>
      <c r="K23" s="7"/>
      <c r="L23" s="9"/>
      <c r="M23" s="10"/>
      <c r="N23" s="10"/>
      <c r="O23" s="10"/>
      <c r="P23" s="10"/>
      <c r="Q23" s="10"/>
      <c r="R23" s="10"/>
      <c r="S23" s="10"/>
      <c r="T23" s="10"/>
      <c r="U23" s="10"/>
    </row>
    <row r="24" spans="1:21" ht="16.5" customHeight="1" x14ac:dyDescent="0.2">
      <c r="A24" s="7"/>
      <c r="B24" s="7"/>
      <c r="C24" s="7"/>
      <c r="D24" s="7"/>
      <c r="E24" s="7"/>
      <c r="F24" s="7" t="s">
        <v>620</v>
      </c>
      <c r="G24" s="7"/>
      <c r="H24" s="7"/>
      <c r="I24" s="7"/>
      <c r="J24" s="7"/>
      <c r="K24" s="7"/>
      <c r="L24" s="9" t="s">
        <v>69</v>
      </c>
      <c r="M24" s="234">
        <v>14.9</v>
      </c>
      <c r="N24" s="234">
        <v>12.7</v>
      </c>
      <c r="O24" s="234">
        <v>10.4</v>
      </c>
      <c r="P24" s="234">
        <v>14.6</v>
      </c>
      <c r="Q24" s="234">
        <v>17</v>
      </c>
      <c r="R24" s="234">
        <v>13.9</v>
      </c>
      <c r="S24" s="234">
        <v>15.2</v>
      </c>
      <c r="T24" s="234">
        <v>11.3</v>
      </c>
      <c r="U24" s="234">
        <v>13.7</v>
      </c>
    </row>
    <row r="25" spans="1:21" ht="16.5" customHeight="1" x14ac:dyDescent="0.2">
      <c r="A25" s="7"/>
      <c r="B25" s="7"/>
      <c r="C25" s="7"/>
      <c r="D25" s="7"/>
      <c r="E25" s="7"/>
      <c r="F25" s="7" t="s">
        <v>621</v>
      </c>
      <c r="G25" s="7"/>
      <c r="H25" s="7"/>
      <c r="I25" s="7"/>
      <c r="J25" s="7"/>
      <c r="K25" s="7"/>
      <c r="L25" s="9" t="s">
        <v>69</v>
      </c>
      <c r="M25" s="233">
        <v>9.3000000000000007</v>
      </c>
      <c r="N25" s="233">
        <v>7.9</v>
      </c>
      <c r="O25" s="233">
        <v>8.9</v>
      </c>
      <c r="P25" s="233">
        <v>5.9</v>
      </c>
      <c r="Q25" s="233">
        <v>5.8</v>
      </c>
      <c r="R25" s="233">
        <v>9.6</v>
      </c>
      <c r="S25" s="233">
        <v>9.4</v>
      </c>
      <c r="T25" s="233">
        <v>5.5</v>
      </c>
      <c r="U25" s="233">
        <v>8.1999999999999993</v>
      </c>
    </row>
    <row r="26" spans="1:21" ht="16.5" customHeight="1" x14ac:dyDescent="0.2">
      <c r="A26" s="7"/>
      <c r="B26" s="7"/>
      <c r="C26" s="7"/>
      <c r="D26" s="7"/>
      <c r="E26" s="7"/>
      <c r="F26" s="7" t="s">
        <v>622</v>
      </c>
      <c r="G26" s="7"/>
      <c r="H26" s="7"/>
      <c r="I26" s="7"/>
      <c r="J26" s="7"/>
      <c r="K26" s="7"/>
      <c r="L26" s="9" t="s">
        <v>69</v>
      </c>
      <c r="M26" s="234">
        <v>66.2</v>
      </c>
      <c r="N26" s="234">
        <v>66.900000000000006</v>
      </c>
      <c r="O26" s="234">
        <v>73.8</v>
      </c>
      <c r="P26" s="234">
        <v>71.8</v>
      </c>
      <c r="Q26" s="234">
        <v>70.5</v>
      </c>
      <c r="R26" s="234">
        <v>70.2</v>
      </c>
      <c r="S26" s="234">
        <v>63.7</v>
      </c>
      <c r="T26" s="234">
        <v>75.099999999999994</v>
      </c>
      <c r="U26" s="234">
        <v>68.8</v>
      </c>
    </row>
    <row r="27" spans="1:21" ht="16.5" customHeight="1" x14ac:dyDescent="0.2">
      <c r="A27" s="7"/>
      <c r="B27" s="7"/>
      <c r="C27" s="7"/>
      <c r="D27" s="7"/>
      <c r="E27" s="7"/>
      <c r="F27" s="7" t="s">
        <v>623</v>
      </c>
      <c r="G27" s="7"/>
      <c r="H27" s="7"/>
      <c r="I27" s="7"/>
      <c r="J27" s="7"/>
      <c r="K27" s="7"/>
      <c r="L27" s="9" t="s">
        <v>69</v>
      </c>
      <c r="M27" s="233">
        <v>8.9</v>
      </c>
      <c r="N27" s="234">
        <v>11.3</v>
      </c>
      <c r="O27" s="233">
        <v>6.6</v>
      </c>
      <c r="P27" s="233">
        <v>6.1</v>
      </c>
      <c r="Q27" s="233">
        <v>6.3</v>
      </c>
      <c r="R27" s="233">
        <v>6</v>
      </c>
      <c r="S27" s="234">
        <v>10.8</v>
      </c>
      <c r="T27" s="233">
        <v>7.9</v>
      </c>
      <c r="U27" s="233">
        <v>8.5</v>
      </c>
    </row>
    <row r="28" spans="1:21" ht="16.5" customHeight="1" x14ac:dyDescent="0.2">
      <c r="A28" s="7"/>
      <c r="B28" s="7"/>
      <c r="C28" s="7"/>
      <c r="D28" s="7"/>
      <c r="E28" s="7"/>
      <c r="F28" s="7" t="s">
        <v>624</v>
      </c>
      <c r="G28" s="7"/>
      <c r="H28" s="7"/>
      <c r="I28" s="7"/>
      <c r="J28" s="7"/>
      <c r="K28" s="7"/>
      <c r="L28" s="9" t="s">
        <v>69</v>
      </c>
      <c r="M28" s="233">
        <v>0.8</v>
      </c>
      <c r="N28" s="233">
        <v>1.3</v>
      </c>
      <c r="O28" s="233">
        <v>0.4</v>
      </c>
      <c r="P28" s="233">
        <v>1.6</v>
      </c>
      <c r="Q28" s="233">
        <v>0.4</v>
      </c>
      <c r="R28" s="233">
        <v>0.3</v>
      </c>
      <c r="S28" s="233">
        <v>0.9</v>
      </c>
      <c r="T28" s="233">
        <v>0.2</v>
      </c>
      <c r="U28" s="233">
        <v>0.9</v>
      </c>
    </row>
    <row r="29" spans="1:21" ht="16.5" customHeight="1" x14ac:dyDescent="0.2">
      <c r="A29" s="7"/>
      <c r="B29" s="7"/>
      <c r="C29" s="7"/>
      <c r="D29" s="7"/>
      <c r="E29" s="7"/>
      <c r="F29" s="7" t="s">
        <v>625</v>
      </c>
      <c r="G29" s="7"/>
      <c r="H29" s="7"/>
      <c r="I29" s="7"/>
      <c r="J29" s="7"/>
      <c r="K29" s="7"/>
      <c r="L29" s="9" t="s">
        <v>69</v>
      </c>
      <c r="M29" s="234">
        <v>85.1</v>
      </c>
      <c r="N29" s="234">
        <v>87.3</v>
      </c>
      <c r="O29" s="234">
        <v>89.6</v>
      </c>
      <c r="P29" s="234">
        <v>85.4</v>
      </c>
      <c r="Q29" s="234">
        <v>83</v>
      </c>
      <c r="R29" s="234">
        <v>86.1</v>
      </c>
      <c r="S29" s="234">
        <v>84.8</v>
      </c>
      <c r="T29" s="234">
        <v>88.7</v>
      </c>
      <c r="U29" s="234">
        <v>86.3</v>
      </c>
    </row>
    <row r="30" spans="1:21" ht="16.5" customHeight="1" x14ac:dyDescent="0.2">
      <c r="A30" s="7"/>
      <c r="B30" s="7"/>
      <c r="C30" s="7"/>
      <c r="D30" s="7"/>
      <c r="E30" s="7" t="s">
        <v>626</v>
      </c>
      <c r="F30" s="7"/>
      <c r="G30" s="7"/>
      <c r="H30" s="7"/>
      <c r="I30" s="7"/>
      <c r="J30" s="7"/>
      <c r="K30" s="7"/>
      <c r="L30" s="9"/>
      <c r="M30" s="10"/>
      <c r="N30" s="10"/>
      <c r="O30" s="10"/>
      <c r="P30" s="10"/>
      <c r="Q30" s="10"/>
      <c r="R30" s="10"/>
      <c r="S30" s="10"/>
      <c r="T30" s="10"/>
      <c r="U30" s="10"/>
    </row>
    <row r="31" spans="1:21" ht="16.5" customHeight="1" x14ac:dyDescent="0.2">
      <c r="A31" s="7"/>
      <c r="B31" s="7"/>
      <c r="C31" s="7"/>
      <c r="D31" s="7"/>
      <c r="E31" s="7"/>
      <c r="F31" s="7" t="s">
        <v>620</v>
      </c>
      <c r="G31" s="7"/>
      <c r="H31" s="7"/>
      <c r="I31" s="7"/>
      <c r="J31" s="7"/>
      <c r="K31" s="7"/>
      <c r="L31" s="9" t="s">
        <v>69</v>
      </c>
      <c r="M31" s="233">
        <v>8.6999999999999993</v>
      </c>
      <c r="N31" s="233">
        <v>8.1999999999999993</v>
      </c>
      <c r="O31" s="233">
        <v>6.2</v>
      </c>
      <c r="P31" s="233">
        <v>6.9</v>
      </c>
      <c r="Q31" s="234">
        <v>12.3</v>
      </c>
      <c r="R31" s="233">
        <v>7</v>
      </c>
      <c r="S31" s="233">
        <v>6.7</v>
      </c>
      <c r="T31" s="233">
        <v>5.8</v>
      </c>
      <c r="U31" s="233">
        <v>8.1</v>
      </c>
    </row>
    <row r="32" spans="1:21" ht="16.5" customHeight="1" x14ac:dyDescent="0.2">
      <c r="A32" s="7"/>
      <c r="B32" s="7"/>
      <c r="C32" s="7"/>
      <c r="D32" s="7"/>
      <c r="E32" s="7"/>
      <c r="F32" s="7" t="s">
        <v>621</v>
      </c>
      <c r="G32" s="7"/>
      <c r="H32" s="7"/>
      <c r="I32" s="7"/>
      <c r="J32" s="7"/>
      <c r="K32" s="7"/>
      <c r="L32" s="9" t="s">
        <v>69</v>
      </c>
      <c r="M32" s="233">
        <v>4.5</v>
      </c>
      <c r="N32" s="233">
        <v>4.0999999999999996</v>
      </c>
      <c r="O32" s="233">
        <v>3.9</v>
      </c>
      <c r="P32" s="233">
        <v>4.0999999999999996</v>
      </c>
      <c r="Q32" s="233">
        <v>0.3</v>
      </c>
      <c r="R32" s="233">
        <v>5.6</v>
      </c>
      <c r="S32" s="233">
        <v>4</v>
      </c>
      <c r="T32" s="233">
        <v>4.3</v>
      </c>
      <c r="U32" s="233">
        <v>4</v>
      </c>
    </row>
    <row r="33" spans="1:21" ht="16.5" customHeight="1" x14ac:dyDescent="0.2">
      <c r="A33" s="7"/>
      <c r="B33" s="7"/>
      <c r="C33" s="7"/>
      <c r="D33" s="7"/>
      <c r="E33" s="7"/>
      <c r="F33" s="7" t="s">
        <v>622</v>
      </c>
      <c r="G33" s="7"/>
      <c r="H33" s="7"/>
      <c r="I33" s="7"/>
      <c r="J33" s="7"/>
      <c r="K33" s="7"/>
      <c r="L33" s="9" t="s">
        <v>69</v>
      </c>
      <c r="M33" s="234">
        <v>76.3</v>
      </c>
      <c r="N33" s="234">
        <v>75.2</v>
      </c>
      <c r="O33" s="234">
        <v>83</v>
      </c>
      <c r="P33" s="234">
        <v>81.5</v>
      </c>
      <c r="Q33" s="234">
        <v>80</v>
      </c>
      <c r="R33" s="234">
        <v>81.8</v>
      </c>
      <c r="S33" s="234">
        <v>73.099999999999994</v>
      </c>
      <c r="T33" s="234">
        <v>79.900000000000006</v>
      </c>
      <c r="U33" s="234">
        <v>78.099999999999994</v>
      </c>
    </row>
    <row r="34" spans="1:21" ht="16.5" customHeight="1" x14ac:dyDescent="0.2">
      <c r="A34" s="7"/>
      <c r="B34" s="7"/>
      <c r="C34" s="7"/>
      <c r="D34" s="7"/>
      <c r="E34" s="7"/>
      <c r="F34" s="7" t="s">
        <v>623</v>
      </c>
      <c r="G34" s="7"/>
      <c r="H34" s="7"/>
      <c r="I34" s="7"/>
      <c r="J34" s="7"/>
      <c r="K34" s="7"/>
      <c r="L34" s="9" t="s">
        <v>69</v>
      </c>
      <c r="M34" s="234">
        <v>10.1</v>
      </c>
      <c r="N34" s="234">
        <v>11.3</v>
      </c>
      <c r="O34" s="233">
        <v>6.7</v>
      </c>
      <c r="P34" s="233">
        <v>6.4</v>
      </c>
      <c r="Q34" s="233">
        <v>7.1</v>
      </c>
      <c r="R34" s="233">
        <v>5</v>
      </c>
      <c r="S34" s="234">
        <v>15.7</v>
      </c>
      <c r="T34" s="233">
        <v>9.8000000000000007</v>
      </c>
      <c r="U34" s="233">
        <v>9.1999999999999993</v>
      </c>
    </row>
    <row r="35" spans="1:21" ht="16.5" customHeight="1" x14ac:dyDescent="0.2">
      <c r="A35" s="7"/>
      <c r="B35" s="7"/>
      <c r="C35" s="7"/>
      <c r="D35" s="7"/>
      <c r="E35" s="7"/>
      <c r="F35" s="7" t="s">
        <v>624</v>
      </c>
      <c r="G35" s="7"/>
      <c r="H35" s="7"/>
      <c r="I35" s="7"/>
      <c r="J35" s="7"/>
      <c r="K35" s="7"/>
      <c r="L35" s="9" t="s">
        <v>69</v>
      </c>
      <c r="M35" s="233">
        <v>0.5</v>
      </c>
      <c r="N35" s="233">
        <v>1.1000000000000001</v>
      </c>
      <c r="O35" s="233">
        <v>0.2</v>
      </c>
      <c r="P35" s="233">
        <v>1.1000000000000001</v>
      </c>
      <c r="Q35" s="233">
        <v>0.2</v>
      </c>
      <c r="R35" s="233">
        <v>0.7</v>
      </c>
      <c r="S35" s="233">
        <v>0.4</v>
      </c>
      <c r="T35" s="233">
        <v>0.2</v>
      </c>
      <c r="U35" s="233">
        <v>0.6</v>
      </c>
    </row>
    <row r="36" spans="1:21" ht="16.5" customHeight="1" x14ac:dyDescent="0.2">
      <c r="A36" s="7"/>
      <c r="B36" s="7"/>
      <c r="C36" s="7"/>
      <c r="D36" s="7"/>
      <c r="E36" s="7"/>
      <c r="F36" s="7" t="s">
        <v>625</v>
      </c>
      <c r="G36" s="7"/>
      <c r="H36" s="7"/>
      <c r="I36" s="7"/>
      <c r="J36" s="7"/>
      <c r="K36" s="7"/>
      <c r="L36" s="9" t="s">
        <v>69</v>
      </c>
      <c r="M36" s="234">
        <v>91.3</v>
      </c>
      <c r="N36" s="234">
        <v>91.8</v>
      </c>
      <c r="O36" s="234">
        <v>93.8</v>
      </c>
      <c r="P36" s="234">
        <v>93.1</v>
      </c>
      <c r="Q36" s="234">
        <v>87.7</v>
      </c>
      <c r="R36" s="234">
        <v>93</v>
      </c>
      <c r="S36" s="234">
        <v>93.3</v>
      </c>
      <c r="T36" s="234">
        <v>94.2</v>
      </c>
      <c r="U36" s="234">
        <v>91.9</v>
      </c>
    </row>
    <row r="37" spans="1:21" ht="16.5" customHeight="1" x14ac:dyDescent="0.2">
      <c r="A37" s="7"/>
      <c r="B37" s="7"/>
      <c r="C37" s="7"/>
      <c r="D37" s="7"/>
      <c r="E37" s="7" t="s">
        <v>326</v>
      </c>
      <c r="F37" s="7"/>
      <c r="G37" s="7"/>
      <c r="H37" s="7"/>
      <c r="I37" s="7"/>
      <c r="J37" s="7"/>
      <c r="K37" s="7"/>
      <c r="L37" s="9" t="s">
        <v>145</v>
      </c>
      <c r="M37" s="229">
        <v>4686</v>
      </c>
      <c r="N37" s="229">
        <v>3144</v>
      </c>
      <c r="O37" s="229">
        <v>2376</v>
      </c>
      <c r="P37" s="229">
        <v>1409</v>
      </c>
      <c r="Q37" s="231">
        <v>966</v>
      </c>
      <c r="R37" s="231">
        <v>307</v>
      </c>
      <c r="S37" s="231">
        <v>238</v>
      </c>
      <c r="T37" s="231">
        <v>447</v>
      </c>
      <c r="U37" s="235">
        <v>13240</v>
      </c>
    </row>
    <row r="38" spans="1:21" ht="16.5" customHeight="1" x14ac:dyDescent="0.2">
      <c r="A38" s="7"/>
      <c r="B38" s="7"/>
      <c r="C38" s="7"/>
      <c r="D38" s="7" t="s">
        <v>63</v>
      </c>
      <c r="E38" s="7"/>
      <c r="F38" s="7"/>
      <c r="G38" s="7"/>
      <c r="H38" s="7"/>
      <c r="I38" s="7"/>
      <c r="J38" s="7"/>
      <c r="K38" s="7"/>
      <c r="L38" s="9"/>
      <c r="M38" s="10"/>
      <c r="N38" s="10"/>
      <c r="O38" s="10"/>
      <c r="P38" s="10"/>
      <c r="Q38" s="10"/>
      <c r="R38" s="10"/>
      <c r="S38" s="10"/>
      <c r="T38" s="10"/>
      <c r="U38" s="10"/>
    </row>
    <row r="39" spans="1:21" ht="16.5" customHeight="1" x14ac:dyDescent="0.2">
      <c r="A39" s="7"/>
      <c r="B39" s="7"/>
      <c r="C39" s="7"/>
      <c r="D39" s="7"/>
      <c r="E39" s="7" t="s">
        <v>619</v>
      </c>
      <c r="F39" s="7"/>
      <c r="G39" s="7"/>
      <c r="H39" s="7"/>
      <c r="I39" s="7"/>
      <c r="J39" s="7"/>
      <c r="K39" s="7"/>
      <c r="L39" s="9"/>
      <c r="M39" s="10"/>
      <c r="N39" s="10"/>
      <c r="O39" s="10"/>
      <c r="P39" s="10"/>
      <c r="Q39" s="10"/>
      <c r="R39" s="10"/>
      <c r="S39" s="10"/>
      <c r="T39" s="10"/>
      <c r="U39" s="10"/>
    </row>
    <row r="40" spans="1:21" ht="16.5" customHeight="1" x14ac:dyDescent="0.2">
      <c r="A40" s="7"/>
      <c r="B40" s="7"/>
      <c r="C40" s="7"/>
      <c r="D40" s="7"/>
      <c r="E40" s="7"/>
      <c r="F40" s="7" t="s">
        <v>620</v>
      </c>
      <c r="G40" s="7"/>
      <c r="H40" s="7"/>
      <c r="I40" s="7"/>
      <c r="J40" s="7"/>
      <c r="K40" s="7"/>
      <c r="L40" s="9" t="s">
        <v>69</v>
      </c>
      <c r="M40" s="234">
        <v>14.2</v>
      </c>
      <c r="N40" s="234">
        <v>13.4</v>
      </c>
      <c r="O40" s="233">
        <v>9.4</v>
      </c>
      <c r="P40" s="234">
        <v>11.8</v>
      </c>
      <c r="Q40" s="234">
        <v>11.6</v>
      </c>
      <c r="R40" s="234">
        <v>12.2</v>
      </c>
      <c r="S40" s="234">
        <v>21.2</v>
      </c>
      <c r="T40" s="234">
        <v>13.2</v>
      </c>
      <c r="U40" s="234">
        <v>12.7</v>
      </c>
    </row>
    <row r="41" spans="1:21" ht="16.5" customHeight="1" x14ac:dyDescent="0.2">
      <c r="A41" s="7"/>
      <c r="B41" s="7"/>
      <c r="C41" s="7"/>
      <c r="D41" s="7"/>
      <c r="E41" s="7"/>
      <c r="F41" s="7" t="s">
        <v>621</v>
      </c>
      <c r="G41" s="7"/>
      <c r="H41" s="7"/>
      <c r="I41" s="7"/>
      <c r="J41" s="7"/>
      <c r="K41" s="7"/>
      <c r="L41" s="9" t="s">
        <v>69</v>
      </c>
      <c r="M41" s="233">
        <v>8.9</v>
      </c>
      <c r="N41" s="233">
        <v>7.2</v>
      </c>
      <c r="O41" s="233">
        <v>9.1</v>
      </c>
      <c r="P41" s="233">
        <v>5.9</v>
      </c>
      <c r="Q41" s="233">
        <v>6</v>
      </c>
      <c r="R41" s="233">
        <v>8.6999999999999993</v>
      </c>
      <c r="S41" s="233">
        <v>4.8</v>
      </c>
      <c r="T41" s="233">
        <v>4.5999999999999996</v>
      </c>
      <c r="U41" s="233">
        <v>7.9</v>
      </c>
    </row>
    <row r="42" spans="1:21" ht="16.5" customHeight="1" x14ac:dyDescent="0.2">
      <c r="A42" s="7"/>
      <c r="B42" s="7"/>
      <c r="C42" s="7"/>
      <c r="D42" s="7"/>
      <c r="E42" s="7"/>
      <c r="F42" s="7" t="s">
        <v>622</v>
      </c>
      <c r="G42" s="7"/>
      <c r="H42" s="7"/>
      <c r="I42" s="7"/>
      <c r="J42" s="7"/>
      <c r="K42" s="7"/>
      <c r="L42" s="9" t="s">
        <v>69</v>
      </c>
      <c r="M42" s="234">
        <v>66.599999999999994</v>
      </c>
      <c r="N42" s="234">
        <v>67.5</v>
      </c>
      <c r="O42" s="234">
        <v>75.3</v>
      </c>
      <c r="P42" s="234">
        <v>76.2</v>
      </c>
      <c r="Q42" s="234">
        <v>78</v>
      </c>
      <c r="R42" s="234">
        <v>74.7</v>
      </c>
      <c r="S42" s="234">
        <v>67.900000000000006</v>
      </c>
      <c r="T42" s="234">
        <v>74.599999999999994</v>
      </c>
      <c r="U42" s="234">
        <v>70.5</v>
      </c>
    </row>
    <row r="43" spans="1:21" ht="16.5" customHeight="1" x14ac:dyDescent="0.2">
      <c r="A43" s="7"/>
      <c r="B43" s="7"/>
      <c r="C43" s="7"/>
      <c r="D43" s="7"/>
      <c r="E43" s="7"/>
      <c r="F43" s="7" t="s">
        <v>623</v>
      </c>
      <c r="G43" s="7"/>
      <c r="H43" s="7"/>
      <c r="I43" s="7"/>
      <c r="J43" s="7"/>
      <c r="K43" s="7"/>
      <c r="L43" s="9" t="s">
        <v>69</v>
      </c>
      <c r="M43" s="233">
        <v>9.3000000000000007</v>
      </c>
      <c r="N43" s="234">
        <v>10.9</v>
      </c>
      <c r="O43" s="233">
        <v>5.6</v>
      </c>
      <c r="P43" s="233">
        <v>5.6</v>
      </c>
      <c r="Q43" s="233">
        <v>4.2</v>
      </c>
      <c r="R43" s="233">
        <v>4.2</v>
      </c>
      <c r="S43" s="233">
        <v>5.5</v>
      </c>
      <c r="T43" s="233">
        <v>6.9</v>
      </c>
      <c r="U43" s="233">
        <v>8</v>
      </c>
    </row>
    <row r="44" spans="1:21" ht="16.5" customHeight="1" x14ac:dyDescent="0.2">
      <c r="A44" s="7"/>
      <c r="B44" s="7"/>
      <c r="C44" s="7"/>
      <c r="D44" s="7"/>
      <c r="E44" s="7"/>
      <c r="F44" s="7" t="s">
        <v>624</v>
      </c>
      <c r="G44" s="7"/>
      <c r="H44" s="7"/>
      <c r="I44" s="7"/>
      <c r="J44" s="7"/>
      <c r="K44" s="7"/>
      <c r="L44" s="9" t="s">
        <v>69</v>
      </c>
      <c r="M44" s="233">
        <v>1</v>
      </c>
      <c r="N44" s="233">
        <v>1.1000000000000001</v>
      </c>
      <c r="O44" s="233">
        <v>0.6</v>
      </c>
      <c r="P44" s="233">
        <v>0.5</v>
      </c>
      <c r="Q44" s="233">
        <v>0.3</v>
      </c>
      <c r="R44" s="233">
        <v>0.3</v>
      </c>
      <c r="S44" s="233">
        <v>0.6</v>
      </c>
      <c r="T44" s="233">
        <v>0.8</v>
      </c>
      <c r="U44" s="233">
        <v>0.8</v>
      </c>
    </row>
    <row r="45" spans="1:21" ht="16.5" customHeight="1" x14ac:dyDescent="0.2">
      <c r="A45" s="7"/>
      <c r="B45" s="7"/>
      <c r="C45" s="7"/>
      <c r="D45" s="7"/>
      <c r="E45" s="7"/>
      <c r="F45" s="7" t="s">
        <v>625</v>
      </c>
      <c r="G45" s="7"/>
      <c r="H45" s="7"/>
      <c r="I45" s="7"/>
      <c r="J45" s="7"/>
      <c r="K45" s="7"/>
      <c r="L45" s="9" t="s">
        <v>69</v>
      </c>
      <c r="M45" s="234">
        <v>85.8</v>
      </c>
      <c r="N45" s="234">
        <v>86.6</v>
      </c>
      <c r="O45" s="234">
        <v>90.6</v>
      </c>
      <c r="P45" s="234">
        <v>88.2</v>
      </c>
      <c r="Q45" s="234">
        <v>88.4</v>
      </c>
      <c r="R45" s="234">
        <v>87.8</v>
      </c>
      <c r="S45" s="234">
        <v>78.8</v>
      </c>
      <c r="T45" s="234">
        <v>86.8</v>
      </c>
      <c r="U45" s="234">
        <v>87.3</v>
      </c>
    </row>
    <row r="46" spans="1:21" ht="16.5" customHeight="1" x14ac:dyDescent="0.2">
      <c r="A46" s="7"/>
      <c r="B46" s="7"/>
      <c r="C46" s="7"/>
      <c r="D46" s="7"/>
      <c r="E46" s="7" t="s">
        <v>626</v>
      </c>
      <c r="F46" s="7"/>
      <c r="G46" s="7"/>
      <c r="H46" s="7"/>
      <c r="I46" s="7"/>
      <c r="J46" s="7"/>
      <c r="K46" s="7"/>
      <c r="L46" s="9"/>
      <c r="M46" s="10"/>
      <c r="N46" s="10"/>
      <c r="O46" s="10"/>
      <c r="P46" s="10"/>
      <c r="Q46" s="10"/>
      <c r="R46" s="10"/>
      <c r="S46" s="10"/>
      <c r="T46" s="10"/>
      <c r="U46" s="10"/>
    </row>
    <row r="47" spans="1:21" ht="16.5" customHeight="1" x14ac:dyDescent="0.2">
      <c r="A47" s="7"/>
      <c r="B47" s="7"/>
      <c r="C47" s="7"/>
      <c r="D47" s="7"/>
      <c r="E47" s="7"/>
      <c r="F47" s="7" t="s">
        <v>620</v>
      </c>
      <c r="G47" s="7"/>
      <c r="H47" s="7"/>
      <c r="I47" s="7"/>
      <c r="J47" s="7"/>
      <c r="K47" s="7"/>
      <c r="L47" s="9" t="s">
        <v>69</v>
      </c>
      <c r="M47" s="233">
        <v>8.1999999999999993</v>
      </c>
      <c r="N47" s="233">
        <v>8.5</v>
      </c>
      <c r="O47" s="233">
        <v>5.6</v>
      </c>
      <c r="P47" s="233">
        <v>6.3</v>
      </c>
      <c r="Q47" s="233">
        <v>9.1999999999999993</v>
      </c>
      <c r="R47" s="233">
        <v>5.8</v>
      </c>
      <c r="S47" s="234">
        <v>11.5</v>
      </c>
      <c r="T47" s="233">
        <v>8.6</v>
      </c>
      <c r="U47" s="233">
        <v>7.7</v>
      </c>
    </row>
    <row r="48" spans="1:21" ht="16.5" customHeight="1" x14ac:dyDescent="0.2">
      <c r="A48" s="7"/>
      <c r="B48" s="7"/>
      <c r="C48" s="7"/>
      <c r="D48" s="7"/>
      <c r="E48" s="7"/>
      <c r="F48" s="7" t="s">
        <v>621</v>
      </c>
      <c r="G48" s="7"/>
      <c r="H48" s="7"/>
      <c r="I48" s="7"/>
      <c r="J48" s="7"/>
      <c r="K48" s="7"/>
      <c r="L48" s="9" t="s">
        <v>69</v>
      </c>
      <c r="M48" s="233">
        <v>4.9000000000000004</v>
      </c>
      <c r="N48" s="233">
        <v>4.2</v>
      </c>
      <c r="O48" s="233">
        <v>4</v>
      </c>
      <c r="P48" s="233">
        <v>2.2999999999999998</v>
      </c>
      <c r="Q48" s="233" t="s">
        <v>137</v>
      </c>
      <c r="R48" s="233">
        <v>2.6</v>
      </c>
      <c r="S48" s="233">
        <v>4.8</v>
      </c>
      <c r="T48" s="233">
        <v>2</v>
      </c>
      <c r="U48" s="233">
        <v>3.9</v>
      </c>
    </row>
    <row r="49" spans="1:21" ht="16.5" customHeight="1" x14ac:dyDescent="0.2">
      <c r="A49" s="7"/>
      <c r="B49" s="7"/>
      <c r="C49" s="7"/>
      <c r="D49" s="7"/>
      <c r="E49" s="7"/>
      <c r="F49" s="7" t="s">
        <v>622</v>
      </c>
      <c r="G49" s="7"/>
      <c r="H49" s="7"/>
      <c r="I49" s="7"/>
      <c r="J49" s="7"/>
      <c r="K49" s="7"/>
      <c r="L49" s="9" t="s">
        <v>69</v>
      </c>
      <c r="M49" s="234">
        <v>74.7</v>
      </c>
      <c r="N49" s="234">
        <v>75.3</v>
      </c>
      <c r="O49" s="234">
        <v>82.9</v>
      </c>
      <c r="P49" s="234">
        <v>84.8</v>
      </c>
      <c r="Q49" s="234">
        <v>84.7</v>
      </c>
      <c r="R49" s="234">
        <v>86.5</v>
      </c>
      <c r="S49" s="234">
        <v>76.400000000000006</v>
      </c>
      <c r="T49" s="234">
        <v>80.5</v>
      </c>
      <c r="U49" s="234">
        <v>78.400000000000006</v>
      </c>
    </row>
    <row r="50" spans="1:21" ht="16.5" customHeight="1" x14ac:dyDescent="0.2">
      <c r="A50" s="7"/>
      <c r="B50" s="7"/>
      <c r="C50" s="7"/>
      <c r="D50" s="7"/>
      <c r="E50" s="7"/>
      <c r="F50" s="7" t="s">
        <v>623</v>
      </c>
      <c r="G50" s="7"/>
      <c r="H50" s="7"/>
      <c r="I50" s="7"/>
      <c r="J50" s="7"/>
      <c r="K50" s="7"/>
      <c r="L50" s="9" t="s">
        <v>69</v>
      </c>
      <c r="M50" s="234">
        <v>11.5</v>
      </c>
      <c r="N50" s="234">
        <v>11.1</v>
      </c>
      <c r="O50" s="233">
        <v>7.2</v>
      </c>
      <c r="P50" s="233">
        <v>6</v>
      </c>
      <c r="Q50" s="233">
        <v>5.8</v>
      </c>
      <c r="R50" s="233">
        <v>4.8</v>
      </c>
      <c r="S50" s="233">
        <v>7.3</v>
      </c>
      <c r="T50" s="233">
        <v>8.6</v>
      </c>
      <c r="U50" s="233">
        <v>9.4</v>
      </c>
    </row>
    <row r="51" spans="1:21" ht="16.5" customHeight="1" x14ac:dyDescent="0.2">
      <c r="A51" s="7"/>
      <c r="B51" s="7"/>
      <c r="C51" s="7"/>
      <c r="D51" s="7"/>
      <c r="E51" s="7"/>
      <c r="F51" s="7" t="s">
        <v>624</v>
      </c>
      <c r="G51" s="7"/>
      <c r="H51" s="7"/>
      <c r="I51" s="7"/>
      <c r="J51" s="7"/>
      <c r="K51" s="7"/>
      <c r="L51" s="9" t="s">
        <v>69</v>
      </c>
      <c r="M51" s="233">
        <v>0.6</v>
      </c>
      <c r="N51" s="233">
        <v>0.9</v>
      </c>
      <c r="O51" s="233">
        <v>0.3</v>
      </c>
      <c r="P51" s="233">
        <v>0.6</v>
      </c>
      <c r="Q51" s="233">
        <v>0.3</v>
      </c>
      <c r="R51" s="233">
        <v>0.3</v>
      </c>
      <c r="S51" s="233" t="s">
        <v>137</v>
      </c>
      <c r="T51" s="233">
        <v>0.3</v>
      </c>
      <c r="U51" s="233">
        <v>0.6</v>
      </c>
    </row>
    <row r="52" spans="1:21" ht="16.5" customHeight="1" x14ac:dyDescent="0.2">
      <c r="A52" s="7"/>
      <c r="B52" s="7"/>
      <c r="C52" s="7"/>
      <c r="D52" s="7"/>
      <c r="E52" s="7"/>
      <c r="F52" s="7" t="s">
        <v>625</v>
      </c>
      <c r="G52" s="7"/>
      <c r="H52" s="7"/>
      <c r="I52" s="7"/>
      <c r="J52" s="7"/>
      <c r="K52" s="7"/>
      <c r="L52" s="9" t="s">
        <v>69</v>
      </c>
      <c r="M52" s="234">
        <v>91.8</v>
      </c>
      <c r="N52" s="234">
        <v>91.5</v>
      </c>
      <c r="O52" s="234">
        <v>94.4</v>
      </c>
      <c r="P52" s="234">
        <v>93.7</v>
      </c>
      <c r="Q52" s="234">
        <v>90.8</v>
      </c>
      <c r="R52" s="234">
        <v>94.2</v>
      </c>
      <c r="S52" s="234">
        <v>88.5</v>
      </c>
      <c r="T52" s="234">
        <v>91.4</v>
      </c>
      <c r="U52" s="234">
        <v>92.3</v>
      </c>
    </row>
    <row r="53" spans="1:21" ht="16.5" customHeight="1" x14ac:dyDescent="0.2">
      <c r="A53" s="7"/>
      <c r="B53" s="7"/>
      <c r="C53" s="7"/>
      <c r="D53" s="7"/>
      <c r="E53" s="7" t="s">
        <v>326</v>
      </c>
      <c r="F53" s="7"/>
      <c r="G53" s="7"/>
      <c r="H53" s="7"/>
      <c r="I53" s="7"/>
      <c r="J53" s="7"/>
      <c r="K53" s="7"/>
      <c r="L53" s="9" t="s">
        <v>145</v>
      </c>
      <c r="M53" s="229">
        <v>4659</v>
      </c>
      <c r="N53" s="229">
        <v>3166</v>
      </c>
      <c r="O53" s="229">
        <v>2741</v>
      </c>
      <c r="P53" s="229">
        <v>1570</v>
      </c>
      <c r="Q53" s="231">
        <v>803</v>
      </c>
      <c r="R53" s="231">
        <v>322</v>
      </c>
      <c r="S53" s="231">
        <v>171</v>
      </c>
      <c r="T53" s="231">
        <v>425</v>
      </c>
      <c r="U53" s="235">
        <v>13486</v>
      </c>
    </row>
    <row r="54" spans="1:21" ht="16.5" customHeight="1" x14ac:dyDescent="0.2">
      <c r="A54" s="7"/>
      <c r="B54" s="7"/>
      <c r="C54" s="7"/>
      <c r="D54" s="7" t="s">
        <v>64</v>
      </c>
      <c r="E54" s="7"/>
      <c r="F54" s="7"/>
      <c r="G54" s="7"/>
      <c r="H54" s="7"/>
      <c r="I54" s="7"/>
      <c r="J54" s="7"/>
      <c r="K54" s="7"/>
      <c r="L54" s="9"/>
      <c r="M54" s="10"/>
      <c r="N54" s="10"/>
      <c r="O54" s="10"/>
      <c r="P54" s="10"/>
      <c r="Q54" s="10"/>
      <c r="R54" s="10"/>
      <c r="S54" s="10"/>
      <c r="T54" s="10"/>
      <c r="U54" s="10"/>
    </row>
    <row r="55" spans="1:21" ht="16.5" customHeight="1" x14ac:dyDescent="0.2">
      <c r="A55" s="7"/>
      <c r="B55" s="7"/>
      <c r="C55" s="7"/>
      <c r="D55" s="7"/>
      <c r="E55" s="7" t="s">
        <v>619</v>
      </c>
      <c r="F55" s="7"/>
      <c r="G55" s="7"/>
      <c r="H55" s="7"/>
      <c r="I55" s="7"/>
      <c r="J55" s="7"/>
      <c r="K55" s="7"/>
      <c r="L55" s="9"/>
      <c r="M55" s="10"/>
      <c r="N55" s="10"/>
      <c r="O55" s="10"/>
      <c r="P55" s="10"/>
      <c r="Q55" s="10"/>
      <c r="R55" s="10"/>
      <c r="S55" s="10"/>
      <c r="T55" s="10"/>
      <c r="U55" s="10"/>
    </row>
    <row r="56" spans="1:21" ht="16.5" customHeight="1" x14ac:dyDescent="0.2">
      <c r="A56" s="7"/>
      <c r="B56" s="7"/>
      <c r="C56" s="7"/>
      <c r="D56" s="7"/>
      <c r="E56" s="7"/>
      <c r="F56" s="7" t="s">
        <v>620</v>
      </c>
      <c r="G56" s="7"/>
      <c r="H56" s="7"/>
      <c r="I56" s="7"/>
      <c r="J56" s="7"/>
      <c r="K56" s="7"/>
      <c r="L56" s="9" t="s">
        <v>69</v>
      </c>
      <c r="M56" s="234">
        <v>15.8</v>
      </c>
      <c r="N56" s="234">
        <v>12.7</v>
      </c>
      <c r="O56" s="233">
        <v>9.1999999999999993</v>
      </c>
      <c r="P56" s="234">
        <v>11.1</v>
      </c>
      <c r="Q56" s="234">
        <v>12.2</v>
      </c>
      <c r="R56" s="233">
        <v>6.8</v>
      </c>
      <c r="S56" s="234">
        <v>14.2</v>
      </c>
      <c r="T56" s="234">
        <v>14.1</v>
      </c>
      <c r="U56" s="234">
        <v>12.7</v>
      </c>
    </row>
    <row r="57" spans="1:21" ht="16.5" customHeight="1" x14ac:dyDescent="0.2">
      <c r="A57" s="7"/>
      <c r="B57" s="7"/>
      <c r="C57" s="7"/>
      <c r="D57" s="7"/>
      <c r="E57" s="7"/>
      <c r="F57" s="7" t="s">
        <v>621</v>
      </c>
      <c r="G57" s="7"/>
      <c r="H57" s="7"/>
      <c r="I57" s="7"/>
      <c r="J57" s="7"/>
      <c r="K57" s="7"/>
      <c r="L57" s="9" t="s">
        <v>69</v>
      </c>
      <c r="M57" s="233">
        <v>9</v>
      </c>
      <c r="N57" s="233">
        <v>8.1999999999999993</v>
      </c>
      <c r="O57" s="233">
        <v>7.2</v>
      </c>
      <c r="P57" s="233">
        <v>6.7</v>
      </c>
      <c r="Q57" s="233">
        <v>4.4000000000000004</v>
      </c>
      <c r="R57" s="233">
        <v>9.4</v>
      </c>
      <c r="S57" s="233">
        <v>8</v>
      </c>
      <c r="T57" s="233">
        <v>4.8</v>
      </c>
      <c r="U57" s="233">
        <v>7.8</v>
      </c>
    </row>
    <row r="58" spans="1:21" ht="16.5" customHeight="1" x14ac:dyDescent="0.2">
      <c r="A58" s="7"/>
      <c r="B58" s="7"/>
      <c r="C58" s="7"/>
      <c r="D58" s="7"/>
      <c r="E58" s="7"/>
      <c r="F58" s="7" t="s">
        <v>622</v>
      </c>
      <c r="G58" s="7"/>
      <c r="H58" s="7"/>
      <c r="I58" s="7"/>
      <c r="J58" s="7"/>
      <c r="K58" s="7"/>
      <c r="L58" s="9" t="s">
        <v>69</v>
      </c>
      <c r="M58" s="234">
        <v>67.099999999999994</v>
      </c>
      <c r="N58" s="234">
        <v>69.2</v>
      </c>
      <c r="O58" s="234">
        <v>78.3</v>
      </c>
      <c r="P58" s="234">
        <v>75.8</v>
      </c>
      <c r="Q58" s="234">
        <v>77.5</v>
      </c>
      <c r="R58" s="234">
        <v>74.8</v>
      </c>
      <c r="S58" s="234">
        <v>65.5</v>
      </c>
      <c r="T58" s="234">
        <v>75.7</v>
      </c>
      <c r="U58" s="234">
        <v>71.8</v>
      </c>
    </row>
    <row r="59" spans="1:21" ht="16.5" customHeight="1" x14ac:dyDescent="0.2">
      <c r="A59" s="7"/>
      <c r="B59" s="7"/>
      <c r="C59" s="7"/>
      <c r="D59" s="7"/>
      <c r="E59" s="7"/>
      <c r="F59" s="7" t="s">
        <v>623</v>
      </c>
      <c r="G59" s="7"/>
      <c r="H59" s="7"/>
      <c r="I59" s="7"/>
      <c r="J59" s="7"/>
      <c r="K59" s="7"/>
      <c r="L59" s="9" t="s">
        <v>69</v>
      </c>
      <c r="M59" s="233">
        <v>7.4</v>
      </c>
      <c r="N59" s="233">
        <v>8.8000000000000007</v>
      </c>
      <c r="O59" s="233">
        <v>4.7</v>
      </c>
      <c r="P59" s="233">
        <v>5.2</v>
      </c>
      <c r="Q59" s="233">
        <v>5.2</v>
      </c>
      <c r="R59" s="233">
        <v>8.4</v>
      </c>
      <c r="S59" s="234">
        <v>11.1</v>
      </c>
      <c r="T59" s="233">
        <v>4</v>
      </c>
      <c r="U59" s="233">
        <v>6.8</v>
      </c>
    </row>
    <row r="60" spans="1:21" ht="16.5" customHeight="1" x14ac:dyDescent="0.2">
      <c r="A60" s="7"/>
      <c r="B60" s="7"/>
      <c r="C60" s="7"/>
      <c r="D60" s="7"/>
      <c r="E60" s="7"/>
      <c r="F60" s="7" t="s">
        <v>624</v>
      </c>
      <c r="G60" s="7"/>
      <c r="H60" s="7"/>
      <c r="I60" s="7"/>
      <c r="J60" s="7"/>
      <c r="K60" s="7"/>
      <c r="L60" s="9" t="s">
        <v>69</v>
      </c>
      <c r="M60" s="233">
        <v>0.8</v>
      </c>
      <c r="N60" s="233">
        <v>1.1000000000000001</v>
      </c>
      <c r="O60" s="233">
        <v>0.7</v>
      </c>
      <c r="P60" s="233">
        <v>1.2</v>
      </c>
      <c r="Q60" s="233">
        <v>0.8</v>
      </c>
      <c r="R60" s="233">
        <v>0.6</v>
      </c>
      <c r="S60" s="233">
        <v>1.3</v>
      </c>
      <c r="T60" s="233">
        <v>1.3</v>
      </c>
      <c r="U60" s="233">
        <v>0.9</v>
      </c>
    </row>
    <row r="61" spans="1:21" ht="16.5" customHeight="1" x14ac:dyDescent="0.2">
      <c r="A61" s="7"/>
      <c r="B61" s="7"/>
      <c r="C61" s="7"/>
      <c r="D61" s="7"/>
      <c r="E61" s="7"/>
      <c r="F61" s="7" t="s">
        <v>625</v>
      </c>
      <c r="G61" s="7"/>
      <c r="H61" s="7"/>
      <c r="I61" s="7"/>
      <c r="J61" s="7"/>
      <c r="K61" s="7"/>
      <c r="L61" s="9" t="s">
        <v>69</v>
      </c>
      <c r="M61" s="234">
        <v>84.2</v>
      </c>
      <c r="N61" s="234">
        <v>87.3</v>
      </c>
      <c r="O61" s="234">
        <v>90.8</v>
      </c>
      <c r="P61" s="234">
        <v>88.9</v>
      </c>
      <c r="Q61" s="234">
        <v>87.8</v>
      </c>
      <c r="R61" s="234">
        <v>93.2</v>
      </c>
      <c r="S61" s="234">
        <v>85.8</v>
      </c>
      <c r="T61" s="234">
        <v>85.9</v>
      </c>
      <c r="U61" s="234">
        <v>87.3</v>
      </c>
    </row>
    <row r="62" spans="1:21" ht="16.5" customHeight="1" x14ac:dyDescent="0.2">
      <c r="A62" s="7"/>
      <c r="B62" s="7"/>
      <c r="C62" s="7"/>
      <c r="D62" s="7"/>
      <c r="E62" s="7" t="s">
        <v>626</v>
      </c>
      <c r="F62" s="7"/>
      <c r="G62" s="7"/>
      <c r="H62" s="7"/>
      <c r="I62" s="7"/>
      <c r="J62" s="7"/>
      <c r="K62" s="7"/>
      <c r="L62" s="9"/>
      <c r="M62" s="10"/>
      <c r="N62" s="10"/>
      <c r="O62" s="10"/>
      <c r="P62" s="10"/>
      <c r="Q62" s="10"/>
      <c r="R62" s="10"/>
      <c r="S62" s="10"/>
      <c r="T62" s="10"/>
      <c r="U62" s="10"/>
    </row>
    <row r="63" spans="1:21" ht="16.5" customHeight="1" x14ac:dyDescent="0.2">
      <c r="A63" s="7"/>
      <c r="B63" s="7"/>
      <c r="C63" s="7"/>
      <c r="D63" s="7"/>
      <c r="E63" s="7"/>
      <c r="F63" s="7" t="s">
        <v>620</v>
      </c>
      <c r="G63" s="7"/>
      <c r="H63" s="7"/>
      <c r="I63" s="7"/>
      <c r="J63" s="7"/>
      <c r="K63" s="7"/>
      <c r="L63" s="9" t="s">
        <v>69</v>
      </c>
      <c r="M63" s="233">
        <v>9.6999999999999993</v>
      </c>
      <c r="N63" s="233">
        <v>8.3000000000000007</v>
      </c>
      <c r="O63" s="233">
        <v>4.8</v>
      </c>
      <c r="P63" s="233">
        <v>6.9</v>
      </c>
      <c r="Q63" s="233">
        <v>8.1999999999999993</v>
      </c>
      <c r="R63" s="233">
        <v>3.9</v>
      </c>
      <c r="S63" s="233">
        <v>8.4</v>
      </c>
      <c r="T63" s="233">
        <v>8.5</v>
      </c>
      <c r="U63" s="233">
        <v>7.7</v>
      </c>
    </row>
    <row r="64" spans="1:21" ht="16.5" customHeight="1" x14ac:dyDescent="0.2">
      <c r="A64" s="7"/>
      <c r="B64" s="7"/>
      <c r="C64" s="7"/>
      <c r="D64" s="7"/>
      <c r="E64" s="7"/>
      <c r="F64" s="7" t="s">
        <v>621</v>
      </c>
      <c r="G64" s="7"/>
      <c r="H64" s="7"/>
      <c r="I64" s="7"/>
      <c r="J64" s="7"/>
      <c r="K64" s="7"/>
      <c r="L64" s="9" t="s">
        <v>69</v>
      </c>
      <c r="M64" s="233">
        <v>4.4000000000000004</v>
      </c>
      <c r="N64" s="233">
        <v>4.5999999999999996</v>
      </c>
      <c r="O64" s="233">
        <v>3.5</v>
      </c>
      <c r="P64" s="233">
        <v>3.2</v>
      </c>
      <c r="Q64" s="233" t="s">
        <v>137</v>
      </c>
      <c r="R64" s="233">
        <v>3.9</v>
      </c>
      <c r="S64" s="233">
        <v>2.7</v>
      </c>
      <c r="T64" s="233">
        <v>4</v>
      </c>
      <c r="U64" s="233">
        <v>3.9</v>
      </c>
    </row>
    <row r="65" spans="1:21" ht="16.5" customHeight="1" x14ac:dyDescent="0.2">
      <c r="A65" s="7"/>
      <c r="B65" s="7"/>
      <c r="C65" s="7"/>
      <c r="D65" s="7"/>
      <c r="E65" s="7"/>
      <c r="F65" s="7" t="s">
        <v>622</v>
      </c>
      <c r="G65" s="7"/>
      <c r="H65" s="7"/>
      <c r="I65" s="7"/>
      <c r="J65" s="7"/>
      <c r="K65" s="7"/>
      <c r="L65" s="9" t="s">
        <v>69</v>
      </c>
      <c r="M65" s="234">
        <v>75.2</v>
      </c>
      <c r="N65" s="234">
        <v>75.8</v>
      </c>
      <c r="O65" s="234">
        <v>84.4</v>
      </c>
      <c r="P65" s="234">
        <v>82.2</v>
      </c>
      <c r="Q65" s="234">
        <v>84.4</v>
      </c>
      <c r="R65" s="234">
        <v>84.5</v>
      </c>
      <c r="S65" s="234">
        <v>73.900000000000006</v>
      </c>
      <c r="T65" s="234">
        <v>79.2</v>
      </c>
      <c r="U65" s="234">
        <v>78.900000000000006</v>
      </c>
    </row>
    <row r="66" spans="1:21" ht="16.5" customHeight="1" x14ac:dyDescent="0.2">
      <c r="A66" s="7"/>
      <c r="B66" s="7"/>
      <c r="C66" s="7"/>
      <c r="D66" s="7"/>
      <c r="E66" s="7"/>
      <c r="F66" s="7" t="s">
        <v>623</v>
      </c>
      <c r="G66" s="7"/>
      <c r="H66" s="7"/>
      <c r="I66" s="7"/>
      <c r="J66" s="7"/>
      <c r="K66" s="7"/>
      <c r="L66" s="9" t="s">
        <v>69</v>
      </c>
      <c r="M66" s="234">
        <v>10.1</v>
      </c>
      <c r="N66" s="234">
        <v>10.5</v>
      </c>
      <c r="O66" s="233">
        <v>6.8</v>
      </c>
      <c r="P66" s="233">
        <v>6.8</v>
      </c>
      <c r="Q66" s="233">
        <v>6.5</v>
      </c>
      <c r="R66" s="233">
        <v>7.1</v>
      </c>
      <c r="S66" s="234">
        <v>14.6</v>
      </c>
      <c r="T66" s="233">
        <v>8.3000000000000007</v>
      </c>
      <c r="U66" s="233">
        <v>8.9</v>
      </c>
    </row>
    <row r="67" spans="1:21" ht="16.5" customHeight="1" x14ac:dyDescent="0.2">
      <c r="A67" s="7"/>
      <c r="B67" s="7"/>
      <c r="C67" s="7"/>
      <c r="D67" s="7"/>
      <c r="E67" s="7"/>
      <c r="F67" s="7" t="s">
        <v>624</v>
      </c>
      <c r="G67" s="7"/>
      <c r="H67" s="7"/>
      <c r="I67" s="7"/>
      <c r="J67" s="7"/>
      <c r="K67" s="7"/>
      <c r="L67" s="9" t="s">
        <v>69</v>
      </c>
      <c r="M67" s="233">
        <v>0.5</v>
      </c>
      <c r="N67" s="233">
        <v>0.8</v>
      </c>
      <c r="O67" s="233">
        <v>0.4</v>
      </c>
      <c r="P67" s="233">
        <v>0.9</v>
      </c>
      <c r="Q67" s="233">
        <v>0.9</v>
      </c>
      <c r="R67" s="233">
        <v>0.6</v>
      </c>
      <c r="S67" s="233">
        <v>0.4</v>
      </c>
      <c r="T67" s="233" t="s">
        <v>137</v>
      </c>
      <c r="U67" s="233">
        <v>0.6</v>
      </c>
    </row>
    <row r="68" spans="1:21" ht="16.5" customHeight="1" x14ac:dyDescent="0.2">
      <c r="A68" s="7"/>
      <c r="B68" s="7"/>
      <c r="C68" s="7"/>
      <c r="D68" s="7"/>
      <c r="E68" s="7"/>
      <c r="F68" s="7" t="s">
        <v>625</v>
      </c>
      <c r="G68" s="7"/>
      <c r="H68" s="7"/>
      <c r="I68" s="7"/>
      <c r="J68" s="7"/>
      <c r="K68" s="7"/>
      <c r="L68" s="9" t="s">
        <v>69</v>
      </c>
      <c r="M68" s="234">
        <v>90.3</v>
      </c>
      <c r="N68" s="234">
        <v>91.7</v>
      </c>
      <c r="O68" s="234">
        <v>95.2</v>
      </c>
      <c r="P68" s="234">
        <v>93.1</v>
      </c>
      <c r="Q68" s="234">
        <v>91.8</v>
      </c>
      <c r="R68" s="234">
        <v>96.1</v>
      </c>
      <c r="S68" s="234">
        <v>91.6</v>
      </c>
      <c r="T68" s="234">
        <v>91.5</v>
      </c>
      <c r="U68" s="234">
        <v>92.3</v>
      </c>
    </row>
    <row r="69" spans="1:21" ht="16.5" customHeight="1" x14ac:dyDescent="0.2">
      <c r="A69" s="7"/>
      <c r="B69" s="7"/>
      <c r="C69" s="7"/>
      <c r="D69" s="7"/>
      <c r="E69" s="7" t="s">
        <v>326</v>
      </c>
      <c r="F69" s="7"/>
      <c r="G69" s="7"/>
      <c r="H69" s="7"/>
      <c r="I69" s="7"/>
      <c r="J69" s="7"/>
      <c r="K69" s="7"/>
      <c r="L69" s="9" t="s">
        <v>145</v>
      </c>
      <c r="M69" s="229">
        <v>4538</v>
      </c>
      <c r="N69" s="229">
        <v>2993</v>
      </c>
      <c r="O69" s="229">
        <v>3043</v>
      </c>
      <c r="P69" s="229">
        <v>1461</v>
      </c>
      <c r="Q69" s="231">
        <v>800</v>
      </c>
      <c r="R69" s="231">
        <v>323</v>
      </c>
      <c r="S69" s="231">
        <v>238</v>
      </c>
      <c r="T69" s="231">
        <v>421</v>
      </c>
      <c r="U69" s="235">
        <v>13380</v>
      </c>
    </row>
    <row r="70" spans="1:21" ht="16.5" customHeight="1" x14ac:dyDescent="0.2">
      <c r="A70" s="7"/>
      <c r="B70" s="7"/>
      <c r="C70" s="7"/>
      <c r="D70" s="7" t="s">
        <v>65</v>
      </c>
      <c r="E70" s="7"/>
      <c r="F70" s="7"/>
      <c r="G70" s="7"/>
      <c r="H70" s="7"/>
      <c r="I70" s="7"/>
      <c r="J70" s="7"/>
      <c r="K70" s="7"/>
      <c r="L70" s="9"/>
      <c r="M70" s="10"/>
      <c r="N70" s="10"/>
      <c r="O70" s="10"/>
      <c r="P70" s="10"/>
      <c r="Q70" s="10"/>
      <c r="R70" s="10"/>
      <c r="S70" s="10"/>
      <c r="T70" s="10"/>
      <c r="U70" s="10"/>
    </row>
    <row r="71" spans="1:21" ht="16.5" customHeight="1" x14ac:dyDescent="0.2">
      <c r="A71" s="7"/>
      <c r="B71" s="7"/>
      <c r="C71" s="7"/>
      <c r="D71" s="7"/>
      <c r="E71" s="7" t="s">
        <v>619</v>
      </c>
      <c r="F71" s="7"/>
      <c r="G71" s="7"/>
      <c r="H71" s="7"/>
      <c r="I71" s="7"/>
      <c r="J71" s="7"/>
      <c r="K71" s="7"/>
      <c r="L71" s="9"/>
      <c r="M71" s="10"/>
      <c r="N71" s="10"/>
      <c r="O71" s="10"/>
      <c r="P71" s="10"/>
      <c r="Q71" s="10"/>
      <c r="R71" s="10"/>
      <c r="S71" s="10"/>
      <c r="T71" s="10"/>
      <c r="U71" s="10"/>
    </row>
    <row r="72" spans="1:21" ht="16.5" customHeight="1" x14ac:dyDescent="0.2">
      <c r="A72" s="7"/>
      <c r="B72" s="7"/>
      <c r="C72" s="7"/>
      <c r="D72" s="7"/>
      <c r="E72" s="7"/>
      <c r="F72" s="7" t="s">
        <v>620</v>
      </c>
      <c r="G72" s="7"/>
      <c r="H72" s="7"/>
      <c r="I72" s="7"/>
      <c r="J72" s="7"/>
      <c r="K72" s="7"/>
      <c r="L72" s="9" t="s">
        <v>69</v>
      </c>
      <c r="M72" s="234">
        <v>15.1</v>
      </c>
      <c r="N72" s="234">
        <v>12.5</v>
      </c>
      <c r="O72" s="233">
        <v>8.3000000000000007</v>
      </c>
      <c r="P72" s="234">
        <v>11.9</v>
      </c>
      <c r="Q72" s="234">
        <v>13.5</v>
      </c>
      <c r="R72" s="234">
        <v>12.5</v>
      </c>
      <c r="S72" s="234">
        <v>14.3</v>
      </c>
      <c r="T72" s="234">
        <v>13.2</v>
      </c>
      <c r="U72" s="234">
        <v>12.5</v>
      </c>
    </row>
    <row r="73" spans="1:21" ht="16.5" customHeight="1" x14ac:dyDescent="0.2">
      <c r="A73" s="7"/>
      <c r="B73" s="7"/>
      <c r="C73" s="7"/>
      <c r="D73" s="7"/>
      <c r="E73" s="7"/>
      <c r="F73" s="7" t="s">
        <v>621</v>
      </c>
      <c r="G73" s="7"/>
      <c r="H73" s="7"/>
      <c r="I73" s="7"/>
      <c r="J73" s="7"/>
      <c r="K73" s="7"/>
      <c r="L73" s="9" t="s">
        <v>69</v>
      </c>
      <c r="M73" s="233">
        <v>8.6999999999999993</v>
      </c>
      <c r="N73" s="233">
        <v>8.6</v>
      </c>
      <c r="O73" s="233">
        <v>7.1</v>
      </c>
      <c r="P73" s="233">
        <v>6.7</v>
      </c>
      <c r="Q73" s="233">
        <v>6</v>
      </c>
      <c r="R73" s="233">
        <v>9.8000000000000007</v>
      </c>
      <c r="S73" s="234">
        <v>11.2</v>
      </c>
      <c r="T73" s="233">
        <v>5.8</v>
      </c>
      <c r="U73" s="233">
        <v>8</v>
      </c>
    </row>
    <row r="74" spans="1:21" ht="16.5" customHeight="1" x14ac:dyDescent="0.2">
      <c r="A74" s="7"/>
      <c r="B74" s="7"/>
      <c r="C74" s="7"/>
      <c r="D74" s="7"/>
      <c r="E74" s="7"/>
      <c r="F74" s="7" t="s">
        <v>622</v>
      </c>
      <c r="G74" s="7"/>
      <c r="H74" s="7"/>
      <c r="I74" s="7"/>
      <c r="J74" s="7"/>
      <c r="K74" s="7"/>
      <c r="L74" s="9" t="s">
        <v>69</v>
      </c>
      <c r="M74" s="234">
        <v>67.900000000000006</v>
      </c>
      <c r="N74" s="234">
        <v>69.7</v>
      </c>
      <c r="O74" s="234">
        <v>79.400000000000006</v>
      </c>
      <c r="P74" s="234">
        <v>76.2</v>
      </c>
      <c r="Q74" s="234">
        <v>75.7</v>
      </c>
      <c r="R74" s="234">
        <v>71.7</v>
      </c>
      <c r="S74" s="234">
        <v>65.8</v>
      </c>
      <c r="T74" s="234">
        <v>72.400000000000006</v>
      </c>
      <c r="U74" s="234">
        <v>72.2</v>
      </c>
    </row>
    <row r="75" spans="1:21" ht="16.5" customHeight="1" x14ac:dyDescent="0.2">
      <c r="A75" s="7"/>
      <c r="B75" s="7"/>
      <c r="C75" s="7"/>
      <c r="D75" s="7"/>
      <c r="E75" s="7"/>
      <c r="F75" s="7" t="s">
        <v>623</v>
      </c>
      <c r="G75" s="7"/>
      <c r="H75" s="7"/>
      <c r="I75" s="7"/>
      <c r="J75" s="7"/>
      <c r="K75" s="7"/>
      <c r="L75" s="9" t="s">
        <v>69</v>
      </c>
      <c r="M75" s="233">
        <v>7.2</v>
      </c>
      <c r="N75" s="233">
        <v>8.3000000000000007</v>
      </c>
      <c r="O75" s="233">
        <v>4.5</v>
      </c>
      <c r="P75" s="233">
        <v>4.5</v>
      </c>
      <c r="Q75" s="233">
        <v>4.0999999999999996</v>
      </c>
      <c r="R75" s="233">
        <v>5.4</v>
      </c>
      <c r="S75" s="233">
        <v>8.6999999999999993</v>
      </c>
      <c r="T75" s="233">
        <v>8.4</v>
      </c>
      <c r="U75" s="233">
        <v>6.4</v>
      </c>
    </row>
    <row r="76" spans="1:21" ht="16.5" customHeight="1" x14ac:dyDescent="0.2">
      <c r="A76" s="7"/>
      <c r="B76" s="7"/>
      <c r="C76" s="7"/>
      <c r="D76" s="7"/>
      <c r="E76" s="7"/>
      <c r="F76" s="7" t="s">
        <v>624</v>
      </c>
      <c r="G76" s="7"/>
      <c r="H76" s="7"/>
      <c r="I76" s="7"/>
      <c r="J76" s="7"/>
      <c r="K76" s="7"/>
      <c r="L76" s="9" t="s">
        <v>69</v>
      </c>
      <c r="M76" s="233">
        <v>1</v>
      </c>
      <c r="N76" s="233">
        <v>0.8</v>
      </c>
      <c r="O76" s="233">
        <v>0.8</v>
      </c>
      <c r="P76" s="233">
        <v>0.7</v>
      </c>
      <c r="Q76" s="233">
        <v>0.8</v>
      </c>
      <c r="R76" s="233">
        <v>0.5</v>
      </c>
      <c r="S76" s="233" t="s">
        <v>137</v>
      </c>
      <c r="T76" s="233">
        <v>0.3</v>
      </c>
      <c r="U76" s="233">
        <v>0.8</v>
      </c>
    </row>
    <row r="77" spans="1:21" ht="16.5" customHeight="1" x14ac:dyDescent="0.2">
      <c r="A77" s="7"/>
      <c r="B77" s="7"/>
      <c r="C77" s="7"/>
      <c r="D77" s="7"/>
      <c r="E77" s="7"/>
      <c r="F77" s="7" t="s">
        <v>625</v>
      </c>
      <c r="G77" s="7"/>
      <c r="H77" s="7"/>
      <c r="I77" s="7"/>
      <c r="J77" s="7"/>
      <c r="K77" s="7"/>
      <c r="L77" s="9" t="s">
        <v>69</v>
      </c>
      <c r="M77" s="234">
        <v>84.9</v>
      </c>
      <c r="N77" s="234">
        <v>87.5</v>
      </c>
      <c r="O77" s="234">
        <v>91.7</v>
      </c>
      <c r="P77" s="234">
        <v>88.1</v>
      </c>
      <c r="Q77" s="234">
        <v>86.5</v>
      </c>
      <c r="R77" s="234">
        <v>87.5</v>
      </c>
      <c r="S77" s="234">
        <v>85.7</v>
      </c>
      <c r="T77" s="234">
        <v>86.8</v>
      </c>
      <c r="U77" s="234">
        <v>87.5</v>
      </c>
    </row>
    <row r="78" spans="1:21" ht="16.5" customHeight="1" x14ac:dyDescent="0.2">
      <c r="A78" s="7"/>
      <c r="B78" s="7"/>
      <c r="C78" s="7"/>
      <c r="D78" s="7"/>
      <c r="E78" s="7" t="s">
        <v>626</v>
      </c>
      <c r="F78" s="7"/>
      <c r="G78" s="7"/>
      <c r="H78" s="7"/>
      <c r="I78" s="7"/>
      <c r="J78" s="7"/>
      <c r="K78" s="7"/>
      <c r="L78" s="9"/>
      <c r="M78" s="10"/>
      <c r="N78" s="10"/>
      <c r="O78" s="10"/>
      <c r="P78" s="10"/>
      <c r="Q78" s="10"/>
      <c r="R78" s="10"/>
      <c r="S78" s="10"/>
      <c r="T78" s="10"/>
      <c r="U78" s="10"/>
    </row>
    <row r="79" spans="1:21" ht="16.5" customHeight="1" x14ac:dyDescent="0.2">
      <c r="A79" s="7"/>
      <c r="B79" s="7"/>
      <c r="C79" s="7"/>
      <c r="D79" s="7"/>
      <c r="E79" s="7"/>
      <c r="F79" s="7" t="s">
        <v>620</v>
      </c>
      <c r="G79" s="7"/>
      <c r="H79" s="7"/>
      <c r="I79" s="7"/>
      <c r="J79" s="7"/>
      <c r="K79" s="7"/>
      <c r="L79" s="9" t="s">
        <v>69</v>
      </c>
      <c r="M79" s="233">
        <v>9.6999999999999993</v>
      </c>
      <c r="N79" s="233">
        <v>7.3</v>
      </c>
      <c r="O79" s="233">
        <v>4.5999999999999996</v>
      </c>
      <c r="P79" s="233">
        <v>7.2</v>
      </c>
      <c r="Q79" s="234">
        <v>10.5</v>
      </c>
      <c r="R79" s="233">
        <v>7.3</v>
      </c>
      <c r="S79" s="233">
        <v>9.9</v>
      </c>
      <c r="T79" s="233">
        <v>6.1</v>
      </c>
      <c r="U79" s="233">
        <v>7.7</v>
      </c>
    </row>
    <row r="80" spans="1:21" ht="16.5" customHeight="1" x14ac:dyDescent="0.2">
      <c r="A80" s="7"/>
      <c r="B80" s="7"/>
      <c r="C80" s="7"/>
      <c r="D80" s="7"/>
      <c r="E80" s="7"/>
      <c r="F80" s="7" t="s">
        <v>621</v>
      </c>
      <c r="G80" s="7"/>
      <c r="H80" s="7"/>
      <c r="I80" s="7"/>
      <c r="J80" s="7"/>
      <c r="K80" s="7"/>
      <c r="L80" s="9" t="s">
        <v>69</v>
      </c>
      <c r="M80" s="233">
        <v>4</v>
      </c>
      <c r="N80" s="233">
        <v>4.9000000000000004</v>
      </c>
      <c r="O80" s="233">
        <v>3.6</v>
      </c>
      <c r="P80" s="233">
        <v>4.0999999999999996</v>
      </c>
      <c r="Q80" s="233" t="s">
        <v>137</v>
      </c>
      <c r="R80" s="233">
        <v>6</v>
      </c>
      <c r="S80" s="233">
        <v>2.2999999999999998</v>
      </c>
      <c r="T80" s="233">
        <v>3.3</v>
      </c>
      <c r="U80" s="233">
        <v>4</v>
      </c>
    </row>
    <row r="81" spans="1:21" ht="16.5" customHeight="1" x14ac:dyDescent="0.2">
      <c r="A81" s="7"/>
      <c r="B81" s="7"/>
      <c r="C81" s="7"/>
      <c r="D81" s="7"/>
      <c r="E81" s="7"/>
      <c r="F81" s="7" t="s">
        <v>622</v>
      </c>
      <c r="G81" s="7"/>
      <c r="H81" s="7"/>
      <c r="I81" s="7"/>
      <c r="J81" s="7"/>
      <c r="K81" s="7"/>
      <c r="L81" s="9" t="s">
        <v>69</v>
      </c>
      <c r="M81" s="234">
        <v>76</v>
      </c>
      <c r="N81" s="234">
        <v>77.8</v>
      </c>
      <c r="O81" s="234">
        <v>85.9</v>
      </c>
      <c r="P81" s="234">
        <v>82.9</v>
      </c>
      <c r="Q81" s="234">
        <v>84</v>
      </c>
      <c r="R81" s="234">
        <v>81.2</v>
      </c>
      <c r="S81" s="234">
        <v>75.599999999999994</v>
      </c>
      <c r="T81" s="234">
        <v>77</v>
      </c>
      <c r="U81" s="234">
        <v>79.8</v>
      </c>
    </row>
    <row r="82" spans="1:21" ht="16.5" customHeight="1" x14ac:dyDescent="0.2">
      <c r="A82" s="7"/>
      <c r="B82" s="7"/>
      <c r="C82" s="7"/>
      <c r="D82" s="7"/>
      <c r="E82" s="7"/>
      <c r="F82" s="7" t="s">
        <v>623</v>
      </c>
      <c r="G82" s="7"/>
      <c r="H82" s="7"/>
      <c r="I82" s="7"/>
      <c r="J82" s="7"/>
      <c r="K82" s="7"/>
      <c r="L82" s="9" t="s">
        <v>69</v>
      </c>
      <c r="M82" s="233">
        <v>9.5</v>
      </c>
      <c r="N82" s="233">
        <v>9.1999999999999993</v>
      </c>
      <c r="O82" s="233">
        <v>5.4</v>
      </c>
      <c r="P82" s="233">
        <v>5.3</v>
      </c>
      <c r="Q82" s="233">
        <v>4.7</v>
      </c>
      <c r="R82" s="233">
        <v>5.2</v>
      </c>
      <c r="S82" s="234">
        <v>12.2</v>
      </c>
      <c r="T82" s="234">
        <v>12.9</v>
      </c>
      <c r="U82" s="233">
        <v>7.9</v>
      </c>
    </row>
    <row r="83" spans="1:21" ht="16.5" customHeight="1" x14ac:dyDescent="0.2">
      <c r="A83" s="7"/>
      <c r="B83" s="7"/>
      <c r="C83" s="7"/>
      <c r="D83" s="7"/>
      <c r="E83" s="7"/>
      <c r="F83" s="7" t="s">
        <v>624</v>
      </c>
      <c r="G83" s="7"/>
      <c r="H83" s="7"/>
      <c r="I83" s="7"/>
      <c r="J83" s="7"/>
      <c r="K83" s="7"/>
      <c r="L83" s="9" t="s">
        <v>69</v>
      </c>
      <c r="M83" s="233">
        <v>0.8</v>
      </c>
      <c r="N83" s="233">
        <v>0.8</v>
      </c>
      <c r="O83" s="233">
        <v>0.5</v>
      </c>
      <c r="P83" s="233">
        <v>0.5</v>
      </c>
      <c r="Q83" s="233">
        <v>0.8</v>
      </c>
      <c r="R83" s="233">
        <v>0.3</v>
      </c>
      <c r="S83" s="233" t="s">
        <v>137</v>
      </c>
      <c r="T83" s="233">
        <v>0.8</v>
      </c>
      <c r="U83" s="233">
        <v>0.6</v>
      </c>
    </row>
    <row r="84" spans="1:21" ht="16.5" customHeight="1" x14ac:dyDescent="0.2">
      <c r="A84" s="7"/>
      <c r="B84" s="7"/>
      <c r="C84" s="7"/>
      <c r="D84" s="7"/>
      <c r="E84" s="7"/>
      <c r="F84" s="7" t="s">
        <v>625</v>
      </c>
      <c r="G84" s="7"/>
      <c r="H84" s="7"/>
      <c r="I84" s="7"/>
      <c r="J84" s="7"/>
      <c r="K84" s="7"/>
      <c r="L84" s="9" t="s">
        <v>69</v>
      </c>
      <c r="M84" s="234">
        <v>90.3</v>
      </c>
      <c r="N84" s="234">
        <v>92.7</v>
      </c>
      <c r="O84" s="234">
        <v>95.4</v>
      </c>
      <c r="P84" s="234">
        <v>92.8</v>
      </c>
      <c r="Q84" s="234">
        <v>89.5</v>
      </c>
      <c r="R84" s="234">
        <v>92.7</v>
      </c>
      <c r="S84" s="234">
        <v>90.1</v>
      </c>
      <c r="T84" s="234">
        <v>93.9</v>
      </c>
      <c r="U84" s="234">
        <v>92.3</v>
      </c>
    </row>
    <row r="85" spans="1:21" ht="16.5" customHeight="1" x14ac:dyDescent="0.2">
      <c r="A85" s="14"/>
      <c r="B85" s="14"/>
      <c r="C85" s="14"/>
      <c r="D85" s="14"/>
      <c r="E85" s="14" t="s">
        <v>326</v>
      </c>
      <c r="F85" s="14"/>
      <c r="G85" s="14"/>
      <c r="H85" s="14"/>
      <c r="I85" s="14"/>
      <c r="J85" s="14"/>
      <c r="K85" s="14"/>
      <c r="L85" s="15" t="s">
        <v>145</v>
      </c>
      <c r="M85" s="230">
        <v>4845</v>
      </c>
      <c r="N85" s="230">
        <v>3110</v>
      </c>
      <c r="O85" s="230">
        <v>3503</v>
      </c>
      <c r="P85" s="230">
        <v>1625</v>
      </c>
      <c r="Q85" s="232">
        <v>732</v>
      </c>
      <c r="R85" s="232">
        <v>386</v>
      </c>
      <c r="S85" s="232">
        <v>289</v>
      </c>
      <c r="T85" s="232">
        <v>477</v>
      </c>
      <c r="U85" s="236">
        <v>14432</v>
      </c>
    </row>
    <row r="86" spans="1:21" ht="4.5" customHeight="1" x14ac:dyDescent="0.2">
      <c r="A86" s="23"/>
      <c r="B86" s="23"/>
      <c r="C86" s="2"/>
      <c r="D86" s="2"/>
      <c r="E86" s="2"/>
      <c r="F86" s="2"/>
      <c r="G86" s="2"/>
      <c r="H86" s="2"/>
      <c r="I86" s="2"/>
      <c r="J86" s="2"/>
      <c r="K86" s="2"/>
      <c r="L86" s="2"/>
      <c r="M86" s="2"/>
      <c r="N86" s="2"/>
      <c r="O86" s="2"/>
      <c r="P86" s="2"/>
      <c r="Q86" s="2"/>
      <c r="R86" s="2"/>
      <c r="S86" s="2"/>
      <c r="T86" s="2"/>
      <c r="U86" s="2"/>
    </row>
    <row r="87" spans="1:21" ht="16.5" customHeight="1" x14ac:dyDescent="0.2">
      <c r="A87" s="23"/>
      <c r="B87" s="23"/>
      <c r="C87" s="309" t="s">
        <v>627</v>
      </c>
      <c r="D87" s="309"/>
      <c r="E87" s="309"/>
      <c r="F87" s="309"/>
      <c r="G87" s="309"/>
      <c r="H87" s="309"/>
      <c r="I87" s="309"/>
      <c r="J87" s="309"/>
      <c r="K87" s="309"/>
      <c r="L87" s="309"/>
      <c r="M87" s="309"/>
      <c r="N87" s="309"/>
      <c r="O87" s="309"/>
      <c r="P87" s="309"/>
      <c r="Q87" s="309"/>
      <c r="R87" s="309"/>
      <c r="S87" s="309"/>
      <c r="T87" s="309"/>
      <c r="U87" s="309"/>
    </row>
    <row r="88" spans="1:21" ht="4.5" customHeight="1" x14ac:dyDescent="0.2">
      <c r="A88" s="23"/>
      <c r="B88" s="23"/>
      <c r="C88" s="2"/>
      <c r="D88" s="2"/>
      <c r="E88" s="2"/>
      <c r="F88" s="2"/>
      <c r="G88" s="2"/>
      <c r="H88" s="2"/>
      <c r="I88" s="2"/>
      <c r="J88" s="2"/>
      <c r="K88" s="2"/>
      <c r="L88" s="2"/>
      <c r="M88" s="2"/>
      <c r="N88" s="2"/>
      <c r="O88" s="2"/>
      <c r="P88" s="2"/>
      <c r="Q88" s="2"/>
      <c r="R88" s="2"/>
      <c r="S88" s="2"/>
      <c r="T88" s="2"/>
      <c r="U88" s="2"/>
    </row>
    <row r="89" spans="1:21" ht="16.5" customHeight="1" x14ac:dyDescent="0.2">
      <c r="A89" s="47"/>
      <c r="B89" s="47"/>
      <c r="C89" s="309" t="s">
        <v>184</v>
      </c>
      <c r="D89" s="309"/>
      <c r="E89" s="309"/>
      <c r="F89" s="309"/>
      <c r="G89" s="309"/>
      <c r="H89" s="309"/>
      <c r="I89" s="309"/>
      <c r="J89" s="309"/>
      <c r="K89" s="309"/>
      <c r="L89" s="309"/>
      <c r="M89" s="309"/>
      <c r="N89" s="309"/>
      <c r="O89" s="309"/>
      <c r="P89" s="309"/>
      <c r="Q89" s="309"/>
      <c r="R89" s="309"/>
      <c r="S89" s="309"/>
      <c r="T89" s="309"/>
      <c r="U89" s="309"/>
    </row>
    <row r="90" spans="1:21" ht="16.5" customHeight="1" x14ac:dyDescent="0.2">
      <c r="A90" s="47"/>
      <c r="B90" s="47"/>
      <c r="C90" s="309" t="s">
        <v>185</v>
      </c>
      <c r="D90" s="309"/>
      <c r="E90" s="309"/>
      <c r="F90" s="309"/>
      <c r="G90" s="309"/>
      <c r="H90" s="309"/>
      <c r="I90" s="309"/>
      <c r="J90" s="309"/>
      <c r="K90" s="309"/>
      <c r="L90" s="309"/>
      <c r="M90" s="309"/>
      <c r="N90" s="309"/>
      <c r="O90" s="309"/>
      <c r="P90" s="309"/>
      <c r="Q90" s="309"/>
      <c r="R90" s="309"/>
      <c r="S90" s="309"/>
      <c r="T90" s="309"/>
      <c r="U90" s="309"/>
    </row>
    <row r="91" spans="1:21" ht="4.5" customHeight="1" x14ac:dyDescent="0.2">
      <c r="A91" s="23"/>
      <c r="B91" s="23"/>
      <c r="C91" s="2"/>
      <c r="D91" s="2"/>
      <c r="E91" s="2"/>
      <c r="F91" s="2"/>
      <c r="G91" s="2"/>
      <c r="H91" s="2"/>
      <c r="I91" s="2"/>
      <c r="J91" s="2"/>
      <c r="K91" s="2"/>
      <c r="L91" s="2"/>
      <c r="M91" s="2"/>
      <c r="N91" s="2"/>
      <c r="O91" s="2"/>
      <c r="P91" s="2"/>
      <c r="Q91" s="2"/>
      <c r="R91" s="2"/>
      <c r="S91" s="2"/>
      <c r="T91" s="2"/>
      <c r="U91" s="2"/>
    </row>
    <row r="92" spans="1:21" ht="29.45" customHeight="1" x14ac:dyDescent="0.2">
      <c r="A92" s="23" t="s">
        <v>71</v>
      </c>
      <c r="B92" s="23"/>
      <c r="C92" s="309" t="s">
        <v>151</v>
      </c>
      <c r="D92" s="309"/>
      <c r="E92" s="309"/>
      <c r="F92" s="309"/>
      <c r="G92" s="309"/>
      <c r="H92" s="309"/>
      <c r="I92" s="309"/>
      <c r="J92" s="309"/>
      <c r="K92" s="309"/>
      <c r="L92" s="309"/>
      <c r="M92" s="309"/>
      <c r="N92" s="309"/>
      <c r="O92" s="309"/>
      <c r="P92" s="309"/>
      <c r="Q92" s="309"/>
      <c r="R92" s="309"/>
      <c r="S92" s="309"/>
      <c r="T92" s="309"/>
      <c r="U92" s="309"/>
    </row>
    <row r="93" spans="1:21" ht="16.5" customHeight="1" x14ac:dyDescent="0.2">
      <c r="A93" s="23" t="s">
        <v>72</v>
      </c>
      <c r="B93" s="23"/>
      <c r="C93" s="309" t="s">
        <v>605</v>
      </c>
      <c r="D93" s="309"/>
      <c r="E93" s="309"/>
      <c r="F93" s="309"/>
      <c r="G93" s="309"/>
      <c r="H93" s="309"/>
      <c r="I93" s="309"/>
      <c r="J93" s="309"/>
      <c r="K93" s="309"/>
      <c r="L93" s="309"/>
      <c r="M93" s="309"/>
      <c r="N93" s="309"/>
      <c r="O93" s="309"/>
      <c r="P93" s="309"/>
      <c r="Q93" s="309"/>
      <c r="R93" s="309"/>
      <c r="S93" s="309"/>
      <c r="T93" s="309"/>
      <c r="U93" s="309"/>
    </row>
    <row r="94" spans="1:21" ht="29.45" customHeight="1" x14ac:dyDescent="0.2">
      <c r="A94" s="23" t="s">
        <v>73</v>
      </c>
      <c r="B94" s="23"/>
      <c r="C94" s="309" t="s">
        <v>158</v>
      </c>
      <c r="D94" s="309"/>
      <c r="E94" s="309"/>
      <c r="F94" s="309"/>
      <c r="G94" s="309"/>
      <c r="H94" s="309"/>
      <c r="I94" s="309"/>
      <c r="J94" s="309"/>
      <c r="K94" s="309"/>
      <c r="L94" s="309"/>
      <c r="M94" s="309"/>
      <c r="N94" s="309"/>
      <c r="O94" s="309"/>
      <c r="P94" s="309"/>
      <c r="Q94" s="309"/>
      <c r="R94" s="309"/>
      <c r="S94" s="309"/>
      <c r="T94" s="309"/>
      <c r="U94" s="309"/>
    </row>
    <row r="95" spans="1:21" ht="4.5" customHeight="1" x14ac:dyDescent="0.2"/>
    <row r="96" spans="1:21" ht="16.5" customHeight="1" x14ac:dyDescent="0.2">
      <c r="A96" s="24" t="s">
        <v>90</v>
      </c>
      <c r="B96" s="23"/>
      <c r="C96" s="23"/>
      <c r="D96" s="23"/>
      <c r="E96" s="309" t="s">
        <v>628</v>
      </c>
      <c r="F96" s="309"/>
      <c r="G96" s="309"/>
      <c r="H96" s="309"/>
      <c r="I96" s="309"/>
      <c r="J96" s="309"/>
      <c r="K96" s="309"/>
      <c r="L96" s="309"/>
      <c r="M96" s="309"/>
      <c r="N96" s="309"/>
      <c r="O96" s="309"/>
      <c r="P96" s="309"/>
      <c r="Q96" s="309"/>
      <c r="R96" s="309"/>
      <c r="S96" s="309"/>
      <c r="T96" s="309"/>
      <c r="U96" s="309"/>
    </row>
  </sheetData>
  <mergeCells count="8">
    <mergeCell ref="C93:U93"/>
    <mergeCell ref="C94:U94"/>
    <mergeCell ref="E96:U96"/>
    <mergeCell ref="K1:U1"/>
    <mergeCell ref="C87:U87"/>
    <mergeCell ref="C89:U89"/>
    <mergeCell ref="C90:U90"/>
    <mergeCell ref="C92:U92"/>
  </mergeCells>
  <pageMargins left="0.7" right="0.7" top="0.75" bottom="0.75" header="0.3" footer="0.3"/>
  <pageSetup paperSize="9" fitToHeight="0" orientation="landscape" horizontalDpi="300" verticalDpi="300"/>
  <headerFooter scaleWithDoc="0" alignWithMargins="0">
    <oddHeader>&amp;C&amp;"Arial"&amp;8TABLE 19A.28</oddHeader>
    <oddFooter>&amp;L&amp;"Arial"&amp;8REPORT ON
GOVERNMENT
SERVICES 2022&amp;R&amp;"Arial"&amp;8HOMELESSNESS
SERVICES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26"/>
  <sheetViews>
    <sheetView showGridLines="0" workbookViewId="0"/>
  </sheetViews>
  <sheetFormatPr defaultColWidth="11.42578125" defaultRowHeight="12.75" x14ac:dyDescent="0.2"/>
  <cols>
    <col min="1" max="10" width="1.85546875" customWidth="1"/>
    <col min="11" max="11" width="37.7109375" customWidth="1"/>
    <col min="12" max="12" width="5.42578125" customWidth="1"/>
    <col min="13" max="21" width="6.85546875" customWidth="1"/>
  </cols>
  <sheetData>
    <row r="1" spans="1:21" ht="17.45" customHeight="1" x14ac:dyDescent="0.2">
      <c r="A1" s="8" t="s">
        <v>92</v>
      </c>
      <c r="B1" s="8"/>
      <c r="C1" s="8"/>
      <c r="D1" s="8"/>
      <c r="E1" s="8"/>
      <c r="F1" s="8"/>
      <c r="G1" s="8"/>
      <c r="H1" s="8"/>
      <c r="I1" s="8"/>
      <c r="J1" s="8"/>
      <c r="K1" s="314" t="s">
        <v>93</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94</v>
      </c>
      <c r="N2" s="13" t="s">
        <v>95</v>
      </c>
      <c r="O2" s="13" t="s">
        <v>96</v>
      </c>
      <c r="P2" s="13" t="s">
        <v>97</v>
      </c>
      <c r="Q2" s="13" t="s">
        <v>98</v>
      </c>
      <c r="R2" s="13" t="s">
        <v>99</v>
      </c>
      <c r="S2" s="13" t="s">
        <v>100</v>
      </c>
      <c r="T2" s="13" t="s">
        <v>101</v>
      </c>
      <c r="U2" s="13" t="s">
        <v>102</v>
      </c>
    </row>
    <row r="3" spans="1:21" ht="16.5" customHeight="1" x14ac:dyDescent="0.2">
      <c r="A3" s="7" t="s">
        <v>103</v>
      </c>
      <c r="B3" s="7"/>
      <c r="C3" s="7"/>
      <c r="D3" s="7"/>
      <c r="E3" s="7"/>
      <c r="F3" s="7"/>
      <c r="G3" s="7"/>
      <c r="H3" s="7"/>
      <c r="I3" s="7"/>
      <c r="J3" s="7"/>
      <c r="K3" s="7"/>
      <c r="L3" s="9"/>
      <c r="M3" s="10"/>
      <c r="N3" s="10"/>
      <c r="O3" s="10"/>
      <c r="P3" s="10"/>
      <c r="Q3" s="10"/>
      <c r="R3" s="10"/>
      <c r="S3" s="10"/>
      <c r="T3" s="10"/>
      <c r="U3" s="10"/>
    </row>
    <row r="4" spans="1:21" ht="16.5" customHeight="1" x14ac:dyDescent="0.2">
      <c r="A4" s="7"/>
      <c r="B4" s="7" t="s">
        <v>104</v>
      </c>
      <c r="C4" s="7"/>
      <c r="D4" s="7"/>
      <c r="E4" s="7"/>
      <c r="F4" s="7"/>
      <c r="G4" s="7"/>
      <c r="H4" s="7"/>
      <c r="I4" s="7"/>
      <c r="J4" s="7"/>
      <c r="K4" s="7"/>
      <c r="L4" s="9"/>
      <c r="M4" s="10"/>
      <c r="N4" s="10"/>
      <c r="O4" s="10"/>
      <c r="P4" s="10"/>
      <c r="Q4" s="10"/>
      <c r="R4" s="10"/>
      <c r="S4" s="10"/>
      <c r="T4" s="10"/>
      <c r="U4" s="10"/>
    </row>
    <row r="5" spans="1:21" ht="16.5" customHeight="1" x14ac:dyDescent="0.2">
      <c r="A5" s="7"/>
      <c r="B5" s="7"/>
      <c r="C5" s="7" t="s">
        <v>105</v>
      </c>
      <c r="D5" s="7"/>
      <c r="E5" s="7"/>
      <c r="F5" s="7"/>
      <c r="G5" s="7"/>
      <c r="H5" s="7"/>
      <c r="I5" s="7"/>
      <c r="J5" s="7"/>
      <c r="K5" s="7"/>
      <c r="L5" s="9" t="s">
        <v>106</v>
      </c>
      <c r="M5" s="27">
        <v>3.5</v>
      </c>
      <c r="N5" s="27">
        <v>1.9</v>
      </c>
      <c r="O5" s="27">
        <v>3.7</v>
      </c>
      <c r="P5" s="27">
        <v>4.4000000000000004</v>
      </c>
      <c r="Q5" s="27">
        <v>2.2999999999999998</v>
      </c>
      <c r="R5" s="27">
        <v>2.7</v>
      </c>
      <c r="S5" s="27">
        <v>1.4</v>
      </c>
      <c r="T5" s="28">
        <v>47.9</v>
      </c>
      <c r="U5" s="27">
        <v>3.5</v>
      </c>
    </row>
    <row r="6" spans="1:21" ht="16.5" customHeight="1" x14ac:dyDescent="0.2">
      <c r="A6" s="7"/>
      <c r="B6" s="7"/>
      <c r="C6" s="7" t="s">
        <v>107</v>
      </c>
      <c r="D6" s="7"/>
      <c r="E6" s="7"/>
      <c r="F6" s="7"/>
      <c r="G6" s="7"/>
      <c r="H6" s="7"/>
      <c r="I6" s="7"/>
      <c r="J6" s="7"/>
      <c r="K6" s="7"/>
      <c r="L6" s="9" t="s">
        <v>106</v>
      </c>
      <c r="M6" s="27">
        <v>7.8</v>
      </c>
      <c r="N6" s="28">
        <v>12.1</v>
      </c>
      <c r="O6" s="27">
        <v>7.9</v>
      </c>
      <c r="P6" s="27">
        <v>4.3</v>
      </c>
      <c r="Q6" s="27">
        <v>8.5</v>
      </c>
      <c r="R6" s="28">
        <v>11.3</v>
      </c>
      <c r="S6" s="28">
        <v>20</v>
      </c>
      <c r="T6" s="28">
        <v>27.8</v>
      </c>
      <c r="U6" s="27">
        <v>9.1</v>
      </c>
    </row>
    <row r="7" spans="1:21" ht="16.5" customHeight="1" x14ac:dyDescent="0.2">
      <c r="A7" s="7"/>
      <c r="B7" s="7"/>
      <c r="C7" s="7" t="s">
        <v>108</v>
      </c>
      <c r="D7" s="7"/>
      <c r="E7" s="7"/>
      <c r="F7" s="7"/>
      <c r="G7" s="7"/>
      <c r="H7" s="7"/>
      <c r="I7" s="7"/>
      <c r="J7" s="7"/>
      <c r="K7" s="7"/>
      <c r="L7" s="9" t="s">
        <v>106</v>
      </c>
      <c r="M7" s="27">
        <v>7.2</v>
      </c>
      <c r="N7" s="27">
        <v>5.2</v>
      </c>
      <c r="O7" s="28">
        <v>10.199999999999999</v>
      </c>
      <c r="P7" s="27">
        <v>7.9</v>
      </c>
      <c r="Q7" s="27">
        <v>7.9</v>
      </c>
      <c r="R7" s="27">
        <v>9.4</v>
      </c>
      <c r="S7" s="27">
        <v>6.9</v>
      </c>
      <c r="T7" s="28">
        <v>18.100000000000001</v>
      </c>
      <c r="U7" s="27">
        <v>7.6</v>
      </c>
    </row>
    <row r="8" spans="1:21" ht="16.5" customHeight="1" x14ac:dyDescent="0.2">
      <c r="A8" s="7"/>
      <c r="B8" s="7"/>
      <c r="C8" s="7" t="s">
        <v>109</v>
      </c>
      <c r="D8" s="7"/>
      <c r="E8" s="7"/>
      <c r="F8" s="7"/>
      <c r="G8" s="7"/>
      <c r="H8" s="7"/>
      <c r="I8" s="7"/>
      <c r="J8" s="7"/>
      <c r="K8" s="7"/>
      <c r="L8" s="9" t="s">
        <v>106</v>
      </c>
      <c r="M8" s="27">
        <v>9.1999999999999993</v>
      </c>
      <c r="N8" s="27">
        <v>7.4</v>
      </c>
      <c r="O8" s="27">
        <v>7.7</v>
      </c>
      <c r="P8" s="27">
        <v>4</v>
      </c>
      <c r="Q8" s="27">
        <v>5.4</v>
      </c>
      <c r="R8" s="27">
        <v>2.7</v>
      </c>
      <c r="S8" s="27">
        <v>2.4</v>
      </c>
      <c r="T8" s="28">
        <v>21.2</v>
      </c>
      <c r="U8" s="27">
        <v>7.5</v>
      </c>
    </row>
    <row r="9" spans="1:21" ht="16.5" customHeight="1" x14ac:dyDescent="0.2">
      <c r="A9" s="7"/>
      <c r="B9" s="7"/>
      <c r="C9" s="7" t="s">
        <v>110</v>
      </c>
      <c r="D9" s="7"/>
      <c r="E9" s="7"/>
      <c r="F9" s="7"/>
      <c r="G9" s="7"/>
      <c r="H9" s="7"/>
      <c r="I9" s="7"/>
      <c r="J9" s="7"/>
      <c r="K9" s="7"/>
      <c r="L9" s="9" t="s">
        <v>106</v>
      </c>
      <c r="M9" s="27">
        <v>0.3</v>
      </c>
      <c r="N9" s="27">
        <v>0.2</v>
      </c>
      <c r="O9" s="27">
        <v>0.4</v>
      </c>
      <c r="P9" s="27">
        <v>0.2</v>
      </c>
      <c r="Q9" s="27">
        <v>0.2</v>
      </c>
      <c r="R9" s="27">
        <v>0.5</v>
      </c>
      <c r="S9" s="27">
        <v>0.1</v>
      </c>
      <c r="T9" s="27">
        <v>0.8</v>
      </c>
      <c r="U9" s="27">
        <v>0.3</v>
      </c>
    </row>
    <row r="10" spans="1:21" ht="16.5" customHeight="1" x14ac:dyDescent="0.2">
      <c r="A10" s="7"/>
      <c r="B10" s="7"/>
      <c r="C10" s="7" t="s">
        <v>111</v>
      </c>
      <c r="D10" s="7"/>
      <c r="E10" s="7"/>
      <c r="F10" s="7"/>
      <c r="G10" s="7"/>
      <c r="H10" s="7"/>
      <c r="I10" s="7"/>
      <c r="J10" s="7"/>
      <c r="K10" s="7"/>
      <c r="L10" s="9" t="s">
        <v>106</v>
      </c>
      <c r="M10" s="28">
        <v>22.5</v>
      </c>
      <c r="N10" s="28">
        <v>15.1</v>
      </c>
      <c r="O10" s="28">
        <v>16.2</v>
      </c>
      <c r="P10" s="28">
        <v>15.6</v>
      </c>
      <c r="Q10" s="28">
        <v>12.8</v>
      </c>
      <c r="R10" s="27">
        <v>5.2</v>
      </c>
      <c r="S10" s="27">
        <v>9.3000000000000007</v>
      </c>
      <c r="T10" s="25">
        <v>483.5</v>
      </c>
      <c r="U10" s="28">
        <v>21.8</v>
      </c>
    </row>
    <row r="11" spans="1:21" ht="16.5" customHeight="1" x14ac:dyDescent="0.2">
      <c r="A11" s="7"/>
      <c r="B11" s="7"/>
      <c r="C11" s="7" t="s">
        <v>112</v>
      </c>
      <c r="D11" s="7"/>
      <c r="E11" s="7"/>
      <c r="F11" s="7"/>
      <c r="G11" s="7"/>
      <c r="H11" s="7"/>
      <c r="I11" s="7"/>
      <c r="J11" s="7"/>
      <c r="K11" s="7"/>
      <c r="L11" s="9" t="s">
        <v>106</v>
      </c>
      <c r="M11" s="28">
        <v>50.4</v>
      </c>
      <c r="N11" s="28">
        <v>41.9</v>
      </c>
      <c r="O11" s="28">
        <v>46.1</v>
      </c>
      <c r="P11" s="28">
        <v>36.4</v>
      </c>
      <c r="Q11" s="28">
        <v>37.1</v>
      </c>
      <c r="R11" s="28">
        <v>31.8</v>
      </c>
      <c r="S11" s="28">
        <v>40.200000000000003</v>
      </c>
      <c r="T11" s="25">
        <v>599.4</v>
      </c>
      <c r="U11" s="28">
        <v>49.8</v>
      </c>
    </row>
    <row r="12" spans="1:21" ht="16.5" customHeight="1" x14ac:dyDescent="0.2">
      <c r="A12" s="7"/>
      <c r="B12" s="7" t="s">
        <v>113</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105</v>
      </c>
      <c r="D13" s="7"/>
      <c r="E13" s="7"/>
      <c r="F13" s="7"/>
      <c r="G13" s="7"/>
      <c r="H13" s="7"/>
      <c r="I13" s="7"/>
      <c r="J13" s="7"/>
      <c r="K13" s="7"/>
      <c r="L13" s="9" t="s">
        <v>106</v>
      </c>
      <c r="M13" s="27">
        <v>2.8</v>
      </c>
      <c r="N13" s="27">
        <v>2</v>
      </c>
      <c r="O13" s="27">
        <v>3.7</v>
      </c>
      <c r="P13" s="27">
        <v>4.0999999999999996</v>
      </c>
      <c r="Q13" s="27">
        <v>1.6</v>
      </c>
      <c r="R13" s="27">
        <v>3.1</v>
      </c>
      <c r="S13" s="27">
        <v>0.8</v>
      </c>
      <c r="T13" s="28">
        <v>40</v>
      </c>
      <c r="U13" s="27">
        <v>3.2</v>
      </c>
    </row>
    <row r="14" spans="1:21" ht="16.5" customHeight="1" x14ac:dyDescent="0.2">
      <c r="A14" s="7"/>
      <c r="B14" s="7"/>
      <c r="C14" s="7" t="s">
        <v>107</v>
      </c>
      <c r="D14" s="7"/>
      <c r="E14" s="7"/>
      <c r="F14" s="7"/>
      <c r="G14" s="7"/>
      <c r="H14" s="7"/>
      <c r="I14" s="7"/>
      <c r="J14" s="7"/>
      <c r="K14" s="7"/>
      <c r="L14" s="9" t="s">
        <v>106</v>
      </c>
      <c r="M14" s="27">
        <v>7.1</v>
      </c>
      <c r="N14" s="28">
        <v>14.6</v>
      </c>
      <c r="O14" s="27">
        <v>8.6999999999999993</v>
      </c>
      <c r="P14" s="27">
        <v>4.2</v>
      </c>
      <c r="Q14" s="28">
        <v>10.1</v>
      </c>
      <c r="R14" s="27">
        <v>9.6999999999999993</v>
      </c>
      <c r="S14" s="28">
        <v>30.9</v>
      </c>
      <c r="T14" s="28">
        <v>26.7</v>
      </c>
      <c r="U14" s="27">
        <v>9.9</v>
      </c>
    </row>
    <row r="15" spans="1:21" ht="16.5" customHeight="1" x14ac:dyDescent="0.2">
      <c r="A15" s="7"/>
      <c r="B15" s="7"/>
      <c r="C15" s="7" t="s">
        <v>108</v>
      </c>
      <c r="D15" s="7"/>
      <c r="E15" s="7"/>
      <c r="F15" s="7"/>
      <c r="G15" s="7"/>
      <c r="H15" s="7"/>
      <c r="I15" s="7"/>
      <c r="J15" s="7"/>
      <c r="K15" s="7"/>
      <c r="L15" s="9" t="s">
        <v>106</v>
      </c>
      <c r="M15" s="27">
        <v>7.1</v>
      </c>
      <c r="N15" s="27">
        <v>6.2</v>
      </c>
      <c r="O15" s="27">
        <v>9.9</v>
      </c>
      <c r="P15" s="27">
        <v>9.6999999999999993</v>
      </c>
      <c r="Q15" s="27">
        <v>8.6999999999999993</v>
      </c>
      <c r="R15" s="28">
        <v>10.1</v>
      </c>
      <c r="S15" s="27">
        <v>8.9</v>
      </c>
      <c r="T15" s="28">
        <v>20.2</v>
      </c>
      <c r="U15" s="27">
        <v>8.1</v>
      </c>
    </row>
    <row r="16" spans="1:21" ht="16.5" customHeight="1" x14ac:dyDescent="0.2">
      <c r="A16" s="7"/>
      <c r="B16" s="7"/>
      <c r="C16" s="7" t="s">
        <v>109</v>
      </c>
      <c r="D16" s="7"/>
      <c r="E16" s="7"/>
      <c r="F16" s="7"/>
      <c r="G16" s="7"/>
      <c r="H16" s="7"/>
      <c r="I16" s="7"/>
      <c r="J16" s="7"/>
      <c r="K16" s="7"/>
      <c r="L16" s="9" t="s">
        <v>106</v>
      </c>
      <c r="M16" s="27">
        <v>8.4</v>
      </c>
      <c r="N16" s="27">
        <v>7.3</v>
      </c>
      <c r="O16" s="27">
        <v>6.9</v>
      </c>
      <c r="P16" s="27">
        <v>4.2</v>
      </c>
      <c r="Q16" s="27">
        <v>5.0999999999999996</v>
      </c>
      <c r="R16" s="27">
        <v>3.8</v>
      </c>
      <c r="S16" s="27">
        <v>0.2</v>
      </c>
      <c r="T16" s="28">
        <v>13.9</v>
      </c>
      <c r="U16" s="27">
        <v>6.9</v>
      </c>
    </row>
    <row r="17" spans="1:21" ht="16.5" customHeight="1" x14ac:dyDescent="0.2">
      <c r="A17" s="7"/>
      <c r="B17" s="7"/>
      <c r="C17" s="7" t="s">
        <v>110</v>
      </c>
      <c r="D17" s="7"/>
      <c r="E17" s="7"/>
      <c r="F17" s="7"/>
      <c r="G17" s="7"/>
      <c r="H17" s="7"/>
      <c r="I17" s="7"/>
      <c r="J17" s="7"/>
      <c r="K17" s="7"/>
      <c r="L17" s="9" t="s">
        <v>106</v>
      </c>
      <c r="M17" s="27">
        <v>0.4</v>
      </c>
      <c r="N17" s="27">
        <v>0.2</v>
      </c>
      <c r="O17" s="27">
        <v>0.5</v>
      </c>
      <c r="P17" s="27">
        <v>0.3</v>
      </c>
      <c r="Q17" s="27">
        <v>0.2</v>
      </c>
      <c r="R17" s="27">
        <v>0.4</v>
      </c>
      <c r="S17" s="27">
        <v>0.1</v>
      </c>
      <c r="T17" s="27">
        <v>0.9</v>
      </c>
      <c r="U17" s="27">
        <v>0.3</v>
      </c>
    </row>
    <row r="18" spans="1:21" ht="16.5" customHeight="1" x14ac:dyDescent="0.2">
      <c r="A18" s="7"/>
      <c r="B18" s="7"/>
      <c r="C18" s="7" t="s">
        <v>111</v>
      </c>
      <c r="D18" s="7"/>
      <c r="E18" s="7"/>
      <c r="F18" s="7"/>
      <c r="G18" s="7"/>
      <c r="H18" s="7"/>
      <c r="I18" s="7"/>
      <c r="J18" s="7"/>
      <c r="K18" s="7"/>
      <c r="L18" s="9" t="s">
        <v>106</v>
      </c>
      <c r="M18" s="28">
        <v>14</v>
      </c>
      <c r="N18" s="28">
        <v>11.2</v>
      </c>
      <c r="O18" s="28">
        <v>14.3</v>
      </c>
      <c r="P18" s="28">
        <v>18.5</v>
      </c>
      <c r="Q18" s="28">
        <v>10.7</v>
      </c>
      <c r="R18" s="27">
        <v>3.7</v>
      </c>
      <c r="S18" s="27">
        <v>7.8</v>
      </c>
      <c r="T18" s="25">
        <v>621.4</v>
      </c>
      <c r="U18" s="28">
        <v>19.2</v>
      </c>
    </row>
    <row r="19" spans="1:21" ht="16.5" customHeight="1" x14ac:dyDescent="0.2">
      <c r="A19" s="14"/>
      <c r="B19" s="14"/>
      <c r="C19" s="14" t="s">
        <v>112</v>
      </c>
      <c r="D19" s="14"/>
      <c r="E19" s="14"/>
      <c r="F19" s="14"/>
      <c r="G19" s="14"/>
      <c r="H19" s="14"/>
      <c r="I19" s="14"/>
      <c r="J19" s="14"/>
      <c r="K19" s="14"/>
      <c r="L19" s="15" t="s">
        <v>106</v>
      </c>
      <c r="M19" s="29">
        <v>39.700000000000003</v>
      </c>
      <c r="N19" s="29">
        <v>41.7</v>
      </c>
      <c r="O19" s="29">
        <v>43.9</v>
      </c>
      <c r="P19" s="29">
        <v>41</v>
      </c>
      <c r="Q19" s="29">
        <v>36.4</v>
      </c>
      <c r="R19" s="29">
        <v>31</v>
      </c>
      <c r="S19" s="29">
        <v>48.7</v>
      </c>
      <c r="T19" s="26">
        <v>723.3</v>
      </c>
      <c r="U19" s="29">
        <v>47.6</v>
      </c>
    </row>
    <row r="20" spans="1:21" ht="4.5" customHeight="1" x14ac:dyDescent="0.2">
      <c r="A20" s="23"/>
      <c r="B20" s="23"/>
      <c r="C20" s="2"/>
      <c r="D20" s="2"/>
      <c r="E20" s="2"/>
      <c r="F20" s="2"/>
      <c r="G20" s="2"/>
      <c r="H20" s="2"/>
      <c r="I20" s="2"/>
      <c r="J20" s="2"/>
      <c r="K20" s="2"/>
      <c r="L20" s="2"/>
      <c r="M20" s="2"/>
      <c r="N20" s="2"/>
      <c r="O20" s="2"/>
      <c r="P20" s="2"/>
      <c r="Q20" s="2"/>
      <c r="R20" s="2"/>
      <c r="S20" s="2"/>
      <c r="T20" s="2"/>
      <c r="U20" s="2"/>
    </row>
    <row r="21" spans="1:21" ht="42.4" customHeight="1" x14ac:dyDescent="0.2">
      <c r="A21" s="23" t="s">
        <v>71</v>
      </c>
      <c r="B21" s="23"/>
      <c r="C21" s="309" t="s">
        <v>114</v>
      </c>
      <c r="D21" s="309"/>
      <c r="E21" s="309"/>
      <c r="F21" s="309"/>
      <c r="G21" s="309"/>
      <c r="H21" s="309"/>
      <c r="I21" s="309"/>
      <c r="J21" s="309"/>
      <c r="K21" s="309"/>
      <c r="L21" s="309"/>
      <c r="M21" s="309"/>
      <c r="N21" s="309"/>
      <c r="O21" s="309"/>
      <c r="P21" s="309"/>
      <c r="Q21" s="309"/>
      <c r="R21" s="309"/>
      <c r="S21" s="309"/>
      <c r="T21" s="309"/>
      <c r="U21" s="309"/>
    </row>
    <row r="22" spans="1:21" ht="16.5" customHeight="1" x14ac:dyDescent="0.2">
      <c r="A22" s="23" t="s">
        <v>72</v>
      </c>
      <c r="B22" s="23"/>
      <c r="C22" s="309" t="s">
        <v>115</v>
      </c>
      <c r="D22" s="309"/>
      <c r="E22" s="309"/>
      <c r="F22" s="309"/>
      <c r="G22" s="309"/>
      <c r="H22" s="309"/>
      <c r="I22" s="309"/>
      <c r="J22" s="309"/>
      <c r="K22" s="309"/>
      <c r="L22" s="309"/>
      <c r="M22" s="309"/>
      <c r="N22" s="309"/>
      <c r="O22" s="309"/>
      <c r="P22" s="309"/>
      <c r="Q22" s="309"/>
      <c r="R22" s="309"/>
      <c r="S22" s="309"/>
      <c r="T22" s="309"/>
      <c r="U22" s="309"/>
    </row>
    <row r="23" spans="1:21" ht="29.45" customHeight="1" x14ac:dyDescent="0.2">
      <c r="A23" s="23" t="s">
        <v>73</v>
      </c>
      <c r="B23" s="23"/>
      <c r="C23" s="309" t="s">
        <v>116</v>
      </c>
      <c r="D23" s="309"/>
      <c r="E23" s="309"/>
      <c r="F23" s="309"/>
      <c r="G23" s="309"/>
      <c r="H23" s="309"/>
      <c r="I23" s="309"/>
      <c r="J23" s="309"/>
      <c r="K23" s="309"/>
      <c r="L23" s="309"/>
      <c r="M23" s="309"/>
      <c r="N23" s="309"/>
      <c r="O23" s="309"/>
      <c r="P23" s="309"/>
      <c r="Q23" s="309"/>
      <c r="R23" s="309"/>
      <c r="S23" s="309"/>
      <c r="T23" s="309"/>
      <c r="U23" s="309"/>
    </row>
    <row r="24" spans="1:21" ht="16.5" customHeight="1" x14ac:dyDescent="0.2">
      <c r="A24" s="23" t="s">
        <v>74</v>
      </c>
      <c r="B24" s="23"/>
      <c r="C24" s="309" t="s">
        <v>117</v>
      </c>
      <c r="D24" s="309"/>
      <c r="E24" s="309"/>
      <c r="F24" s="309"/>
      <c r="G24" s="309"/>
      <c r="H24" s="309"/>
      <c r="I24" s="309"/>
      <c r="J24" s="309"/>
      <c r="K24" s="309"/>
      <c r="L24" s="309"/>
      <c r="M24" s="309"/>
      <c r="N24" s="309"/>
      <c r="O24" s="309"/>
      <c r="P24" s="309"/>
      <c r="Q24" s="309"/>
      <c r="R24" s="309"/>
      <c r="S24" s="309"/>
      <c r="T24" s="309"/>
      <c r="U24" s="309"/>
    </row>
    <row r="25" spans="1:21" ht="4.5" customHeight="1" x14ac:dyDescent="0.2"/>
    <row r="26" spans="1:21" ht="16.5" customHeight="1" x14ac:dyDescent="0.2">
      <c r="A26" s="24" t="s">
        <v>90</v>
      </c>
      <c r="B26" s="23"/>
      <c r="C26" s="23"/>
      <c r="D26" s="23"/>
      <c r="E26" s="309" t="s">
        <v>118</v>
      </c>
      <c r="F26" s="309"/>
      <c r="G26" s="309"/>
      <c r="H26" s="309"/>
      <c r="I26" s="309"/>
      <c r="J26" s="309"/>
      <c r="K26" s="309"/>
      <c r="L26" s="309"/>
      <c r="M26" s="309"/>
      <c r="N26" s="309"/>
      <c r="O26" s="309"/>
      <c r="P26" s="309"/>
      <c r="Q26" s="309"/>
      <c r="R26" s="309"/>
      <c r="S26" s="309"/>
      <c r="T26" s="309"/>
      <c r="U26" s="309"/>
    </row>
  </sheetData>
  <mergeCells count="6">
    <mergeCell ref="E26:U26"/>
    <mergeCell ref="K1:U1"/>
    <mergeCell ref="C21:U21"/>
    <mergeCell ref="C22:U22"/>
    <mergeCell ref="C23:U23"/>
    <mergeCell ref="C24:U24"/>
  </mergeCells>
  <pageMargins left="0.7" right="0.7" top="0.75" bottom="0.75" header="0.3" footer="0.3"/>
  <pageSetup paperSize="9" fitToHeight="0" orientation="landscape" horizontalDpi="300" verticalDpi="300"/>
  <headerFooter scaleWithDoc="0" alignWithMargins="0">
    <oddHeader>&amp;C&amp;"Arial"&amp;8TABLE 19A.2</oddHeader>
    <oddFooter>&amp;L&amp;"Arial"&amp;8REPORT ON
GOVERNMENT
SERVICES 2022&amp;R&amp;"Arial"&amp;8HOMELESSNESS
SERVICES
PAGE &amp;B&amp;P&amp;B</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U95"/>
  <sheetViews>
    <sheetView showGridLines="0" workbookViewId="0"/>
  </sheetViews>
  <sheetFormatPr defaultColWidth="11.42578125" defaultRowHeight="12.75" x14ac:dyDescent="0.2"/>
  <cols>
    <col min="1" max="10" width="1.85546875" customWidth="1"/>
    <col min="11" max="11" width="16.7109375" customWidth="1"/>
    <col min="12" max="12" width="5.42578125" customWidth="1"/>
    <col min="13" max="20" width="6.85546875" customWidth="1"/>
    <col min="21" max="21" width="8.42578125" customWidth="1"/>
  </cols>
  <sheetData>
    <row r="1" spans="1:21" ht="50.45" customHeight="1" x14ac:dyDescent="0.2">
      <c r="A1" s="8" t="s">
        <v>629</v>
      </c>
      <c r="B1" s="8"/>
      <c r="C1" s="8"/>
      <c r="D1" s="8"/>
      <c r="E1" s="8"/>
      <c r="F1" s="8"/>
      <c r="G1" s="8"/>
      <c r="H1" s="8"/>
      <c r="I1" s="8"/>
      <c r="J1" s="8"/>
      <c r="K1" s="314" t="s">
        <v>630</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631</v>
      </c>
      <c r="N2" s="13" t="s">
        <v>632</v>
      </c>
      <c r="O2" s="13" t="s">
        <v>633</v>
      </c>
      <c r="P2" s="13" t="s">
        <v>634</v>
      </c>
      <c r="Q2" s="13" t="s">
        <v>635</v>
      </c>
      <c r="R2" s="13" t="s">
        <v>636</v>
      </c>
      <c r="S2" s="13" t="s">
        <v>637</v>
      </c>
      <c r="T2" s="13" t="s">
        <v>638</v>
      </c>
      <c r="U2" s="13" t="s">
        <v>639</v>
      </c>
    </row>
    <row r="3" spans="1:21" ht="16.5" customHeight="1" x14ac:dyDescent="0.2">
      <c r="A3" s="7" t="s">
        <v>618</v>
      </c>
      <c r="B3" s="7"/>
      <c r="C3" s="7"/>
      <c r="D3" s="7"/>
      <c r="E3" s="7"/>
      <c r="F3" s="7"/>
      <c r="G3" s="7"/>
      <c r="H3" s="7"/>
      <c r="I3" s="7"/>
      <c r="J3" s="7"/>
      <c r="K3" s="7"/>
      <c r="L3" s="9"/>
      <c r="M3" s="10"/>
      <c r="N3" s="10"/>
      <c r="O3" s="10"/>
      <c r="P3" s="10"/>
      <c r="Q3" s="10"/>
      <c r="R3" s="10"/>
      <c r="S3" s="10"/>
      <c r="T3" s="10"/>
      <c r="U3" s="10"/>
    </row>
    <row r="4" spans="1:21" ht="16.5" customHeight="1" x14ac:dyDescent="0.2">
      <c r="A4" s="7"/>
      <c r="B4" s="7" t="s">
        <v>462</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c r="M5" s="10"/>
      <c r="N5" s="10"/>
      <c r="O5" s="10"/>
      <c r="P5" s="10"/>
      <c r="Q5" s="10"/>
      <c r="R5" s="10"/>
      <c r="S5" s="10"/>
      <c r="T5" s="10"/>
      <c r="U5" s="10"/>
    </row>
    <row r="6" spans="1:21" ht="16.5" customHeight="1" x14ac:dyDescent="0.2">
      <c r="A6" s="7"/>
      <c r="B6" s="7"/>
      <c r="C6" s="7"/>
      <c r="D6" s="7" t="s">
        <v>619</v>
      </c>
      <c r="E6" s="7"/>
      <c r="F6" s="7"/>
      <c r="G6" s="7"/>
      <c r="H6" s="7"/>
      <c r="I6" s="7"/>
      <c r="J6" s="7"/>
      <c r="K6" s="7"/>
      <c r="L6" s="9"/>
      <c r="M6" s="10"/>
      <c r="N6" s="10"/>
      <c r="O6" s="10"/>
      <c r="P6" s="10"/>
      <c r="Q6" s="10"/>
      <c r="R6" s="10"/>
      <c r="S6" s="10"/>
      <c r="T6" s="10"/>
      <c r="U6" s="10"/>
    </row>
    <row r="7" spans="1:21" ht="16.5" customHeight="1" x14ac:dyDescent="0.2">
      <c r="A7" s="7"/>
      <c r="B7" s="7"/>
      <c r="C7" s="7"/>
      <c r="D7" s="7"/>
      <c r="E7" s="7" t="s">
        <v>620</v>
      </c>
      <c r="F7" s="7"/>
      <c r="G7" s="7"/>
      <c r="H7" s="7"/>
      <c r="I7" s="7"/>
      <c r="J7" s="7"/>
      <c r="K7" s="7"/>
      <c r="L7" s="9" t="s">
        <v>69</v>
      </c>
      <c r="M7" s="242">
        <v>13.2</v>
      </c>
      <c r="N7" s="242">
        <v>14.4</v>
      </c>
      <c r="O7" s="241">
        <v>5.4</v>
      </c>
      <c r="P7" s="241">
        <v>7.8</v>
      </c>
      <c r="Q7" s="242">
        <v>10.6</v>
      </c>
      <c r="R7" s="242">
        <v>13</v>
      </c>
      <c r="S7" s="242">
        <v>25.8</v>
      </c>
      <c r="T7" s="241">
        <v>7</v>
      </c>
      <c r="U7" s="242">
        <v>10.3</v>
      </c>
    </row>
    <row r="8" spans="1:21" ht="16.5" customHeight="1" x14ac:dyDescent="0.2">
      <c r="A8" s="7"/>
      <c r="B8" s="7"/>
      <c r="C8" s="7"/>
      <c r="D8" s="7"/>
      <c r="E8" s="7" t="s">
        <v>621</v>
      </c>
      <c r="F8" s="7"/>
      <c r="G8" s="7"/>
      <c r="H8" s="7"/>
      <c r="I8" s="7"/>
      <c r="J8" s="7"/>
      <c r="K8" s="7"/>
      <c r="L8" s="9" t="s">
        <v>69</v>
      </c>
      <c r="M8" s="241">
        <v>4.7</v>
      </c>
      <c r="N8" s="241">
        <v>4.8</v>
      </c>
      <c r="O8" s="241">
        <v>5.9</v>
      </c>
      <c r="P8" s="241">
        <v>5.4</v>
      </c>
      <c r="Q8" s="241">
        <v>5.0999999999999996</v>
      </c>
      <c r="R8" s="241">
        <v>8.6999999999999993</v>
      </c>
      <c r="S8" s="241">
        <v>3.2</v>
      </c>
      <c r="T8" s="241">
        <v>1.8</v>
      </c>
      <c r="U8" s="241">
        <v>4.9000000000000004</v>
      </c>
    </row>
    <row r="9" spans="1:21" ht="16.5" customHeight="1" x14ac:dyDescent="0.2">
      <c r="A9" s="7"/>
      <c r="B9" s="7"/>
      <c r="C9" s="7"/>
      <c r="D9" s="7"/>
      <c r="E9" s="7" t="s">
        <v>622</v>
      </c>
      <c r="F9" s="7"/>
      <c r="G9" s="7"/>
      <c r="H9" s="7"/>
      <c r="I9" s="7"/>
      <c r="J9" s="7"/>
      <c r="K9" s="7"/>
      <c r="L9" s="9" t="s">
        <v>69</v>
      </c>
      <c r="M9" s="242">
        <v>77.3</v>
      </c>
      <c r="N9" s="242">
        <v>72.5</v>
      </c>
      <c r="O9" s="242">
        <v>86</v>
      </c>
      <c r="P9" s="242">
        <v>85.8</v>
      </c>
      <c r="Q9" s="242">
        <v>80.900000000000006</v>
      </c>
      <c r="R9" s="242">
        <v>69.599999999999994</v>
      </c>
      <c r="S9" s="242">
        <v>64.5</v>
      </c>
      <c r="T9" s="242">
        <v>87.7</v>
      </c>
      <c r="U9" s="242">
        <v>81</v>
      </c>
    </row>
    <row r="10" spans="1:21" ht="16.5" customHeight="1" x14ac:dyDescent="0.2">
      <c r="A10" s="7"/>
      <c r="B10" s="7"/>
      <c r="C10" s="7"/>
      <c r="D10" s="7"/>
      <c r="E10" s="7" t="s">
        <v>623</v>
      </c>
      <c r="F10" s="7"/>
      <c r="G10" s="7"/>
      <c r="H10" s="7"/>
      <c r="I10" s="7"/>
      <c r="J10" s="7"/>
      <c r="K10" s="7"/>
      <c r="L10" s="9" t="s">
        <v>69</v>
      </c>
      <c r="M10" s="241">
        <v>4.7</v>
      </c>
      <c r="N10" s="241">
        <v>8.4</v>
      </c>
      <c r="O10" s="241">
        <v>2.7</v>
      </c>
      <c r="P10" s="241">
        <v>1</v>
      </c>
      <c r="Q10" s="241">
        <v>3.4</v>
      </c>
      <c r="R10" s="241">
        <v>8.6999999999999993</v>
      </c>
      <c r="S10" s="241">
        <v>6.5</v>
      </c>
      <c r="T10" s="241">
        <v>3.5</v>
      </c>
      <c r="U10" s="241">
        <v>3.8</v>
      </c>
    </row>
    <row r="11" spans="1:21" ht="16.5" customHeight="1" x14ac:dyDescent="0.2">
      <c r="A11" s="7"/>
      <c r="B11" s="7"/>
      <c r="C11" s="7"/>
      <c r="D11" s="7"/>
      <c r="E11" s="7" t="s">
        <v>624</v>
      </c>
      <c r="F11" s="7"/>
      <c r="G11" s="7"/>
      <c r="H11" s="7"/>
      <c r="I11" s="7"/>
      <c r="J11" s="7"/>
      <c r="K11" s="7"/>
      <c r="L11" s="9" t="s">
        <v>69</v>
      </c>
      <c r="M11" s="241">
        <v>0.1</v>
      </c>
      <c r="N11" s="241" t="s">
        <v>137</v>
      </c>
      <c r="O11" s="241" t="s">
        <v>137</v>
      </c>
      <c r="P11" s="241" t="s">
        <v>137</v>
      </c>
      <c r="Q11" s="241" t="s">
        <v>137</v>
      </c>
      <c r="R11" s="241" t="s">
        <v>137</v>
      </c>
      <c r="S11" s="241" t="s">
        <v>137</v>
      </c>
      <c r="T11" s="241" t="s">
        <v>137</v>
      </c>
      <c r="U11" s="241" t="s">
        <v>137</v>
      </c>
    </row>
    <row r="12" spans="1:21" ht="16.5" customHeight="1" x14ac:dyDescent="0.2">
      <c r="A12" s="7"/>
      <c r="B12" s="7"/>
      <c r="C12" s="7"/>
      <c r="D12" s="7"/>
      <c r="E12" s="7" t="s">
        <v>625</v>
      </c>
      <c r="F12" s="7"/>
      <c r="G12" s="7"/>
      <c r="H12" s="7"/>
      <c r="I12" s="7"/>
      <c r="J12" s="7"/>
      <c r="K12" s="7"/>
      <c r="L12" s="9" t="s">
        <v>69</v>
      </c>
      <c r="M12" s="242">
        <v>86.8</v>
      </c>
      <c r="N12" s="242">
        <v>85.6</v>
      </c>
      <c r="O12" s="242">
        <v>94.6</v>
      </c>
      <c r="P12" s="242">
        <v>92.2</v>
      </c>
      <c r="Q12" s="242">
        <v>89.4</v>
      </c>
      <c r="R12" s="242">
        <v>87</v>
      </c>
      <c r="S12" s="242">
        <v>74.2</v>
      </c>
      <c r="T12" s="242">
        <v>93</v>
      </c>
      <c r="U12" s="242">
        <v>89.7</v>
      </c>
    </row>
    <row r="13" spans="1:21" ht="16.5" customHeight="1" x14ac:dyDescent="0.2">
      <c r="A13" s="7"/>
      <c r="B13" s="7"/>
      <c r="C13" s="7"/>
      <c r="D13" s="7" t="s">
        <v>626</v>
      </c>
      <c r="E13" s="7"/>
      <c r="F13" s="7"/>
      <c r="G13" s="7"/>
      <c r="H13" s="7"/>
      <c r="I13" s="7"/>
      <c r="J13" s="7"/>
      <c r="K13" s="7"/>
      <c r="L13" s="9"/>
      <c r="M13" s="10"/>
      <c r="N13" s="10"/>
      <c r="O13" s="10"/>
      <c r="P13" s="10"/>
      <c r="Q13" s="10"/>
      <c r="R13" s="10"/>
      <c r="S13" s="10"/>
      <c r="T13" s="10"/>
      <c r="U13" s="10"/>
    </row>
    <row r="14" spans="1:21" ht="16.5" customHeight="1" x14ac:dyDescent="0.2">
      <c r="A14" s="7"/>
      <c r="B14" s="7"/>
      <c r="C14" s="7"/>
      <c r="D14" s="7"/>
      <c r="E14" s="7" t="s">
        <v>620</v>
      </c>
      <c r="F14" s="7"/>
      <c r="G14" s="7"/>
      <c r="H14" s="7"/>
      <c r="I14" s="7"/>
      <c r="J14" s="7"/>
      <c r="K14" s="7"/>
      <c r="L14" s="9" t="s">
        <v>69</v>
      </c>
      <c r="M14" s="241">
        <v>8</v>
      </c>
      <c r="N14" s="242">
        <v>13.2</v>
      </c>
      <c r="O14" s="241">
        <v>4.5</v>
      </c>
      <c r="P14" s="241">
        <v>3.9</v>
      </c>
      <c r="Q14" s="241">
        <v>5.0999999999999996</v>
      </c>
      <c r="R14" s="241">
        <v>4.3</v>
      </c>
      <c r="S14" s="241">
        <v>9.6999999999999993</v>
      </c>
      <c r="T14" s="241">
        <v>7.5</v>
      </c>
      <c r="U14" s="241">
        <v>6.6</v>
      </c>
    </row>
    <row r="15" spans="1:21" ht="16.5" customHeight="1" x14ac:dyDescent="0.2">
      <c r="A15" s="7"/>
      <c r="B15" s="7"/>
      <c r="C15" s="7"/>
      <c r="D15" s="7"/>
      <c r="E15" s="7" t="s">
        <v>621</v>
      </c>
      <c r="F15" s="7"/>
      <c r="G15" s="7"/>
      <c r="H15" s="7"/>
      <c r="I15" s="7"/>
      <c r="J15" s="7"/>
      <c r="K15" s="7"/>
      <c r="L15" s="9" t="s">
        <v>69</v>
      </c>
      <c r="M15" s="241">
        <v>2.4</v>
      </c>
      <c r="N15" s="241">
        <v>1.8</v>
      </c>
      <c r="O15" s="241">
        <v>3.6</v>
      </c>
      <c r="P15" s="241">
        <v>2.5</v>
      </c>
      <c r="Q15" s="241">
        <v>2.1</v>
      </c>
      <c r="R15" s="241">
        <v>4.3</v>
      </c>
      <c r="S15" s="241" t="s">
        <v>137</v>
      </c>
      <c r="T15" s="241">
        <v>1.3</v>
      </c>
      <c r="U15" s="241">
        <v>2.6</v>
      </c>
    </row>
    <row r="16" spans="1:21" ht="16.5" customHeight="1" x14ac:dyDescent="0.2">
      <c r="A16" s="7"/>
      <c r="B16" s="7"/>
      <c r="C16" s="7"/>
      <c r="D16" s="7"/>
      <c r="E16" s="7" t="s">
        <v>622</v>
      </c>
      <c r="F16" s="7"/>
      <c r="G16" s="7"/>
      <c r="H16" s="7"/>
      <c r="I16" s="7"/>
      <c r="J16" s="7"/>
      <c r="K16" s="7"/>
      <c r="L16" s="9" t="s">
        <v>69</v>
      </c>
      <c r="M16" s="242">
        <v>83.6</v>
      </c>
      <c r="N16" s="242">
        <v>78.400000000000006</v>
      </c>
      <c r="O16" s="242">
        <v>89.4</v>
      </c>
      <c r="P16" s="242">
        <v>90.7</v>
      </c>
      <c r="Q16" s="242">
        <v>89.8</v>
      </c>
      <c r="R16" s="242">
        <v>82.6</v>
      </c>
      <c r="S16" s="242">
        <v>74.2</v>
      </c>
      <c r="T16" s="242">
        <v>86</v>
      </c>
      <c r="U16" s="242">
        <v>86.1</v>
      </c>
    </row>
    <row r="17" spans="1:21" ht="16.5" customHeight="1" x14ac:dyDescent="0.2">
      <c r="A17" s="7"/>
      <c r="B17" s="7"/>
      <c r="C17" s="7"/>
      <c r="D17" s="7"/>
      <c r="E17" s="7" t="s">
        <v>623</v>
      </c>
      <c r="F17" s="7"/>
      <c r="G17" s="7"/>
      <c r="H17" s="7"/>
      <c r="I17" s="7"/>
      <c r="J17" s="7"/>
      <c r="K17" s="7"/>
      <c r="L17" s="9" t="s">
        <v>69</v>
      </c>
      <c r="M17" s="241">
        <v>5.8</v>
      </c>
      <c r="N17" s="241">
        <v>6.6</v>
      </c>
      <c r="O17" s="241">
        <v>2.5</v>
      </c>
      <c r="P17" s="241">
        <v>2.5</v>
      </c>
      <c r="Q17" s="241">
        <v>3</v>
      </c>
      <c r="R17" s="241">
        <v>8.6999999999999993</v>
      </c>
      <c r="S17" s="242">
        <v>16.100000000000001</v>
      </c>
      <c r="T17" s="241">
        <v>5.3</v>
      </c>
      <c r="U17" s="241">
        <v>4.5999999999999996</v>
      </c>
    </row>
    <row r="18" spans="1:21" ht="16.5" customHeight="1" x14ac:dyDescent="0.2">
      <c r="A18" s="7"/>
      <c r="B18" s="7"/>
      <c r="C18" s="7"/>
      <c r="D18" s="7"/>
      <c r="E18" s="7" t="s">
        <v>624</v>
      </c>
      <c r="F18" s="7"/>
      <c r="G18" s="7"/>
      <c r="H18" s="7"/>
      <c r="I18" s="7"/>
      <c r="J18" s="7"/>
      <c r="K18" s="7"/>
      <c r="L18" s="9" t="s">
        <v>69</v>
      </c>
      <c r="M18" s="241">
        <v>0.2</v>
      </c>
      <c r="N18" s="241" t="s">
        <v>137</v>
      </c>
      <c r="O18" s="241" t="s">
        <v>137</v>
      </c>
      <c r="P18" s="241">
        <v>0.5</v>
      </c>
      <c r="Q18" s="241" t="s">
        <v>137</v>
      </c>
      <c r="R18" s="241" t="s">
        <v>137</v>
      </c>
      <c r="S18" s="241" t="s">
        <v>137</v>
      </c>
      <c r="T18" s="241" t="s">
        <v>137</v>
      </c>
      <c r="U18" s="241">
        <v>0.2</v>
      </c>
    </row>
    <row r="19" spans="1:21" ht="16.5" customHeight="1" x14ac:dyDescent="0.2">
      <c r="A19" s="7"/>
      <c r="B19" s="7"/>
      <c r="C19" s="7"/>
      <c r="D19" s="7"/>
      <c r="E19" s="7" t="s">
        <v>625</v>
      </c>
      <c r="F19" s="7"/>
      <c r="G19" s="7"/>
      <c r="H19" s="7"/>
      <c r="I19" s="7"/>
      <c r="J19" s="7"/>
      <c r="K19" s="7"/>
      <c r="L19" s="9" t="s">
        <v>69</v>
      </c>
      <c r="M19" s="242">
        <v>92</v>
      </c>
      <c r="N19" s="242">
        <v>86.8</v>
      </c>
      <c r="O19" s="242">
        <v>95.5</v>
      </c>
      <c r="P19" s="242">
        <v>96.1</v>
      </c>
      <c r="Q19" s="242">
        <v>94.9</v>
      </c>
      <c r="R19" s="242">
        <v>95.7</v>
      </c>
      <c r="S19" s="242">
        <v>90.3</v>
      </c>
      <c r="T19" s="242">
        <v>92.5</v>
      </c>
      <c r="U19" s="242">
        <v>93.4</v>
      </c>
    </row>
    <row r="20" spans="1:21" ht="16.5" customHeight="1" x14ac:dyDescent="0.2">
      <c r="A20" s="7"/>
      <c r="B20" s="7"/>
      <c r="C20" s="7"/>
      <c r="D20" s="7" t="s">
        <v>326</v>
      </c>
      <c r="E20" s="7"/>
      <c r="F20" s="7"/>
      <c r="G20" s="7"/>
      <c r="H20" s="7"/>
      <c r="I20" s="7"/>
      <c r="J20" s="7"/>
      <c r="K20" s="7"/>
      <c r="L20" s="9" t="s">
        <v>145</v>
      </c>
      <c r="M20" s="243">
        <v>1016</v>
      </c>
      <c r="N20" s="239">
        <v>206</v>
      </c>
      <c r="O20" s="239">
        <v>580</v>
      </c>
      <c r="P20" s="239">
        <v>422</v>
      </c>
      <c r="Q20" s="239">
        <v>248</v>
      </c>
      <c r="R20" s="237">
        <v>23</v>
      </c>
      <c r="S20" s="237">
        <v>33</v>
      </c>
      <c r="T20" s="239">
        <v>245</v>
      </c>
      <c r="U20" s="243">
        <v>2704</v>
      </c>
    </row>
    <row r="21" spans="1:21" ht="16.5" customHeight="1" x14ac:dyDescent="0.2">
      <c r="A21" s="7"/>
      <c r="B21" s="7"/>
      <c r="C21" s="7" t="s">
        <v>62</v>
      </c>
      <c r="D21" s="7"/>
      <c r="E21" s="7"/>
      <c r="F21" s="7"/>
      <c r="G21" s="7"/>
      <c r="H21" s="7"/>
      <c r="I21" s="7"/>
      <c r="J21" s="7"/>
      <c r="K21" s="7"/>
      <c r="L21" s="9"/>
      <c r="M21" s="10"/>
      <c r="N21" s="10"/>
      <c r="O21" s="10"/>
      <c r="P21" s="10"/>
      <c r="Q21" s="10"/>
      <c r="R21" s="10"/>
      <c r="S21" s="10"/>
      <c r="T21" s="10"/>
      <c r="U21" s="10"/>
    </row>
    <row r="22" spans="1:21" ht="16.5" customHeight="1" x14ac:dyDescent="0.2">
      <c r="A22" s="7"/>
      <c r="B22" s="7"/>
      <c r="C22" s="7"/>
      <c r="D22" s="7" t="s">
        <v>619</v>
      </c>
      <c r="E22" s="7"/>
      <c r="F22" s="7"/>
      <c r="G22" s="7"/>
      <c r="H22" s="7"/>
      <c r="I22" s="7"/>
      <c r="J22" s="7"/>
      <c r="K22" s="7"/>
      <c r="L22" s="9"/>
      <c r="M22" s="10"/>
      <c r="N22" s="10"/>
      <c r="O22" s="10"/>
      <c r="P22" s="10"/>
      <c r="Q22" s="10"/>
      <c r="R22" s="10"/>
      <c r="S22" s="10"/>
      <c r="T22" s="10"/>
      <c r="U22" s="10"/>
    </row>
    <row r="23" spans="1:21" ht="16.5" customHeight="1" x14ac:dyDescent="0.2">
      <c r="A23" s="7"/>
      <c r="B23" s="7"/>
      <c r="C23" s="7"/>
      <c r="D23" s="7"/>
      <c r="E23" s="7" t="s">
        <v>620</v>
      </c>
      <c r="F23" s="7"/>
      <c r="G23" s="7"/>
      <c r="H23" s="7"/>
      <c r="I23" s="7"/>
      <c r="J23" s="7"/>
      <c r="K23" s="7"/>
      <c r="L23" s="9" t="s">
        <v>69</v>
      </c>
      <c r="M23" s="242">
        <v>13.8</v>
      </c>
      <c r="N23" s="241">
        <v>9.6999999999999993</v>
      </c>
      <c r="O23" s="241">
        <v>7.9</v>
      </c>
      <c r="P23" s="242">
        <v>11.3</v>
      </c>
      <c r="Q23" s="242">
        <v>17.5</v>
      </c>
      <c r="R23" s="242">
        <v>20.399999999999999</v>
      </c>
      <c r="S23" s="242">
        <v>14.6</v>
      </c>
      <c r="T23" s="241">
        <v>8.6999999999999993</v>
      </c>
      <c r="U23" s="242">
        <v>11.7</v>
      </c>
    </row>
    <row r="24" spans="1:21" ht="16.5" customHeight="1" x14ac:dyDescent="0.2">
      <c r="A24" s="7"/>
      <c r="B24" s="7"/>
      <c r="C24" s="7"/>
      <c r="D24" s="7"/>
      <c r="E24" s="7" t="s">
        <v>621</v>
      </c>
      <c r="F24" s="7"/>
      <c r="G24" s="7"/>
      <c r="H24" s="7"/>
      <c r="I24" s="7"/>
      <c r="J24" s="7"/>
      <c r="K24" s="7"/>
      <c r="L24" s="9" t="s">
        <v>69</v>
      </c>
      <c r="M24" s="241">
        <v>8.6</v>
      </c>
      <c r="N24" s="242">
        <v>10.1</v>
      </c>
      <c r="O24" s="241">
        <v>5</v>
      </c>
      <c r="P24" s="241">
        <v>3</v>
      </c>
      <c r="Q24" s="241">
        <v>3.6</v>
      </c>
      <c r="R24" s="241">
        <v>7.4</v>
      </c>
      <c r="S24" s="241">
        <v>7.3</v>
      </c>
      <c r="T24" s="241">
        <v>5.9</v>
      </c>
      <c r="U24" s="241">
        <v>6.1</v>
      </c>
    </row>
    <row r="25" spans="1:21" ht="16.5" customHeight="1" x14ac:dyDescent="0.2">
      <c r="A25" s="7"/>
      <c r="B25" s="7"/>
      <c r="C25" s="7"/>
      <c r="D25" s="7"/>
      <c r="E25" s="7" t="s">
        <v>622</v>
      </c>
      <c r="F25" s="7"/>
      <c r="G25" s="7"/>
      <c r="H25" s="7"/>
      <c r="I25" s="7"/>
      <c r="J25" s="7"/>
      <c r="K25" s="7"/>
      <c r="L25" s="9" t="s">
        <v>69</v>
      </c>
      <c r="M25" s="242">
        <v>72.3</v>
      </c>
      <c r="N25" s="242">
        <v>74</v>
      </c>
      <c r="O25" s="242">
        <v>83.5</v>
      </c>
      <c r="P25" s="242">
        <v>82.8</v>
      </c>
      <c r="Q25" s="242">
        <v>75.8</v>
      </c>
      <c r="R25" s="242">
        <v>64.8</v>
      </c>
      <c r="S25" s="242">
        <v>70.7</v>
      </c>
      <c r="T25" s="242">
        <v>80.099999999999994</v>
      </c>
      <c r="U25" s="242">
        <v>77.599999999999994</v>
      </c>
    </row>
    <row r="26" spans="1:21" ht="16.5" customHeight="1" x14ac:dyDescent="0.2">
      <c r="A26" s="7"/>
      <c r="B26" s="7"/>
      <c r="C26" s="7"/>
      <c r="D26" s="7"/>
      <c r="E26" s="7" t="s">
        <v>623</v>
      </c>
      <c r="F26" s="7"/>
      <c r="G26" s="7"/>
      <c r="H26" s="7"/>
      <c r="I26" s="7"/>
      <c r="J26" s="7"/>
      <c r="K26" s="7"/>
      <c r="L26" s="9" t="s">
        <v>69</v>
      </c>
      <c r="M26" s="241">
        <v>5.2</v>
      </c>
      <c r="N26" s="241">
        <v>6.2</v>
      </c>
      <c r="O26" s="241">
        <v>3.3</v>
      </c>
      <c r="P26" s="241">
        <v>2</v>
      </c>
      <c r="Q26" s="241">
        <v>2.7</v>
      </c>
      <c r="R26" s="241">
        <v>7.4</v>
      </c>
      <c r="S26" s="241">
        <v>7.3</v>
      </c>
      <c r="T26" s="241">
        <v>5.2</v>
      </c>
      <c r="U26" s="241">
        <v>4.2</v>
      </c>
    </row>
    <row r="27" spans="1:21" ht="16.5" customHeight="1" x14ac:dyDescent="0.2">
      <c r="A27" s="7"/>
      <c r="B27" s="7"/>
      <c r="C27" s="7"/>
      <c r="D27" s="7"/>
      <c r="E27" s="7" t="s">
        <v>624</v>
      </c>
      <c r="F27" s="7"/>
      <c r="G27" s="7"/>
      <c r="H27" s="7"/>
      <c r="I27" s="7"/>
      <c r="J27" s="7"/>
      <c r="K27" s="7"/>
      <c r="L27" s="9" t="s">
        <v>69</v>
      </c>
      <c r="M27" s="241">
        <v>0.2</v>
      </c>
      <c r="N27" s="241" t="s">
        <v>137</v>
      </c>
      <c r="O27" s="241">
        <v>0.3</v>
      </c>
      <c r="P27" s="241">
        <v>0.9</v>
      </c>
      <c r="Q27" s="241">
        <v>0.4</v>
      </c>
      <c r="R27" s="241" t="s">
        <v>137</v>
      </c>
      <c r="S27" s="241" t="s">
        <v>137</v>
      </c>
      <c r="T27" s="241" t="s">
        <v>137</v>
      </c>
      <c r="U27" s="241">
        <v>0.3</v>
      </c>
    </row>
    <row r="28" spans="1:21" ht="16.5" customHeight="1" x14ac:dyDescent="0.2">
      <c r="A28" s="7"/>
      <c r="B28" s="7"/>
      <c r="C28" s="7"/>
      <c r="D28" s="7"/>
      <c r="E28" s="7" t="s">
        <v>625</v>
      </c>
      <c r="F28" s="7"/>
      <c r="G28" s="7"/>
      <c r="H28" s="7"/>
      <c r="I28" s="7"/>
      <c r="J28" s="7"/>
      <c r="K28" s="7"/>
      <c r="L28" s="9" t="s">
        <v>69</v>
      </c>
      <c r="M28" s="242">
        <v>86.2</v>
      </c>
      <c r="N28" s="242">
        <v>90.3</v>
      </c>
      <c r="O28" s="242">
        <v>92.1</v>
      </c>
      <c r="P28" s="242">
        <v>88.7</v>
      </c>
      <c r="Q28" s="242">
        <v>82.5</v>
      </c>
      <c r="R28" s="242">
        <v>79.599999999999994</v>
      </c>
      <c r="S28" s="242">
        <v>85.4</v>
      </c>
      <c r="T28" s="242">
        <v>91.3</v>
      </c>
      <c r="U28" s="242">
        <v>88.3</v>
      </c>
    </row>
    <row r="29" spans="1:21" ht="16.5" customHeight="1" x14ac:dyDescent="0.2">
      <c r="A29" s="7"/>
      <c r="B29" s="7"/>
      <c r="C29" s="7"/>
      <c r="D29" s="7" t="s">
        <v>626</v>
      </c>
      <c r="E29" s="7"/>
      <c r="F29" s="7"/>
      <c r="G29" s="7"/>
      <c r="H29" s="7"/>
      <c r="I29" s="7"/>
      <c r="J29" s="7"/>
      <c r="K29" s="7"/>
      <c r="L29" s="9"/>
      <c r="M29" s="10"/>
      <c r="N29" s="10"/>
      <c r="O29" s="10"/>
      <c r="P29" s="10"/>
      <c r="Q29" s="10"/>
      <c r="R29" s="10"/>
      <c r="S29" s="10"/>
      <c r="T29" s="10"/>
      <c r="U29" s="10"/>
    </row>
    <row r="30" spans="1:21" ht="16.5" customHeight="1" x14ac:dyDescent="0.2">
      <c r="A30" s="7"/>
      <c r="B30" s="7"/>
      <c r="C30" s="7"/>
      <c r="D30" s="7"/>
      <c r="E30" s="7" t="s">
        <v>620</v>
      </c>
      <c r="F30" s="7"/>
      <c r="G30" s="7"/>
      <c r="H30" s="7"/>
      <c r="I30" s="7"/>
      <c r="J30" s="7"/>
      <c r="K30" s="7"/>
      <c r="L30" s="9" t="s">
        <v>69</v>
      </c>
      <c r="M30" s="241">
        <v>8.6999999999999993</v>
      </c>
      <c r="N30" s="241">
        <v>6.2</v>
      </c>
      <c r="O30" s="241">
        <v>4.5</v>
      </c>
      <c r="P30" s="241">
        <v>5.3</v>
      </c>
      <c r="Q30" s="242">
        <v>11.7</v>
      </c>
      <c r="R30" s="241">
        <v>9.3000000000000007</v>
      </c>
      <c r="S30" s="241">
        <v>7.3</v>
      </c>
      <c r="T30" s="241">
        <v>5.6</v>
      </c>
      <c r="U30" s="241">
        <v>6.9</v>
      </c>
    </row>
    <row r="31" spans="1:21" ht="16.5" customHeight="1" x14ac:dyDescent="0.2">
      <c r="A31" s="7"/>
      <c r="B31" s="7"/>
      <c r="C31" s="7"/>
      <c r="D31" s="7"/>
      <c r="E31" s="7" t="s">
        <v>621</v>
      </c>
      <c r="F31" s="7"/>
      <c r="G31" s="7"/>
      <c r="H31" s="7"/>
      <c r="I31" s="7"/>
      <c r="J31" s="7"/>
      <c r="K31" s="7"/>
      <c r="L31" s="9" t="s">
        <v>69</v>
      </c>
      <c r="M31" s="241">
        <v>4</v>
      </c>
      <c r="N31" s="241">
        <v>4</v>
      </c>
      <c r="O31" s="241">
        <v>3.4</v>
      </c>
      <c r="P31" s="241">
        <v>2.5</v>
      </c>
      <c r="Q31" s="241">
        <v>0.4</v>
      </c>
      <c r="R31" s="241">
        <v>7.4</v>
      </c>
      <c r="S31" s="241">
        <v>2.4</v>
      </c>
      <c r="T31" s="241">
        <v>3.5</v>
      </c>
      <c r="U31" s="241">
        <v>3.3</v>
      </c>
    </row>
    <row r="32" spans="1:21" ht="16.5" customHeight="1" x14ac:dyDescent="0.2">
      <c r="A32" s="7"/>
      <c r="B32" s="7"/>
      <c r="C32" s="7"/>
      <c r="D32" s="7"/>
      <c r="E32" s="7" t="s">
        <v>622</v>
      </c>
      <c r="F32" s="7"/>
      <c r="G32" s="7"/>
      <c r="H32" s="7"/>
      <c r="I32" s="7"/>
      <c r="J32" s="7"/>
      <c r="K32" s="7"/>
      <c r="L32" s="9" t="s">
        <v>69</v>
      </c>
      <c r="M32" s="242">
        <v>81.3</v>
      </c>
      <c r="N32" s="242">
        <v>81.5</v>
      </c>
      <c r="O32" s="242">
        <v>87.3</v>
      </c>
      <c r="P32" s="242">
        <v>89</v>
      </c>
      <c r="Q32" s="242">
        <v>84.3</v>
      </c>
      <c r="R32" s="242">
        <v>77.8</v>
      </c>
      <c r="S32" s="242">
        <v>68.3</v>
      </c>
      <c r="T32" s="242">
        <v>83.3</v>
      </c>
      <c r="U32" s="242">
        <v>84.2</v>
      </c>
    </row>
    <row r="33" spans="1:21" ht="16.5" customHeight="1" x14ac:dyDescent="0.2">
      <c r="A33" s="7"/>
      <c r="B33" s="7"/>
      <c r="C33" s="7"/>
      <c r="D33" s="7"/>
      <c r="E33" s="7" t="s">
        <v>623</v>
      </c>
      <c r="F33" s="7"/>
      <c r="G33" s="7"/>
      <c r="H33" s="7"/>
      <c r="I33" s="7"/>
      <c r="J33" s="7"/>
      <c r="K33" s="7"/>
      <c r="L33" s="9" t="s">
        <v>69</v>
      </c>
      <c r="M33" s="241">
        <v>5.8</v>
      </c>
      <c r="N33" s="241">
        <v>7.9</v>
      </c>
      <c r="O33" s="241">
        <v>4.5</v>
      </c>
      <c r="P33" s="241">
        <v>2.7</v>
      </c>
      <c r="Q33" s="241">
        <v>3.6</v>
      </c>
      <c r="R33" s="241">
        <v>5.6</v>
      </c>
      <c r="S33" s="242">
        <v>22</v>
      </c>
      <c r="T33" s="241">
        <v>7.7</v>
      </c>
      <c r="U33" s="241">
        <v>5.3</v>
      </c>
    </row>
    <row r="34" spans="1:21" ht="16.5" customHeight="1" x14ac:dyDescent="0.2">
      <c r="A34" s="7"/>
      <c r="B34" s="7"/>
      <c r="C34" s="7"/>
      <c r="D34" s="7"/>
      <c r="E34" s="7" t="s">
        <v>624</v>
      </c>
      <c r="F34" s="7"/>
      <c r="G34" s="7"/>
      <c r="H34" s="7"/>
      <c r="I34" s="7"/>
      <c r="J34" s="7"/>
      <c r="K34" s="7"/>
      <c r="L34" s="9" t="s">
        <v>69</v>
      </c>
      <c r="M34" s="241">
        <v>0.2</v>
      </c>
      <c r="N34" s="241">
        <v>0.4</v>
      </c>
      <c r="O34" s="241">
        <v>0.3</v>
      </c>
      <c r="P34" s="241">
        <v>0.5</v>
      </c>
      <c r="Q34" s="241" t="s">
        <v>137</v>
      </c>
      <c r="R34" s="241" t="s">
        <v>137</v>
      </c>
      <c r="S34" s="241" t="s">
        <v>137</v>
      </c>
      <c r="T34" s="241" t="s">
        <v>137</v>
      </c>
      <c r="U34" s="241">
        <v>0.3</v>
      </c>
    </row>
    <row r="35" spans="1:21" ht="16.5" customHeight="1" x14ac:dyDescent="0.2">
      <c r="A35" s="7"/>
      <c r="B35" s="7"/>
      <c r="C35" s="7"/>
      <c r="D35" s="7"/>
      <c r="E35" s="7" t="s">
        <v>625</v>
      </c>
      <c r="F35" s="7"/>
      <c r="G35" s="7"/>
      <c r="H35" s="7"/>
      <c r="I35" s="7"/>
      <c r="J35" s="7"/>
      <c r="K35" s="7"/>
      <c r="L35" s="9" t="s">
        <v>69</v>
      </c>
      <c r="M35" s="242">
        <v>91.3</v>
      </c>
      <c r="N35" s="242">
        <v>93.8</v>
      </c>
      <c r="O35" s="242">
        <v>95.5</v>
      </c>
      <c r="P35" s="242">
        <v>94.7</v>
      </c>
      <c r="Q35" s="242">
        <v>88.3</v>
      </c>
      <c r="R35" s="242">
        <v>90.7</v>
      </c>
      <c r="S35" s="242">
        <v>92.7</v>
      </c>
      <c r="T35" s="242">
        <v>94.4</v>
      </c>
      <c r="U35" s="242">
        <v>93.1</v>
      </c>
    </row>
    <row r="36" spans="1:21" ht="16.5" customHeight="1" x14ac:dyDescent="0.2">
      <c r="A36" s="7"/>
      <c r="B36" s="7"/>
      <c r="C36" s="7"/>
      <c r="D36" s="7" t="s">
        <v>326</v>
      </c>
      <c r="E36" s="7"/>
      <c r="F36" s="7"/>
      <c r="G36" s="7"/>
      <c r="H36" s="7"/>
      <c r="I36" s="7"/>
      <c r="J36" s="7"/>
      <c r="K36" s="7"/>
      <c r="L36" s="9" t="s">
        <v>145</v>
      </c>
      <c r="M36" s="243">
        <v>1230</v>
      </c>
      <c r="N36" s="239">
        <v>276</v>
      </c>
      <c r="O36" s="239">
        <v>788</v>
      </c>
      <c r="P36" s="239">
        <v>580</v>
      </c>
      <c r="Q36" s="239">
        <v>235</v>
      </c>
      <c r="R36" s="237">
        <v>55</v>
      </c>
      <c r="S36" s="237">
        <v>46</v>
      </c>
      <c r="T36" s="239">
        <v>307</v>
      </c>
      <c r="U36" s="243">
        <v>3402</v>
      </c>
    </row>
    <row r="37" spans="1:21" ht="16.5" customHeight="1" x14ac:dyDescent="0.2">
      <c r="A37" s="7"/>
      <c r="B37" s="7"/>
      <c r="C37" s="7" t="s">
        <v>63</v>
      </c>
      <c r="D37" s="7"/>
      <c r="E37" s="7"/>
      <c r="F37" s="7"/>
      <c r="G37" s="7"/>
      <c r="H37" s="7"/>
      <c r="I37" s="7"/>
      <c r="J37" s="7"/>
      <c r="K37" s="7"/>
      <c r="L37" s="9"/>
      <c r="M37" s="10"/>
      <c r="N37" s="10"/>
      <c r="O37" s="10"/>
      <c r="P37" s="10"/>
      <c r="Q37" s="10"/>
      <c r="R37" s="10"/>
      <c r="S37" s="10"/>
      <c r="T37" s="10"/>
      <c r="U37" s="10"/>
    </row>
    <row r="38" spans="1:21" ht="16.5" customHeight="1" x14ac:dyDescent="0.2">
      <c r="A38" s="7"/>
      <c r="B38" s="7"/>
      <c r="C38" s="7"/>
      <c r="D38" s="7" t="s">
        <v>619</v>
      </c>
      <c r="E38" s="7"/>
      <c r="F38" s="7"/>
      <c r="G38" s="7"/>
      <c r="H38" s="7"/>
      <c r="I38" s="7"/>
      <c r="J38" s="7"/>
      <c r="K38" s="7"/>
      <c r="L38" s="9"/>
      <c r="M38" s="10"/>
      <c r="N38" s="10"/>
      <c r="O38" s="10"/>
      <c r="P38" s="10"/>
      <c r="Q38" s="10"/>
      <c r="R38" s="10"/>
      <c r="S38" s="10"/>
      <c r="T38" s="10"/>
      <c r="U38" s="10"/>
    </row>
    <row r="39" spans="1:21" ht="16.5" customHeight="1" x14ac:dyDescent="0.2">
      <c r="A39" s="7"/>
      <c r="B39" s="7"/>
      <c r="C39" s="7"/>
      <c r="D39" s="7"/>
      <c r="E39" s="7" t="s">
        <v>620</v>
      </c>
      <c r="F39" s="7"/>
      <c r="G39" s="7"/>
      <c r="H39" s="7"/>
      <c r="I39" s="7"/>
      <c r="J39" s="7"/>
      <c r="K39" s="7"/>
      <c r="L39" s="9" t="s">
        <v>69</v>
      </c>
      <c r="M39" s="242">
        <v>13.4</v>
      </c>
      <c r="N39" s="242">
        <v>12.5</v>
      </c>
      <c r="O39" s="241">
        <v>6.6</v>
      </c>
      <c r="P39" s="241">
        <v>9.1</v>
      </c>
      <c r="Q39" s="241">
        <v>5</v>
      </c>
      <c r="R39" s="242">
        <v>12.5</v>
      </c>
      <c r="S39" s="242">
        <v>30.8</v>
      </c>
      <c r="T39" s="242">
        <v>12</v>
      </c>
      <c r="U39" s="242">
        <v>10.6</v>
      </c>
    </row>
    <row r="40" spans="1:21" ht="16.5" customHeight="1" x14ac:dyDescent="0.2">
      <c r="A40" s="7"/>
      <c r="B40" s="7"/>
      <c r="C40" s="7"/>
      <c r="D40" s="7"/>
      <c r="E40" s="7" t="s">
        <v>621</v>
      </c>
      <c r="F40" s="7"/>
      <c r="G40" s="7"/>
      <c r="H40" s="7"/>
      <c r="I40" s="7"/>
      <c r="J40" s="7"/>
      <c r="K40" s="7"/>
      <c r="L40" s="9" t="s">
        <v>69</v>
      </c>
      <c r="M40" s="241">
        <v>7.7</v>
      </c>
      <c r="N40" s="241">
        <v>5.4</v>
      </c>
      <c r="O40" s="241">
        <v>6.8</v>
      </c>
      <c r="P40" s="241">
        <v>4.5</v>
      </c>
      <c r="Q40" s="241">
        <v>5.7</v>
      </c>
      <c r="R40" s="241">
        <v>6.3</v>
      </c>
      <c r="S40" s="241">
        <v>2.6</v>
      </c>
      <c r="T40" s="241">
        <v>4.5</v>
      </c>
      <c r="U40" s="241">
        <v>6.4</v>
      </c>
    </row>
    <row r="41" spans="1:21" ht="16.5" customHeight="1" x14ac:dyDescent="0.2">
      <c r="A41" s="7"/>
      <c r="B41" s="7"/>
      <c r="C41" s="7"/>
      <c r="D41" s="7"/>
      <c r="E41" s="7" t="s">
        <v>622</v>
      </c>
      <c r="F41" s="7"/>
      <c r="G41" s="7"/>
      <c r="H41" s="7"/>
      <c r="I41" s="7"/>
      <c r="J41" s="7"/>
      <c r="K41" s="7"/>
      <c r="L41" s="9" t="s">
        <v>69</v>
      </c>
      <c r="M41" s="242">
        <v>72.7</v>
      </c>
      <c r="N41" s="242">
        <v>75.900000000000006</v>
      </c>
      <c r="O41" s="242">
        <v>83</v>
      </c>
      <c r="P41" s="242">
        <v>84.3</v>
      </c>
      <c r="Q41" s="242">
        <v>89.3</v>
      </c>
      <c r="R41" s="242">
        <v>81.3</v>
      </c>
      <c r="S41" s="242">
        <v>64.099999999999994</v>
      </c>
      <c r="T41" s="242">
        <v>77.7</v>
      </c>
      <c r="U41" s="242">
        <v>78.599999999999994</v>
      </c>
    </row>
    <row r="42" spans="1:21" ht="16.5" customHeight="1" x14ac:dyDescent="0.2">
      <c r="A42" s="7"/>
      <c r="B42" s="7"/>
      <c r="C42" s="7"/>
      <c r="D42" s="7"/>
      <c r="E42" s="7" t="s">
        <v>623</v>
      </c>
      <c r="F42" s="7"/>
      <c r="G42" s="7"/>
      <c r="H42" s="7"/>
      <c r="I42" s="7"/>
      <c r="J42" s="7"/>
      <c r="K42" s="7"/>
      <c r="L42" s="9" t="s">
        <v>69</v>
      </c>
      <c r="M42" s="241">
        <v>6</v>
      </c>
      <c r="N42" s="241">
        <v>6.2</v>
      </c>
      <c r="O42" s="241">
        <v>3.6</v>
      </c>
      <c r="P42" s="241">
        <v>2</v>
      </c>
      <c r="Q42" s="241" t="s">
        <v>137</v>
      </c>
      <c r="R42" s="241" t="s">
        <v>137</v>
      </c>
      <c r="S42" s="241">
        <v>2.6</v>
      </c>
      <c r="T42" s="241">
        <v>5.5</v>
      </c>
      <c r="U42" s="241">
        <v>4.3</v>
      </c>
    </row>
    <row r="43" spans="1:21" ht="16.5" customHeight="1" x14ac:dyDescent="0.2">
      <c r="A43" s="7"/>
      <c r="B43" s="7"/>
      <c r="C43" s="7"/>
      <c r="D43" s="7"/>
      <c r="E43" s="7" t="s">
        <v>624</v>
      </c>
      <c r="F43" s="7"/>
      <c r="G43" s="7"/>
      <c r="H43" s="7"/>
      <c r="I43" s="7"/>
      <c r="J43" s="7"/>
      <c r="K43" s="7"/>
      <c r="L43" s="9" t="s">
        <v>69</v>
      </c>
      <c r="M43" s="241">
        <v>0.3</v>
      </c>
      <c r="N43" s="241" t="s">
        <v>137</v>
      </c>
      <c r="O43" s="241">
        <v>0.1</v>
      </c>
      <c r="P43" s="241">
        <v>0.2</v>
      </c>
      <c r="Q43" s="241" t="s">
        <v>137</v>
      </c>
      <c r="R43" s="241" t="s">
        <v>137</v>
      </c>
      <c r="S43" s="241" t="s">
        <v>137</v>
      </c>
      <c r="T43" s="241">
        <v>0.3</v>
      </c>
      <c r="U43" s="241">
        <v>0.2</v>
      </c>
    </row>
    <row r="44" spans="1:21" ht="16.5" customHeight="1" x14ac:dyDescent="0.2">
      <c r="A44" s="7"/>
      <c r="B44" s="7"/>
      <c r="C44" s="7"/>
      <c r="D44" s="7"/>
      <c r="E44" s="7" t="s">
        <v>625</v>
      </c>
      <c r="F44" s="7"/>
      <c r="G44" s="7"/>
      <c r="H44" s="7"/>
      <c r="I44" s="7"/>
      <c r="J44" s="7"/>
      <c r="K44" s="7"/>
      <c r="L44" s="9" t="s">
        <v>69</v>
      </c>
      <c r="M44" s="242">
        <v>86.6</v>
      </c>
      <c r="N44" s="242">
        <v>87.5</v>
      </c>
      <c r="O44" s="242">
        <v>93.4</v>
      </c>
      <c r="P44" s="242">
        <v>90.9</v>
      </c>
      <c r="Q44" s="242">
        <v>95</v>
      </c>
      <c r="R44" s="242">
        <v>87.5</v>
      </c>
      <c r="S44" s="242">
        <v>69.2</v>
      </c>
      <c r="T44" s="242">
        <v>88</v>
      </c>
      <c r="U44" s="242">
        <v>89.4</v>
      </c>
    </row>
    <row r="45" spans="1:21" ht="16.5" customHeight="1" x14ac:dyDescent="0.2">
      <c r="A45" s="7"/>
      <c r="B45" s="7"/>
      <c r="C45" s="7"/>
      <c r="D45" s="7" t="s">
        <v>626</v>
      </c>
      <c r="E45" s="7"/>
      <c r="F45" s="7"/>
      <c r="G45" s="7"/>
      <c r="H45" s="7"/>
      <c r="I45" s="7"/>
      <c r="J45" s="7"/>
      <c r="K45" s="7"/>
      <c r="L45" s="9"/>
      <c r="M45" s="10"/>
      <c r="N45" s="10"/>
      <c r="O45" s="10"/>
      <c r="P45" s="10"/>
      <c r="Q45" s="10"/>
      <c r="R45" s="10"/>
      <c r="S45" s="10"/>
      <c r="T45" s="10"/>
      <c r="U45" s="10"/>
    </row>
    <row r="46" spans="1:21" ht="16.5" customHeight="1" x14ac:dyDescent="0.2">
      <c r="A46" s="7"/>
      <c r="B46" s="7"/>
      <c r="C46" s="7"/>
      <c r="D46" s="7"/>
      <c r="E46" s="7" t="s">
        <v>620</v>
      </c>
      <c r="F46" s="7"/>
      <c r="G46" s="7"/>
      <c r="H46" s="7"/>
      <c r="I46" s="7"/>
      <c r="J46" s="7"/>
      <c r="K46" s="7"/>
      <c r="L46" s="9" t="s">
        <v>69</v>
      </c>
      <c r="M46" s="241">
        <v>7.6</v>
      </c>
      <c r="N46" s="241">
        <v>7.4</v>
      </c>
      <c r="O46" s="241">
        <v>4.9000000000000004</v>
      </c>
      <c r="P46" s="241">
        <v>3.8</v>
      </c>
      <c r="Q46" s="241">
        <v>5.7</v>
      </c>
      <c r="R46" s="241">
        <v>4.7</v>
      </c>
      <c r="S46" s="242">
        <v>17.899999999999999</v>
      </c>
      <c r="T46" s="241">
        <v>7.9</v>
      </c>
      <c r="U46" s="241">
        <v>6.4</v>
      </c>
    </row>
    <row r="47" spans="1:21" ht="16.5" customHeight="1" x14ac:dyDescent="0.2">
      <c r="A47" s="7"/>
      <c r="B47" s="7"/>
      <c r="C47" s="7"/>
      <c r="D47" s="7"/>
      <c r="E47" s="7" t="s">
        <v>621</v>
      </c>
      <c r="F47" s="7"/>
      <c r="G47" s="7"/>
      <c r="H47" s="7"/>
      <c r="I47" s="7"/>
      <c r="J47" s="7"/>
      <c r="K47" s="7"/>
      <c r="L47" s="9" t="s">
        <v>69</v>
      </c>
      <c r="M47" s="241">
        <v>4.8</v>
      </c>
      <c r="N47" s="241">
        <v>2.7</v>
      </c>
      <c r="O47" s="241">
        <v>3.6</v>
      </c>
      <c r="P47" s="241">
        <v>2.2999999999999998</v>
      </c>
      <c r="Q47" s="241" t="s">
        <v>137</v>
      </c>
      <c r="R47" s="241">
        <v>4.7</v>
      </c>
      <c r="S47" s="241">
        <v>7.7</v>
      </c>
      <c r="T47" s="241">
        <v>2.1</v>
      </c>
      <c r="U47" s="241">
        <v>3.5</v>
      </c>
    </row>
    <row r="48" spans="1:21" ht="16.5" customHeight="1" x14ac:dyDescent="0.2">
      <c r="A48" s="7"/>
      <c r="B48" s="7"/>
      <c r="C48" s="7"/>
      <c r="D48" s="7"/>
      <c r="E48" s="7" t="s">
        <v>622</v>
      </c>
      <c r="F48" s="7"/>
      <c r="G48" s="7"/>
      <c r="H48" s="7"/>
      <c r="I48" s="7"/>
      <c r="J48" s="7"/>
      <c r="K48" s="7"/>
      <c r="L48" s="9" t="s">
        <v>69</v>
      </c>
      <c r="M48" s="242">
        <v>79.2</v>
      </c>
      <c r="N48" s="242">
        <v>83.3</v>
      </c>
      <c r="O48" s="242">
        <v>86.8</v>
      </c>
      <c r="P48" s="242">
        <v>92.2</v>
      </c>
      <c r="Q48" s="242">
        <v>93.1</v>
      </c>
      <c r="R48" s="242">
        <v>90.6</v>
      </c>
      <c r="S48" s="242">
        <v>66.7</v>
      </c>
      <c r="T48" s="242">
        <v>85.6</v>
      </c>
      <c r="U48" s="242">
        <v>84.7</v>
      </c>
    </row>
    <row r="49" spans="1:21" ht="16.5" customHeight="1" x14ac:dyDescent="0.2">
      <c r="A49" s="7"/>
      <c r="B49" s="7"/>
      <c r="C49" s="7"/>
      <c r="D49" s="7"/>
      <c r="E49" s="7" t="s">
        <v>623</v>
      </c>
      <c r="F49" s="7"/>
      <c r="G49" s="7"/>
      <c r="H49" s="7"/>
      <c r="I49" s="7"/>
      <c r="J49" s="7"/>
      <c r="K49" s="7"/>
      <c r="L49" s="9" t="s">
        <v>69</v>
      </c>
      <c r="M49" s="241">
        <v>8.1</v>
      </c>
      <c r="N49" s="241">
        <v>6.6</v>
      </c>
      <c r="O49" s="241">
        <v>4.7</v>
      </c>
      <c r="P49" s="241">
        <v>1.3</v>
      </c>
      <c r="Q49" s="241">
        <v>1.3</v>
      </c>
      <c r="R49" s="241" t="s">
        <v>137</v>
      </c>
      <c r="S49" s="241">
        <v>7.7</v>
      </c>
      <c r="T49" s="241">
        <v>4.5</v>
      </c>
      <c r="U49" s="241">
        <v>5.2</v>
      </c>
    </row>
    <row r="50" spans="1:21" ht="16.5" customHeight="1" x14ac:dyDescent="0.2">
      <c r="A50" s="7"/>
      <c r="B50" s="7"/>
      <c r="C50" s="7"/>
      <c r="D50" s="7"/>
      <c r="E50" s="7" t="s">
        <v>624</v>
      </c>
      <c r="F50" s="7"/>
      <c r="G50" s="7"/>
      <c r="H50" s="7"/>
      <c r="I50" s="7"/>
      <c r="J50" s="7"/>
      <c r="K50" s="7"/>
      <c r="L50" s="9" t="s">
        <v>69</v>
      </c>
      <c r="M50" s="241">
        <v>0.3</v>
      </c>
      <c r="N50" s="241" t="s">
        <v>137</v>
      </c>
      <c r="O50" s="241" t="s">
        <v>137</v>
      </c>
      <c r="P50" s="241">
        <v>0.3</v>
      </c>
      <c r="Q50" s="241" t="s">
        <v>137</v>
      </c>
      <c r="R50" s="241" t="s">
        <v>137</v>
      </c>
      <c r="S50" s="241" t="s">
        <v>137</v>
      </c>
      <c r="T50" s="241" t="s">
        <v>137</v>
      </c>
      <c r="U50" s="241">
        <v>0.2</v>
      </c>
    </row>
    <row r="51" spans="1:21" ht="16.5" customHeight="1" x14ac:dyDescent="0.2">
      <c r="A51" s="7"/>
      <c r="B51" s="7"/>
      <c r="C51" s="7"/>
      <c r="D51" s="7"/>
      <c r="E51" s="7" t="s">
        <v>625</v>
      </c>
      <c r="F51" s="7"/>
      <c r="G51" s="7"/>
      <c r="H51" s="7"/>
      <c r="I51" s="7"/>
      <c r="J51" s="7"/>
      <c r="K51" s="7"/>
      <c r="L51" s="9" t="s">
        <v>69</v>
      </c>
      <c r="M51" s="242">
        <v>92.4</v>
      </c>
      <c r="N51" s="242">
        <v>92.6</v>
      </c>
      <c r="O51" s="242">
        <v>95.1</v>
      </c>
      <c r="P51" s="242">
        <v>96.2</v>
      </c>
      <c r="Q51" s="242">
        <v>94.3</v>
      </c>
      <c r="R51" s="242">
        <v>95.3</v>
      </c>
      <c r="S51" s="242">
        <v>82.1</v>
      </c>
      <c r="T51" s="242">
        <v>92.1</v>
      </c>
      <c r="U51" s="242">
        <v>93.6</v>
      </c>
    </row>
    <row r="52" spans="1:21" ht="16.5" customHeight="1" x14ac:dyDescent="0.2">
      <c r="A52" s="7"/>
      <c r="B52" s="7"/>
      <c r="C52" s="7"/>
      <c r="D52" s="7" t="s">
        <v>326</v>
      </c>
      <c r="E52" s="7"/>
      <c r="F52" s="7"/>
      <c r="G52" s="7"/>
      <c r="H52" s="7"/>
      <c r="I52" s="7"/>
      <c r="J52" s="7"/>
      <c r="K52" s="7"/>
      <c r="L52" s="9" t="s">
        <v>145</v>
      </c>
      <c r="M52" s="243">
        <v>1205</v>
      </c>
      <c r="N52" s="239">
        <v>290</v>
      </c>
      <c r="O52" s="239">
        <v>898</v>
      </c>
      <c r="P52" s="239">
        <v>623</v>
      </c>
      <c r="Q52" s="239">
        <v>169</v>
      </c>
      <c r="R52" s="237">
        <v>66</v>
      </c>
      <c r="S52" s="237">
        <v>39</v>
      </c>
      <c r="T52" s="239">
        <v>312</v>
      </c>
      <c r="U52" s="243">
        <v>3489</v>
      </c>
    </row>
    <row r="53" spans="1:21" ht="16.5" customHeight="1" x14ac:dyDescent="0.2">
      <c r="A53" s="7"/>
      <c r="B53" s="7"/>
      <c r="C53" s="7" t="s">
        <v>64</v>
      </c>
      <c r="D53" s="7"/>
      <c r="E53" s="7"/>
      <c r="F53" s="7"/>
      <c r="G53" s="7"/>
      <c r="H53" s="7"/>
      <c r="I53" s="7"/>
      <c r="J53" s="7"/>
      <c r="K53" s="7"/>
      <c r="L53" s="9"/>
      <c r="M53" s="10"/>
      <c r="N53" s="10"/>
      <c r="O53" s="10"/>
      <c r="P53" s="10"/>
      <c r="Q53" s="10"/>
      <c r="R53" s="10"/>
      <c r="S53" s="10"/>
      <c r="T53" s="10"/>
      <c r="U53" s="10"/>
    </row>
    <row r="54" spans="1:21" ht="16.5" customHeight="1" x14ac:dyDescent="0.2">
      <c r="A54" s="7"/>
      <c r="B54" s="7"/>
      <c r="C54" s="7"/>
      <c r="D54" s="7" t="s">
        <v>619</v>
      </c>
      <c r="E54" s="7"/>
      <c r="F54" s="7"/>
      <c r="G54" s="7"/>
      <c r="H54" s="7"/>
      <c r="I54" s="7"/>
      <c r="J54" s="7"/>
      <c r="K54" s="7"/>
      <c r="L54" s="9"/>
      <c r="M54" s="10"/>
      <c r="N54" s="10"/>
      <c r="O54" s="10"/>
      <c r="P54" s="10"/>
      <c r="Q54" s="10"/>
      <c r="R54" s="10"/>
      <c r="S54" s="10"/>
      <c r="T54" s="10"/>
      <c r="U54" s="10"/>
    </row>
    <row r="55" spans="1:21" ht="16.5" customHeight="1" x14ac:dyDescent="0.2">
      <c r="A55" s="7"/>
      <c r="B55" s="7"/>
      <c r="C55" s="7"/>
      <c r="D55" s="7"/>
      <c r="E55" s="7" t="s">
        <v>620</v>
      </c>
      <c r="F55" s="7"/>
      <c r="G55" s="7"/>
      <c r="H55" s="7"/>
      <c r="I55" s="7"/>
      <c r="J55" s="7"/>
      <c r="K55" s="7"/>
      <c r="L55" s="9" t="s">
        <v>69</v>
      </c>
      <c r="M55" s="242">
        <v>16.5</v>
      </c>
      <c r="N55" s="241">
        <v>9.1</v>
      </c>
      <c r="O55" s="241">
        <v>6.1</v>
      </c>
      <c r="P55" s="241">
        <v>8.1999999999999993</v>
      </c>
      <c r="Q55" s="241">
        <v>8.6</v>
      </c>
      <c r="R55" s="241">
        <v>5.7</v>
      </c>
      <c r="S55" s="242">
        <v>12.8</v>
      </c>
      <c r="T55" s="242">
        <v>12.1</v>
      </c>
      <c r="U55" s="242">
        <v>10.9</v>
      </c>
    </row>
    <row r="56" spans="1:21" ht="16.5" customHeight="1" x14ac:dyDescent="0.2">
      <c r="A56" s="7"/>
      <c r="B56" s="7"/>
      <c r="C56" s="7"/>
      <c r="D56" s="7"/>
      <c r="E56" s="7" t="s">
        <v>621</v>
      </c>
      <c r="F56" s="7"/>
      <c r="G56" s="7"/>
      <c r="H56" s="7"/>
      <c r="I56" s="7"/>
      <c r="J56" s="7"/>
      <c r="K56" s="7"/>
      <c r="L56" s="9" t="s">
        <v>69</v>
      </c>
      <c r="M56" s="241">
        <v>7.3</v>
      </c>
      <c r="N56" s="241">
        <v>7.1</v>
      </c>
      <c r="O56" s="241">
        <v>3.5</v>
      </c>
      <c r="P56" s="241">
        <v>4.4000000000000004</v>
      </c>
      <c r="Q56" s="241">
        <v>3</v>
      </c>
      <c r="R56" s="241">
        <v>9.4</v>
      </c>
      <c r="S56" s="241">
        <v>7.7</v>
      </c>
      <c r="T56" s="241">
        <v>5</v>
      </c>
      <c r="U56" s="241">
        <v>5.5</v>
      </c>
    </row>
    <row r="57" spans="1:21" ht="16.5" customHeight="1" x14ac:dyDescent="0.2">
      <c r="A57" s="7"/>
      <c r="B57" s="7"/>
      <c r="C57" s="7"/>
      <c r="D57" s="7"/>
      <c r="E57" s="7" t="s">
        <v>622</v>
      </c>
      <c r="F57" s="7"/>
      <c r="G57" s="7"/>
      <c r="H57" s="7"/>
      <c r="I57" s="7"/>
      <c r="J57" s="7"/>
      <c r="K57" s="7"/>
      <c r="L57" s="9" t="s">
        <v>69</v>
      </c>
      <c r="M57" s="242">
        <v>72</v>
      </c>
      <c r="N57" s="242">
        <v>74.599999999999994</v>
      </c>
      <c r="O57" s="242">
        <v>88.3</v>
      </c>
      <c r="P57" s="242">
        <v>84.7</v>
      </c>
      <c r="Q57" s="242">
        <v>83.8</v>
      </c>
      <c r="R57" s="242">
        <v>75.5</v>
      </c>
      <c r="S57" s="242">
        <v>76.900000000000006</v>
      </c>
      <c r="T57" s="242">
        <v>79.3</v>
      </c>
      <c r="U57" s="242">
        <v>79.8</v>
      </c>
    </row>
    <row r="58" spans="1:21" ht="16.5" customHeight="1" x14ac:dyDescent="0.2">
      <c r="A58" s="7"/>
      <c r="B58" s="7"/>
      <c r="C58" s="7"/>
      <c r="D58" s="7"/>
      <c r="E58" s="7" t="s">
        <v>623</v>
      </c>
      <c r="F58" s="7"/>
      <c r="G58" s="7"/>
      <c r="H58" s="7"/>
      <c r="I58" s="7"/>
      <c r="J58" s="7"/>
      <c r="K58" s="7"/>
      <c r="L58" s="9" t="s">
        <v>69</v>
      </c>
      <c r="M58" s="241">
        <v>4</v>
      </c>
      <c r="N58" s="241">
        <v>7.9</v>
      </c>
      <c r="O58" s="241">
        <v>1.9</v>
      </c>
      <c r="P58" s="241">
        <v>2.4</v>
      </c>
      <c r="Q58" s="241">
        <v>4.0999999999999996</v>
      </c>
      <c r="R58" s="241">
        <v>7.5</v>
      </c>
      <c r="S58" s="241">
        <v>2.6</v>
      </c>
      <c r="T58" s="241">
        <v>2.5</v>
      </c>
      <c r="U58" s="241">
        <v>3.5</v>
      </c>
    </row>
    <row r="59" spans="1:21" ht="16.5" customHeight="1" x14ac:dyDescent="0.2">
      <c r="A59" s="7"/>
      <c r="B59" s="7"/>
      <c r="C59" s="7"/>
      <c r="D59" s="7"/>
      <c r="E59" s="7" t="s">
        <v>624</v>
      </c>
      <c r="F59" s="7"/>
      <c r="G59" s="7"/>
      <c r="H59" s="7"/>
      <c r="I59" s="7"/>
      <c r="J59" s="7"/>
      <c r="K59" s="7"/>
      <c r="L59" s="9" t="s">
        <v>69</v>
      </c>
      <c r="M59" s="241">
        <v>0.2</v>
      </c>
      <c r="N59" s="241">
        <v>1.2</v>
      </c>
      <c r="O59" s="241">
        <v>0.2</v>
      </c>
      <c r="P59" s="241">
        <v>0.4</v>
      </c>
      <c r="Q59" s="241">
        <v>0.5</v>
      </c>
      <c r="R59" s="241">
        <v>1.9</v>
      </c>
      <c r="S59" s="241" t="s">
        <v>137</v>
      </c>
      <c r="T59" s="241">
        <v>1.1000000000000001</v>
      </c>
      <c r="U59" s="241">
        <v>0.4</v>
      </c>
    </row>
    <row r="60" spans="1:21" ht="16.5" customHeight="1" x14ac:dyDescent="0.2">
      <c r="A60" s="7"/>
      <c r="B60" s="7"/>
      <c r="C60" s="7"/>
      <c r="D60" s="7"/>
      <c r="E60" s="7" t="s">
        <v>625</v>
      </c>
      <c r="F60" s="7"/>
      <c r="G60" s="7"/>
      <c r="H60" s="7"/>
      <c r="I60" s="7"/>
      <c r="J60" s="7"/>
      <c r="K60" s="7"/>
      <c r="L60" s="9" t="s">
        <v>69</v>
      </c>
      <c r="M60" s="242">
        <v>83.5</v>
      </c>
      <c r="N60" s="242">
        <v>90.9</v>
      </c>
      <c r="O60" s="242">
        <v>93.9</v>
      </c>
      <c r="P60" s="242">
        <v>91.8</v>
      </c>
      <c r="Q60" s="242">
        <v>91.4</v>
      </c>
      <c r="R60" s="242">
        <v>94.3</v>
      </c>
      <c r="S60" s="242">
        <v>87.2</v>
      </c>
      <c r="T60" s="242">
        <v>87.9</v>
      </c>
      <c r="U60" s="242">
        <v>89.1</v>
      </c>
    </row>
    <row r="61" spans="1:21" ht="16.5" customHeight="1" x14ac:dyDescent="0.2">
      <c r="A61" s="7"/>
      <c r="B61" s="7"/>
      <c r="C61" s="7"/>
      <c r="D61" s="7" t="s">
        <v>626</v>
      </c>
      <c r="E61" s="7"/>
      <c r="F61" s="7"/>
      <c r="G61" s="7"/>
      <c r="H61" s="7"/>
      <c r="I61" s="7"/>
      <c r="J61" s="7"/>
      <c r="K61" s="7"/>
      <c r="L61" s="9"/>
      <c r="M61" s="10"/>
      <c r="N61" s="10"/>
      <c r="O61" s="10"/>
      <c r="P61" s="10"/>
      <c r="Q61" s="10"/>
      <c r="R61" s="10"/>
      <c r="S61" s="10"/>
      <c r="T61" s="10"/>
      <c r="U61" s="10"/>
    </row>
    <row r="62" spans="1:21" ht="16.5" customHeight="1" x14ac:dyDescent="0.2">
      <c r="A62" s="7"/>
      <c r="B62" s="7"/>
      <c r="C62" s="7"/>
      <c r="D62" s="7"/>
      <c r="E62" s="7" t="s">
        <v>620</v>
      </c>
      <c r="F62" s="7"/>
      <c r="G62" s="7"/>
      <c r="H62" s="7"/>
      <c r="I62" s="7"/>
      <c r="J62" s="7"/>
      <c r="K62" s="7"/>
      <c r="L62" s="9" t="s">
        <v>69</v>
      </c>
      <c r="M62" s="241">
        <v>9.1999999999999993</v>
      </c>
      <c r="N62" s="241">
        <v>5.6</v>
      </c>
      <c r="O62" s="241">
        <v>3.1</v>
      </c>
      <c r="P62" s="241">
        <v>6.6</v>
      </c>
      <c r="Q62" s="241">
        <v>7.1</v>
      </c>
      <c r="R62" s="241">
        <v>1.9</v>
      </c>
      <c r="S62" s="242">
        <v>12.8</v>
      </c>
      <c r="T62" s="241">
        <v>8.6</v>
      </c>
      <c r="U62" s="241">
        <v>6.7</v>
      </c>
    </row>
    <row r="63" spans="1:21" ht="16.5" customHeight="1" x14ac:dyDescent="0.2">
      <c r="A63" s="7"/>
      <c r="B63" s="7"/>
      <c r="C63" s="7"/>
      <c r="D63" s="7"/>
      <c r="E63" s="7" t="s">
        <v>621</v>
      </c>
      <c r="F63" s="7"/>
      <c r="G63" s="7"/>
      <c r="H63" s="7"/>
      <c r="I63" s="7"/>
      <c r="J63" s="7"/>
      <c r="K63" s="7"/>
      <c r="L63" s="9" t="s">
        <v>69</v>
      </c>
      <c r="M63" s="241">
        <v>4.4000000000000004</v>
      </c>
      <c r="N63" s="241">
        <v>2.4</v>
      </c>
      <c r="O63" s="241">
        <v>1.9</v>
      </c>
      <c r="P63" s="241">
        <v>1.4</v>
      </c>
      <c r="Q63" s="241" t="s">
        <v>137</v>
      </c>
      <c r="R63" s="241">
        <v>3.8</v>
      </c>
      <c r="S63" s="241">
        <v>2.6</v>
      </c>
      <c r="T63" s="241">
        <v>3.2</v>
      </c>
      <c r="U63" s="241">
        <v>2.8</v>
      </c>
    </row>
    <row r="64" spans="1:21" ht="16.5" customHeight="1" x14ac:dyDescent="0.2">
      <c r="A64" s="7"/>
      <c r="B64" s="7"/>
      <c r="C64" s="7"/>
      <c r="D64" s="7"/>
      <c r="E64" s="7" t="s">
        <v>622</v>
      </c>
      <c r="F64" s="7"/>
      <c r="G64" s="7"/>
      <c r="H64" s="7"/>
      <c r="I64" s="7"/>
      <c r="J64" s="7"/>
      <c r="K64" s="7"/>
      <c r="L64" s="9" t="s">
        <v>69</v>
      </c>
      <c r="M64" s="242">
        <v>81.2</v>
      </c>
      <c r="N64" s="242">
        <v>82.9</v>
      </c>
      <c r="O64" s="242">
        <v>91.4</v>
      </c>
      <c r="P64" s="242">
        <v>89.5</v>
      </c>
      <c r="Q64" s="242">
        <v>88.3</v>
      </c>
      <c r="R64" s="242">
        <v>86.8</v>
      </c>
      <c r="S64" s="242">
        <v>74.400000000000006</v>
      </c>
      <c r="T64" s="242">
        <v>82.1</v>
      </c>
      <c r="U64" s="242">
        <v>85.7</v>
      </c>
    </row>
    <row r="65" spans="1:21" ht="16.5" customHeight="1" x14ac:dyDescent="0.2">
      <c r="A65" s="7"/>
      <c r="B65" s="7"/>
      <c r="C65" s="7"/>
      <c r="D65" s="7"/>
      <c r="E65" s="7" t="s">
        <v>623</v>
      </c>
      <c r="F65" s="7"/>
      <c r="G65" s="7"/>
      <c r="H65" s="7"/>
      <c r="I65" s="7"/>
      <c r="J65" s="7"/>
      <c r="K65" s="7"/>
      <c r="L65" s="9" t="s">
        <v>69</v>
      </c>
      <c r="M65" s="241">
        <v>5.2</v>
      </c>
      <c r="N65" s="241">
        <v>8.6999999999999993</v>
      </c>
      <c r="O65" s="241">
        <v>3.5</v>
      </c>
      <c r="P65" s="241">
        <v>2.4</v>
      </c>
      <c r="Q65" s="241">
        <v>4.0999999999999996</v>
      </c>
      <c r="R65" s="241">
        <v>5.7</v>
      </c>
      <c r="S65" s="242">
        <v>10.3</v>
      </c>
      <c r="T65" s="241">
        <v>6.1</v>
      </c>
      <c r="U65" s="241">
        <v>4.7</v>
      </c>
    </row>
    <row r="66" spans="1:21" ht="16.5" customHeight="1" x14ac:dyDescent="0.2">
      <c r="A66" s="7"/>
      <c r="B66" s="7"/>
      <c r="C66" s="7"/>
      <c r="D66" s="7"/>
      <c r="E66" s="7" t="s">
        <v>624</v>
      </c>
      <c r="F66" s="7"/>
      <c r="G66" s="7"/>
      <c r="H66" s="7"/>
      <c r="I66" s="7"/>
      <c r="J66" s="7"/>
      <c r="K66" s="7"/>
      <c r="L66" s="9" t="s">
        <v>69</v>
      </c>
      <c r="M66" s="241" t="s">
        <v>137</v>
      </c>
      <c r="N66" s="241">
        <v>0.4</v>
      </c>
      <c r="O66" s="241">
        <v>0.1</v>
      </c>
      <c r="P66" s="241">
        <v>0.2</v>
      </c>
      <c r="Q66" s="241">
        <v>0.5</v>
      </c>
      <c r="R66" s="241">
        <v>1.9</v>
      </c>
      <c r="S66" s="241" t="s">
        <v>137</v>
      </c>
      <c r="T66" s="241" t="s">
        <v>137</v>
      </c>
      <c r="U66" s="241">
        <v>0.2</v>
      </c>
    </row>
    <row r="67" spans="1:21" ht="16.5" customHeight="1" x14ac:dyDescent="0.2">
      <c r="A67" s="7"/>
      <c r="B67" s="7"/>
      <c r="C67" s="7"/>
      <c r="D67" s="7"/>
      <c r="E67" s="7" t="s">
        <v>625</v>
      </c>
      <c r="F67" s="7"/>
      <c r="G67" s="7"/>
      <c r="H67" s="7"/>
      <c r="I67" s="7"/>
      <c r="J67" s="7"/>
      <c r="K67" s="7"/>
      <c r="L67" s="9" t="s">
        <v>69</v>
      </c>
      <c r="M67" s="242">
        <v>90.8</v>
      </c>
      <c r="N67" s="242">
        <v>94.4</v>
      </c>
      <c r="O67" s="242">
        <v>96.9</v>
      </c>
      <c r="P67" s="242">
        <v>93.4</v>
      </c>
      <c r="Q67" s="242">
        <v>92.9</v>
      </c>
      <c r="R67" s="242">
        <v>98.1</v>
      </c>
      <c r="S67" s="242">
        <v>87.2</v>
      </c>
      <c r="T67" s="242">
        <v>91.4</v>
      </c>
      <c r="U67" s="242">
        <v>93.3</v>
      </c>
    </row>
    <row r="68" spans="1:21" ht="16.5" customHeight="1" x14ac:dyDescent="0.2">
      <c r="A68" s="7"/>
      <c r="B68" s="7"/>
      <c r="C68" s="7"/>
      <c r="D68" s="7" t="s">
        <v>326</v>
      </c>
      <c r="E68" s="7"/>
      <c r="F68" s="7"/>
      <c r="G68" s="7"/>
      <c r="H68" s="7"/>
      <c r="I68" s="7"/>
      <c r="J68" s="7"/>
      <c r="K68" s="7"/>
      <c r="L68" s="9" t="s">
        <v>145</v>
      </c>
      <c r="M68" s="243">
        <v>1155</v>
      </c>
      <c r="N68" s="239">
        <v>295</v>
      </c>
      <c r="O68" s="239">
        <v>935</v>
      </c>
      <c r="P68" s="239">
        <v>530</v>
      </c>
      <c r="Q68" s="239">
        <v>206</v>
      </c>
      <c r="R68" s="237">
        <v>54</v>
      </c>
      <c r="S68" s="237">
        <v>40</v>
      </c>
      <c r="T68" s="239">
        <v>316</v>
      </c>
      <c r="U68" s="243">
        <v>3388</v>
      </c>
    </row>
    <row r="69" spans="1:21" ht="16.5" customHeight="1" x14ac:dyDescent="0.2">
      <c r="A69" s="7"/>
      <c r="B69" s="7"/>
      <c r="C69" s="7" t="s">
        <v>65</v>
      </c>
      <c r="D69" s="7"/>
      <c r="E69" s="7"/>
      <c r="F69" s="7"/>
      <c r="G69" s="7"/>
      <c r="H69" s="7"/>
      <c r="I69" s="7"/>
      <c r="J69" s="7"/>
      <c r="K69" s="7"/>
      <c r="L69" s="9"/>
      <c r="M69" s="10"/>
      <c r="N69" s="10"/>
      <c r="O69" s="10"/>
      <c r="P69" s="10"/>
      <c r="Q69" s="10"/>
      <c r="R69" s="10"/>
      <c r="S69" s="10"/>
      <c r="T69" s="10"/>
      <c r="U69" s="10"/>
    </row>
    <row r="70" spans="1:21" ht="16.5" customHeight="1" x14ac:dyDescent="0.2">
      <c r="A70" s="7"/>
      <c r="B70" s="7"/>
      <c r="C70" s="7"/>
      <c r="D70" s="7" t="s">
        <v>619</v>
      </c>
      <c r="E70" s="7"/>
      <c r="F70" s="7"/>
      <c r="G70" s="7"/>
      <c r="H70" s="7"/>
      <c r="I70" s="7"/>
      <c r="J70" s="7"/>
      <c r="K70" s="7"/>
      <c r="L70" s="9"/>
      <c r="M70" s="10"/>
      <c r="N70" s="10"/>
      <c r="O70" s="10"/>
      <c r="P70" s="10"/>
      <c r="Q70" s="10"/>
      <c r="R70" s="10"/>
      <c r="S70" s="10"/>
      <c r="T70" s="10"/>
      <c r="U70" s="10"/>
    </row>
    <row r="71" spans="1:21" ht="16.5" customHeight="1" x14ac:dyDescent="0.2">
      <c r="A71" s="7"/>
      <c r="B71" s="7"/>
      <c r="C71" s="7"/>
      <c r="D71" s="7"/>
      <c r="E71" s="7" t="s">
        <v>620</v>
      </c>
      <c r="F71" s="7"/>
      <c r="G71" s="7"/>
      <c r="H71" s="7"/>
      <c r="I71" s="7"/>
      <c r="J71" s="7"/>
      <c r="K71" s="7"/>
      <c r="L71" s="9" t="s">
        <v>69</v>
      </c>
      <c r="M71" s="242">
        <v>14.3</v>
      </c>
      <c r="N71" s="242">
        <v>11.6</v>
      </c>
      <c r="O71" s="241">
        <v>5.6</v>
      </c>
      <c r="P71" s="241">
        <v>7.9</v>
      </c>
      <c r="Q71" s="242">
        <v>10.5</v>
      </c>
      <c r="R71" s="242">
        <v>11.5</v>
      </c>
      <c r="S71" s="241">
        <v>8.3000000000000007</v>
      </c>
      <c r="T71" s="242">
        <v>11.7</v>
      </c>
      <c r="U71" s="242">
        <v>10</v>
      </c>
    </row>
    <row r="72" spans="1:21" ht="16.5" customHeight="1" x14ac:dyDescent="0.2">
      <c r="A72" s="7"/>
      <c r="B72" s="7"/>
      <c r="C72" s="7"/>
      <c r="D72" s="7"/>
      <c r="E72" s="7" t="s">
        <v>621</v>
      </c>
      <c r="F72" s="7"/>
      <c r="G72" s="7"/>
      <c r="H72" s="7"/>
      <c r="I72" s="7"/>
      <c r="J72" s="7"/>
      <c r="K72" s="7"/>
      <c r="L72" s="9" t="s">
        <v>69</v>
      </c>
      <c r="M72" s="241">
        <v>7.5</v>
      </c>
      <c r="N72" s="241">
        <v>7.9</v>
      </c>
      <c r="O72" s="241">
        <v>3.8</v>
      </c>
      <c r="P72" s="241">
        <v>4.8</v>
      </c>
      <c r="Q72" s="241">
        <v>3.4</v>
      </c>
      <c r="R72" s="242">
        <v>11.5</v>
      </c>
      <c r="S72" s="241">
        <v>6.3</v>
      </c>
      <c r="T72" s="241">
        <v>5</v>
      </c>
      <c r="U72" s="241">
        <v>5.7</v>
      </c>
    </row>
    <row r="73" spans="1:21" ht="16.5" customHeight="1" x14ac:dyDescent="0.2">
      <c r="A73" s="7"/>
      <c r="B73" s="7"/>
      <c r="C73" s="7"/>
      <c r="D73" s="7"/>
      <c r="E73" s="7" t="s">
        <v>622</v>
      </c>
      <c r="F73" s="7"/>
      <c r="G73" s="7"/>
      <c r="H73" s="7"/>
      <c r="I73" s="7"/>
      <c r="J73" s="7"/>
      <c r="K73" s="7"/>
      <c r="L73" s="9" t="s">
        <v>69</v>
      </c>
      <c r="M73" s="242">
        <v>74.8</v>
      </c>
      <c r="N73" s="242">
        <v>76</v>
      </c>
      <c r="O73" s="242">
        <v>88.6</v>
      </c>
      <c r="P73" s="242">
        <v>86.3</v>
      </c>
      <c r="Q73" s="242">
        <v>85</v>
      </c>
      <c r="R73" s="242">
        <v>73.8</v>
      </c>
      <c r="S73" s="242">
        <v>76.8</v>
      </c>
      <c r="T73" s="242">
        <v>79.099999999999994</v>
      </c>
      <c r="U73" s="242">
        <v>81.5</v>
      </c>
    </row>
    <row r="74" spans="1:21" ht="16.5" customHeight="1" x14ac:dyDescent="0.2">
      <c r="A74" s="7"/>
      <c r="B74" s="7"/>
      <c r="C74" s="7"/>
      <c r="D74" s="7"/>
      <c r="E74" s="7" t="s">
        <v>623</v>
      </c>
      <c r="F74" s="7"/>
      <c r="G74" s="7"/>
      <c r="H74" s="7"/>
      <c r="I74" s="7"/>
      <c r="J74" s="7"/>
      <c r="K74" s="7"/>
      <c r="L74" s="9" t="s">
        <v>69</v>
      </c>
      <c r="M74" s="241">
        <v>3.3</v>
      </c>
      <c r="N74" s="241">
        <v>3.8</v>
      </c>
      <c r="O74" s="241">
        <v>1.8</v>
      </c>
      <c r="P74" s="241">
        <v>0.6</v>
      </c>
      <c r="Q74" s="241">
        <v>1.1000000000000001</v>
      </c>
      <c r="R74" s="241">
        <v>3.3</v>
      </c>
      <c r="S74" s="241">
        <v>8.6999999999999993</v>
      </c>
      <c r="T74" s="241">
        <v>4.3</v>
      </c>
      <c r="U74" s="241">
        <v>2.5</v>
      </c>
    </row>
    <row r="75" spans="1:21" ht="16.5" customHeight="1" x14ac:dyDescent="0.2">
      <c r="A75" s="7"/>
      <c r="B75" s="7"/>
      <c r="C75" s="7"/>
      <c r="D75" s="7"/>
      <c r="E75" s="7" t="s">
        <v>624</v>
      </c>
      <c r="F75" s="7"/>
      <c r="G75" s="7"/>
      <c r="H75" s="7"/>
      <c r="I75" s="7"/>
      <c r="J75" s="7"/>
      <c r="K75" s="7"/>
      <c r="L75" s="9" t="s">
        <v>69</v>
      </c>
      <c r="M75" s="241">
        <v>0.2</v>
      </c>
      <c r="N75" s="241">
        <v>0.8</v>
      </c>
      <c r="O75" s="241">
        <v>0.2</v>
      </c>
      <c r="P75" s="241">
        <v>0.4</v>
      </c>
      <c r="Q75" s="241" t="s">
        <v>137</v>
      </c>
      <c r="R75" s="241" t="s">
        <v>137</v>
      </c>
      <c r="S75" s="241" t="s">
        <v>137</v>
      </c>
      <c r="T75" s="241" t="s">
        <v>137</v>
      </c>
      <c r="U75" s="241">
        <v>0.2</v>
      </c>
    </row>
    <row r="76" spans="1:21" ht="16.5" customHeight="1" x14ac:dyDescent="0.2">
      <c r="A76" s="7"/>
      <c r="B76" s="7"/>
      <c r="C76" s="7"/>
      <c r="D76" s="7"/>
      <c r="E76" s="7" t="s">
        <v>625</v>
      </c>
      <c r="F76" s="7"/>
      <c r="G76" s="7"/>
      <c r="H76" s="7"/>
      <c r="I76" s="7"/>
      <c r="J76" s="7"/>
      <c r="K76" s="7"/>
      <c r="L76" s="9" t="s">
        <v>69</v>
      </c>
      <c r="M76" s="242">
        <v>85.7</v>
      </c>
      <c r="N76" s="242">
        <v>88.4</v>
      </c>
      <c r="O76" s="242">
        <v>94.4</v>
      </c>
      <c r="P76" s="242">
        <v>92.1</v>
      </c>
      <c r="Q76" s="242">
        <v>89.5</v>
      </c>
      <c r="R76" s="242">
        <v>88.5</v>
      </c>
      <c r="S76" s="242">
        <v>91.7</v>
      </c>
      <c r="T76" s="242">
        <v>88.3</v>
      </c>
      <c r="U76" s="242">
        <v>90</v>
      </c>
    </row>
    <row r="77" spans="1:21" ht="16.5" customHeight="1" x14ac:dyDescent="0.2">
      <c r="A77" s="7"/>
      <c r="B77" s="7"/>
      <c r="C77" s="7"/>
      <c r="D77" s="7" t="s">
        <v>626</v>
      </c>
      <c r="E77" s="7"/>
      <c r="F77" s="7"/>
      <c r="G77" s="7"/>
      <c r="H77" s="7"/>
      <c r="I77" s="7"/>
      <c r="J77" s="7"/>
      <c r="K77" s="7"/>
      <c r="L77" s="9"/>
      <c r="M77" s="10"/>
      <c r="N77" s="10"/>
      <c r="O77" s="10"/>
      <c r="P77" s="10"/>
      <c r="Q77" s="10"/>
      <c r="R77" s="10"/>
      <c r="S77" s="10"/>
      <c r="T77" s="10"/>
      <c r="U77" s="10"/>
    </row>
    <row r="78" spans="1:21" ht="16.5" customHeight="1" x14ac:dyDescent="0.2">
      <c r="A78" s="7"/>
      <c r="B78" s="7"/>
      <c r="C78" s="7"/>
      <c r="D78" s="7"/>
      <c r="E78" s="7" t="s">
        <v>620</v>
      </c>
      <c r="F78" s="7"/>
      <c r="G78" s="7"/>
      <c r="H78" s="7"/>
      <c r="I78" s="7"/>
      <c r="J78" s="7"/>
      <c r="K78" s="7"/>
      <c r="L78" s="9" t="s">
        <v>69</v>
      </c>
      <c r="M78" s="241">
        <v>8.6999999999999993</v>
      </c>
      <c r="N78" s="241">
        <v>5.3</v>
      </c>
      <c r="O78" s="241">
        <v>3.7</v>
      </c>
      <c r="P78" s="241">
        <v>5.8</v>
      </c>
      <c r="Q78" s="241">
        <v>6</v>
      </c>
      <c r="R78" s="241">
        <v>6.6</v>
      </c>
      <c r="S78" s="241">
        <v>8.9</v>
      </c>
      <c r="T78" s="241">
        <v>5.9</v>
      </c>
      <c r="U78" s="241">
        <v>6.2</v>
      </c>
    </row>
    <row r="79" spans="1:21" ht="16.5" customHeight="1" x14ac:dyDescent="0.2">
      <c r="A79" s="7"/>
      <c r="B79" s="7"/>
      <c r="C79" s="7"/>
      <c r="D79" s="7"/>
      <c r="E79" s="7" t="s">
        <v>621</v>
      </c>
      <c r="F79" s="7"/>
      <c r="G79" s="7"/>
      <c r="H79" s="7"/>
      <c r="I79" s="7"/>
      <c r="J79" s="7"/>
      <c r="K79" s="7"/>
      <c r="L79" s="9" t="s">
        <v>69</v>
      </c>
      <c r="M79" s="241">
        <v>3.5</v>
      </c>
      <c r="N79" s="241">
        <v>4.9000000000000004</v>
      </c>
      <c r="O79" s="241">
        <v>2.4</v>
      </c>
      <c r="P79" s="241">
        <v>3.1</v>
      </c>
      <c r="Q79" s="241" t="s">
        <v>137</v>
      </c>
      <c r="R79" s="241">
        <v>6.6</v>
      </c>
      <c r="S79" s="241" t="s">
        <v>137</v>
      </c>
      <c r="T79" s="241">
        <v>1.8</v>
      </c>
      <c r="U79" s="241">
        <v>3</v>
      </c>
    </row>
    <row r="80" spans="1:21" ht="16.5" customHeight="1" x14ac:dyDescent="0.2">
      <c r="A80" s="7"/>
      <c r="B80" s="7"/>
      <c r="C80" s="7"/>
      <c r="D80" s="7"/>
      <c r="E80" s="7" t="s">
        <v>622</v>
      </c>
      <c r="F80" s="7"/>
      <c r="G80" s="7"/>
      <c r="H80" s="7"/>
      <c r="I80" s="7"/>
      <c r="J80" s="7"/>
      <c r="K80" s="7"/>
      <c r="L80" s="9" t="s">
        <v>69</v>
      </c>
      <c r="M80" s="242">
        <v>83.1</v>
      </c>
      <c r="N80" s="242">
        <v>84.2</v>
      </c>
      <c r="O80" s="242">
        <v>91.6</v>
      </c>
      <c r="P80" s="242">
        <v>89.9</v>
      </c>
      <c r="Q80" s="242">
        <v>91.7</v>
      </c>
      <c r="R80" s="242">
        <v>85.2</v>
      </c>
      <c r="S80" s="242">
        <v>74.3</v>
      </c>
      <c r="T80" s="242">
        <v>86.2</v>
      </c>
      <c r="U80" s="242">
        <v>87.1</v>
      </c>
    </row>
    <row r="81" spans="1:21" ht="16.5" customHeight="1" x14ac:dyDescent="0.2">
      <c r="A81" s="7"/>
      <c r="B81" s="7"/>
      <c r="C81" s="7"/>
      <c r="D81" s="7"/>
      <c r="E81" s="7" t="s">
        <v>623</v>
      </c>
      <c r="F81" s="7"/>
      <c r="G81" s="7"/>
      <c r="H81" s="7"/>
      <c r="I81" s="7"/>
      <c r="J81" s="7"/>
      <c r="K81" s="7"/>
      <c r="L81" s="9" t="s">
        <v>69</v>
      </c>
      <c r="M81" s="241">
        <v>4.5999999999999996</v>
      </c>
      <c r="N81" s="241">
        <v>4.9000000000000004</v>
      </c>
      <c r="O81" s="241">
        <v>2.1</v>
      </c>
      <c r="P81" s="241">
        <v>1.1000000000000001</v>
      </c>
      <c r="Q81" s="241">
        <v>1.7</v>
      </c>
      <c r="R81" s="241">
        <v>1.6</v>
      </c>
      <c r="S81" s="242">
        <v>16.8</v>
      </c>
      <c r="T81" s="241">
        <v>6</v>
      </c>
      <c r="U81" s="241">
        <v>3.5</v>
      </c>
    </row>
    <row r="82" spans="1:21" ht="16.5" customHeight="1" x14ac:dyDescent="0.2">
      <c r="A82" s="7"/>
      <c r="B82" s="7"/>
      <c r="C82" s="7"/>
      <c r="D82" s="7"/>
      <c r="E82" s="7" t="s">
        <v>624</v>
      </c>
      <c r="F82" s="7"/>
      <c r="G82" s="7"/>
      <c r="H82" s="7"/>
      <c r="I82" s="7"/>
      <c r="J82" s="7"/>
      <c r="K82" s="7"/>
      <c r="L82" s="9" t="s">
        <v>69</v>
      </c>
      <c r="M82" s="241">
        <v>0.2</v>
      </c>
      <c r="N82" s="241">
        <v>0.8</v>
      </c>
      <c r="O82" s="241">
        <v>0.1</v>
      </c>
      <c r="P82" s="241" t="s">
        <v>137</v>
      </c>
      <c r="Q82" s="241">
        <v>0.5</v>
      </c>
      <c r="R82" s="241" t="s">
        <v>137</v>
      </c>
      <c r="S82" s="241" t="s">
        <v>137</v>
      </c>
      <c r="T82" s="241" t="s">
        <v>137</v>
      </c>
      <c r="U82" s="241">
        <v>0.2</v>
      </c>
    </row>
    <row r="83" spans="1:21" ht="16.5" customHeight="1" x14ac:dyDescent="0.2">
      <c r="A83" s="7"/>
      <c r="B83" s="7"/>
      <c r="C83" s="7"/>
      <c r="D83" s="7"/>
      <c r="E83" s="7" t="s">
        <v>625</v>
      </c>
      <c r="F83" s="7"/>
      <c r="G83" s="7"/>
      <c r="H83" s="7"/>
      <c r="I83" s="7"/>
      <c r="J83" s="7"/>
      <c r="K83" s="7"/>
      <c r="L83" s="9" t="s">
        <v>69</v>
      </c>
      <c r="M83" s="242">
        <v>91.3</v>
      </c>
      <c r="N83" s="242">
        <v>94.7</v>
      </c>
      <c r="O83" s="242">
        <v>96.3</v>
      </c>
      <c r="P83" s="242">
        <v>94.2</v>
      </c>
      <c r="Q83" s="242">
        <v>94</v>
      </c>
      <c r="R83" s="242">
        <v>93.4</v>
      </c>
      <c r="S83" s="242">
        <v>91.1</v>
      </c>
      <c r="T83" s="242">
        <v>94.1</v>
      </c>
      <c r="U83" s="242">
        <v>93.8</v>
      </c>
    </row>
    <row r="84" spans="1:21" ht="16.5" customHeight="1" x14ac:dyDescent="0.2">
      <c r="A84" s="14"/>
      <c r="B84" s="14"/>
      <c r="C84" s="14"/>
      <c r="D84" s="14" t="s">
        <v>326</v>
      </c>
      <c r="E84" s="14"/>
      <c r="F84" s="14"/>
      <c r="G84" s="14"/>
      <c r="H84" s="14"/>
      <c r="I84" s="14"/>
      <c r="J84" s="14"/>
      <c r="K84" s="14"/>
      <c r="L84" s="15" t="s">
        <v>145</v>
      </c>
      <c r="M84" s="244">
        <v>1164</v>
      </c>
      <c r="N84" s="240">
        <v>306</v>
      </c>
      <c r="O84" s="244">
        <v>1089</v>
      </c>
      <c r="P84" s="240">
        <v>557</v>
      </c>
      <c r="Q84" s="240">
        <v>203</v>
      </c>
      <c r="R84" s="238">
        <v>61</v>
      </c>
      <c r="S84" s="238">
        <v>56</v>
      </c>
      <c r="T84" s="240">
        <v>291</v>
      </c>
      <c r="U84" s="244">
        <v>3540</v>
      </c>
    </row>
    <row r="85" spans="1:21" ht="4.5" customHeight="1" x14ac:dyDescent="0.2">
      <c r="A85" s="23"/>
      <c r="B85" s="23"/>
      <c r="C85" s="2"/>
      <c r="D85" s="2"/>
      <c r="E85" s="2"/>
      <c r="F85" s="2"/>
      <c r="G85" s="2"/>
      <c r="H85" s="2"/>
      <c r="I85" s="2"/>
      <c r="J85" s="2"/>
      <c r="K85" s="2"/>
      <c r="L85" s="2"/>
      <c r="M85" s="2"/>
      <c r="N85" s="2"/>
      <c r="O85" s="2"/>
      <c r="P85" s="2"/>
      <c r="Q85" s="2"/>
      <c r="R85" s="2"/>
      <c r="S85" s="2"/>
      <c r="T85" s="2"/>
      <c r="U85" s="2"/>
    </row>
    <row r="86" spans="1:21" ht="16.5" customHeight="1" x14ac:dyDescent="0.2">
      <c r="A86" s="23"/>
      <c r="B86" s="23"/>
      <c r="C86" s="309" t="s">
        <v>640</v>
      </c>
      <c r="D86" s="309"/>
      <c r="E86" s="309"/>
      <c r="F86" s="309"/>
      <c r="G86" s="309"/>
      <c r="H86" s="309"/>
      <c r="I86" s="309"/>
      <c r="J86" s="309"/>
      <c r="K86" s="309"/>
      <c r="L86" s="309"/>
      <c r="M86" s="309"/>
      <c r="N86" s="309"/>
      <c r="O86" s="309"/>
      <c r="P86" s="309"/>
      <c r="Q86" s="309"/>
      <c r="R86" s="309"/>
      <c r="S86" s="309"/>
      <c r="T86" s="309"/>
      <c r="U86" s="309"/>
    </row>
    <row r="87" spans="1:21" ht="4.5" customHeight="1" x14ac:dyDescent="0.2">
      <c r="A87" s="23"/>
      <c r="B87" s="23"/>
      <c r="C87" s="2"/>
      <c r="D87" s="2"/>
      <c r="E87" s="2"/>
      <c r="F87" s="2"/>
      <c r="G87" s="2"/>
      <c r="H87" s="2"/>
      <c r="I87" s="2"/>
      <c r="J87" s="2"/>
      <c r="K87" s="2"/>
      <c r="L87" s="2"/>
      <c r="M87" s="2"/>
      <c r="N87" s="2"/>
      <c r="O87" s="2"/>
      <c r="P87" s="2"/>
      <c r="Q87" s="2"/>
      <c r="R87" s="2"/>
      <c r="S87" s="2"/>
      <c r="T87" s="2"/>
      <c r="U87" s="2"/>
    </row>
    <row r="88" spans="1:21" ht="16.5" customHeight="1" x14ac:dyDescent="0.2">
      <c r="A88" s="47"/>
      <c r="B88" s="47"/>
      <c r="C88" s="309" t="s">
        <v>184</v>
      </c>
      <c r="D88" s="309"/>
      <c r="E88" s="309"/>
      <c r="F88" s="309"/>
      <c r="G88" s="309"/>
      <c r="H88" s="309"/>
      <c r="I88" s="309"/>
      <c r="J88" s="309"/>
      <c r="K88" s="309"/>
      <c r="L88" s="309"/>
      <c r="M88" s="309"/>
      <c r="N88" s="309"/>
      <c r="O88" s="309"/>
      <c r="P88" s="309"/>
      <c r="Q88" s="309"/>
      <c r="R88" s="309"/>
      <c r="S88" s="309"/>
      <c r="T88" s="309"/>
      <c r="U88" s="309"/>
    </row>
    <row r="89" spans="1:21" ht="16.5" customHeight="1" x14ac:dyDescent="0.2">
      <c r="A89" s="47"/>
      <c r="B89" s="47"/>
      <c r="C89" s="309" t="s">
        <v>185</v>
      </c>
      <c r="D89" s="309"/>
      <c r="E89" s="309"/>
      <c r="F89" s="309"/>
      <c r="G89" s="309"/>
      <c r="H89" s="309"/>
      <c r="I89" s="309"/>
      <c r="J89" s="309"/>
      <c r="K89" s="309"/>
      <c r="L89" s="309"/>
      <c r="M89" s="309"/>
      <c r="N89" s="309"/>
      <c r="O89" s="309"/>
      <c r="P89" s="309"/>
      <c r="Q89" s="309"/>
      <c r="R89" s="309"/>
      <c r="S89" s="309"/>
      <c r="T89" s="309"/>
      <c r="U89" s="309"/>
    </row>
    <row r="90" spans="1:21" ht="4.5" customHeight="1" x14ac:dyDescent="0.2">
      <c r="A90" s="23"/>
      <c r="B90" s="23"/>
      <c r="C90" s="2"/>
      <c r="D90" s="2"/>
      <c r="E90" s="2"/>
      <c r="F90" s="2"/>
      <c r="G90" s="2"/>
      <c r="H90" s="2"/>
      <c r="I90" s="2"/>
      <c r="J90" s="2"/>
      <c r="K90" s="2"/>
      <c r="L90" s="2"/>
      <c r="M90" s="2"/>
      <c r="N90" s="2"/>
      <c r="O90" s="2"/>
      <c r="P90" s="2"/>
      <c r="Q90" s="2"/>
      <c r="R90" s="2"/>
      <c r="S90" s="2"/>
      <c r="T90" s="2"/>
      <c r="U90" s="2"/>
    </row>
    <row r="91" spans="1:21" ht="29.45" customHeight="1" x14ac:dyDescent="0.2">
      <c r="A91" s="23" t="s">
        <v>71</v>
      </c>
      <c r="B91" s="23"/>
      <c r="C91" s="309" t="s">
        <v>151</v>
      </c>
      <c r="D91" s="309"/>
      <c r="E91" s="309"/>
      <c r="F91" s="309"/>
      <c r="G91" s="309"/>
      <c r="H91" s="309"/>
      <c r="I91" s="309"/>
      <c r="J91" s="309"/>
      <c r="K91" s="309"/>
      <c r="L91" s="309"/>
      <c r="M91" s="309"/>
      <c r="N91" s="309"/>
      <c r="O91" s="309"/>
      <c r="P91" s="309"/>
      <c r="Q91" s="309"/>
      <c r="R91" s="309"/>
      <c r="S91" s="309"/>
      <c r="T91" s="309"/>
      <c r="U91" s="309"/>
    </row>
    <row r="92" spans="1:21" ht="16.5" customHeight="1" x14ac:dyDescent="0.2">
      <c r="A92" s="23" t="s">
        <v>72</v>
      </c>
      <c r="B92" s="23"/>
      <c r="C92" s="309" t="s">
        <v>605</v>
      </c>
      <c r="D92" s="309"/>
      <c r="E92" s="309"/>
      <c r="F92" s="309"/>
      <c r="G92" s="309"/>
      <c r="H92" s="309"/>
      <c r="I92" s="309"/>
      <c r="J92" s="309"/>
      <c r="K92" s="309"/>
      <c r="L92" s="309"/>
      <c r="M92" s="309"/>
      <c r="N92" s="309"/>
      <c r="O92" s="309"/>
      <c r="P92" s="309"/>
      <c r="Q92" s="309"/>
      <c r="R92" s="309"/>
      <c r="S92" s="309"/>
      <c r="T92" s="309"/>
      <c r="U92" s="309"/>
    </row>
    <row r="93" spans="1:21" ht="29.45" customHeight="1" x14ac:dyDescent="0.2">
      <c r="A93" s="23" t="s">
        <v>73</v>
      </c>
      <c r="B93" s="23"/>
      <c r="C93" s="309" t="s">
        <v>158</v>
      </c>
      <c r="D93" s="309"/>
      <c r="E93" s="309"/>
      <c r="F93" s="309"/>
      <c r="G93" s="309"/>
      <c r="H93" s="309"/>
      <c r="I93" s="309"/>
      <c r="J93" s="309"/>
      <c r="K93" s="309"/>
      <c r="L93" s="309"/>
      <c r="M93" s="309"/>
      <c r="N93" s="309"/>
      <c r="O93" s="309"/>
      <c r="P93" s="309"/>
      <c r="Q93" s="309"/>
      <c r="R93" s="309"/>
      <c r="S93" s="309"/>
      <c r="T93" s="309"/>
      <c r="U93" s="309"/>
    </row>
    <row r="94" spans="1:21" ht="4.5" customHeight="1" x14ac:dyDescent="0.2"/>
    <row r="95" spans="1:21" ht="16.5" customHeight="1" x14ac:dyDescent="0.2">
      <c r="A95" s="24" t="s">
        <v>90</v>
      </c>
      <c r="B95" s="23"/>
      <c r="C95" s="23"/>
      <c r="D95" s="23"/>
      <c r="E95" s="309" t="s">
        <v>641</v>
      </c>
      <c r="F95" s="309"/>
      <c r="G95" s="309"/>
      <c r="H95" s="309"/>
      <c r="I95" s="309"/>
      <c r="J95" s="309"/>
      <c r="K95" s="309"/>
      <c r="L95" s="309"/>
      <c r="M95" s="309"/>
      <c r="N95" s="309"/>
      <c r="O95" s="309"/>
      <c r="P95" s="309"/>
      <c r="Q95" s="309"/>
      <c r="R95" s="309"/>
      <c r="S95" s="309"/>
      <c r="T95" s="309"/>
      <c r="U95" s="309"/>
    </row>
  </sheetData>
  <mergeCells count="8">
    <mergeCell ref="C92:U92"/>
    <mergeCell ref="C93:U93"/>
    <mergeCell ref="E95:U95"/>
    <mergeCell ref="K1:U1"/>
    <mergeCell ref="C86:U86"/>
    <mergeCell ref="C88:U88"/>
    <mergeCell ref="C89:U89"/>
    <mergeCell ref="C91:U91"/>
  </mergeCells>
  <pageMargins left="0.7" right="0.7" top="0.75" bottom="0.75" header="0.3" footer="0.3"/>
  <pageSetup paperSize="9" fitToHeight="0" orientation="landscape" horizontalDpi="300" verticalDpi="300"/>
  <headerFooter scaleWithDoc="0" alignWithMargins="0">
    <oddHeader>&amp;C&amp;"Arial"&amp;8TABLE 19A.29</oddHeader>
    <oddFooter>&amp;L&amp;"Arial"&amp;8REPORT ON
GOVERNMENT
SERVICES 2022&amp;R&amp;"Arial"&amp;8HOMELESSNESS
SERVICES
PAGE &amp;B&amp;P&amp;B</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U90"/>
  <sheetViews>
    <sheetView showGridLines="0" workbookViewId="0"/>
  </sheetViews>
  <sheetFormatPr defaultColWidth="11.42578125" defaultRowHeight="12.75" x14ac:dyDescent="0.2"/>
  <cols>
    <col min="1" max="10" width="1.85546875" customWidth="1"/>
    <col min="11" max="11" width="5.140625" customWidth="1"/>
    <col min="12" max="12" width="5.42578125" customWidth="1"/>
    <col min="13" max="20" width="7.5703125" customWidth="1"/>
    <col min="21" max="21" width="8.5703125" customWidth="1"/>
  </cols>
  <sheetData>
    <row r="1" spans="1:21" ht="33.950000000000003" customHeight="1" x14ac:dyDescent="0.2">
      <c r="A1" s="8" t="s">
        <v>642</v>
      </c>
      <c r="B1" s="8"/>
      <c r="C1" s="8"/>
      <c r="D1" s="8"/>
      <c r="E1" s="8"/>
      <c r="F1" s="8"/>
      <c r="G1" s="8"/>
      <c r="H1" s="8"/>
      <c r="I1" s="8"/>
      <c r="J1" s="8"/>
      <c r="K1" s="314" t="s">
        <v>643</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644</v>
      </c>
      <c r="N2" s="13" t="s">
        <v>645</v>
      </c>
      <c r="O2" s="13" t="s">
        <v>646</v>
      </c>
      <c r="P2" s="13" t="s">
        <v>647</v>
      </c>
      <c r="Q2" s="13" t="s">
        <v>648</v>
      </c>
      <c r="R2" s="13" t="s">
        <v>649</v>
      </c>
      <c r="S2" s="13" t="s">
        <v>650</v>
      </c>
      <c r="T2" s="13" t="s">
        <v>651</v>
      </c>
      <c r="U2" s="13" t="s">
        <v>652</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653</v>
      </c>
      <c r="C4" s="7"/>
      <c r="D4" s="7"/>
      <c r="E4" s="7"/>
      <c r="F4" s="7"/>
      <c r="G4" s="7"/>
      <c r="H4" s="7"/>
      <c r="I4" s="7"/>
      <c r="J4" s="7"/>
      <c r="K4" s="7"/>
      <c r="L4" s="9"/>
      <c r="M4" s="10"/>
      <c r="N4" s="10"/>
      <c r="O4" s="10"/>
      <c r="P4" s="10"/>
      <c r="Q4" s="10"/>
      <c r="R4" s="10"/>
      <c r="S4" s="10"/>
      <c r="T4" s="10"/>
      <c r="U4" s="10"/>
    </row>
    <row r="5" spans="1:21" ht="16.5" customHeight="1" x14ac:dyDescent="0.2">
      <c r="A5" s="7"/>
      <c r="B5" s="7"/>
      <c r="C5" s="7" t="s">
        <v>177</v>
      </c>
      <c r="D5" s="7"/>
      <c r="E5" s="7"/>
      <c r="F5" s="7"/>
      <c r="G5" s="7"/>
      <c r="H5" s="7"/>
      <c r="I5" s="7"/>
      <c r="J5" s="7"/>
      <c r="K5" s="7"/>
      <c r="L5" s="9" t="s">
        <v>145</v>
      </c>
      <c r="M5" s="248">
        <v>50605</v>
      </c>
      <c r="N5" s="248">
        <v>80647</v>
      </c>
      <c r="O5" s="248">
        <v>29924</v>
      </c>
      <c r="P5" s="248">
        <v>19519</v>
      </c>
      <c r="Q5" s="248">
        <v>14577</v>
      </c>
      <c r="R5" s="245">
        <v>4360</v>
      </c>
      <c r="S5" s="245">
        <v>2345</v>
      </c>
      <c r="T5" s="245">
        <v>7195</v>
      </c>
      <c r="U5" s="247">
        <v>207463</v>
      </c>
    </row>
    <row r="6" spans="1:21" ht="16.5" customHeight="1" x14ac:dyDescent="0.2">
      <c r="A6" s="7"/>
      <c r="B6" s="7"/>
      <c r="C6" s="7"/>
      <c r="D6" s="7" t="s">
        <v>464</v>
      </c>
      <c r="E6" s="7"/>
      <c r="F6" s="7"/>
      <c r="G6" s="7"/>
      <c r="H6" s="7"/>
      <c r="I6" s="7"/>
      <c r="J6" s="7"/>
      <c r="K6" s="7"/>
      <c r="L6" s="9" t="s">
        <v>69</v>
      </c>
      <c r="M6" s="249">
        <v>50.7</v>
      </c>
      <c r="N6" s="249">
        <v>58.3</v>
      </c>
      <c r="O6" s="249">
        <v>44</v>
      </c>
      <c r="P6" s="249">
        <v>57.7</v>
      </c>
      <c r="Q6" s="249">
        <v>48.2</v>
      </c>
      <c r="R6" s="249">
        <v>40.1</v>
      </c>
      <c r="S6" s="249">
        <v>43.2</v>
      </c>
      <c r="T6" s="249">
        <v>61.3</v>
      </c>
      <c r="U6" s="249">
        <v>52.9</v>
      </c>
    </row>
    <row r="7" spans="1:21" ht="16.5" customHeight="1" x14ac:dyDescent="0.2">
      <c r="A7" s="7"/>
      <c r="B7" s="7"/>
      <c r="C7" s="7"/>
      <c r="D7" s="7" t="s">
        <v>465</v>
      </c>
      <c r="E7" s="7"/>
      <c r="F7" s="7"/>
      <c r="G7" s="7"/>
      <c r="H7" s="7"/>
      <c r="I7" s="7"/>
      <c r="J7" s="7"/>
      <c r="K7" s="7"/>
      <c r="L7" s="9" t="s">
        <v>69</v>
      </c>
      <c r="M7" s="249">
        <v>64.5</v>
      </c>
      <c r="N7" s="249">
        <v>65</v>
      </c>
      <c r="O7" s="249">
        <v>58.2</v>
      </c>
      <c r="P7" s="249">
        <v>63.8</v>
      </c>
      <c r="Q7" s="249">
        <v>67.900000000000006</v>
      </c>
      <c r="R7" s="249">
        <v>56.4</v>
      </c>
      <c r="S7" s="249">
        <v>55.8</v>
      </c>
      <c r="T7" s="249">
        <v>62.9</v>
      </c>
      <c r="U7" s="249">
        <v>63.7</v>
      </c>
    </row>
    <row r="8" spans="1:21" ht="29.45" customHeight="1" x14ac:dyDescent="0.2">
      <c r="A8" s="7"/>
      <c r="B8" s="7"/>
      <c r="C8" s="316" t="s">
        <v>176</v>
      </c>
      <c r="D8" s="316"/>
      <c r="E8" s="316"/>
      <c r="F8" s="316"/>
      <c r="G8" s="316"/>
      <c r="H8" s="316"/>
      <c r="I8" s="316"/>
      <c r="J8" s="316"/>
      <c r="K8" s="316"/>
      <c r="L8" s="9" t="s">
        <v>145</v>
      </c>
      <c r="M8" s="248">
        <v>15597</v>
      </c>
      <c r="N8" s="245">
        <v>8398</v>
      </c>
      <c r="O8" s="248">
        <v>11277</v>
      </c>
      <c r="P8" s="248">
        <v>10572</v>
      </c>
      <c r="Q8" s="245">
        <v>4121</v>
      </c>
      <c r="R8" s="246">
        <v>666</v>
      </c>
      <c r="S8" s="246">
        <v>371</v>
      </c>
      <c r="T8" s="245">
        <v>6302</v>
      </c>
      <c r="U8" s="248">
        <v>58070</v>
      </c>
    </row>
    <row r="9" spans="1:21" ht="16.5" customHeight="1" x14ac:dyDescent="0.2">
      <c r="A9" s="7"/>
      <c r="B9" s="7"/>
      <c r="C9" s="7"/>
      <c r="D9" s="7" t="s">
        <v>464</v>
      </c>
      <c r="E9" s="7"/>
      <c r="F9" s="7"/>
      <c r="G9" s="7"/>
      <c r="H9" s="7"/>
      <c r="I9" s="7"/>
      <c r="J9" s="7"/>
      <c r="K9" s="7"/>
      <c r="L9" s="9" t="s">
        <v>69</v>
      </c>
      <c r="M9" s="249">
        <v>46.4</v>
      </c>
      <c r="N9" s="249">
        <v>54.1</v>
      </c>
      <c r="O9" s="249">
        <v>40.5</v>
      </c>
      <c r="P9" s="249">
        <v>59.4</v>
      </c>
      <c r="Q9" s="249">
        <v>41</v>
      </c>
      <c r="R9" s="249">
        <v>33.1</v>
      </c>
      <c r="S9" s="249">
        <v>35.6</v>
      </c>
      <c r="T9" s="249">
        <v>63</v>
      </c>
      <c r="U9" s="249">
        <v>50</v>
      </c>
    </row>
    <row r="10" spans="1:21" ht="16.5" customHeight="1" x14ac:dyDescent="0.2">
      <c r="A10" s="7"/>
      <c r="B10" s="7"/>
      <c r="C10" s="7"/>
      <c r="D10" s="7" t="s">
        <v>465</v>
      </c>
      <c r="E10" s="7"/>
      <c r="F10" s="7"/>
      <c r="G10" s="7"/>
      <c r="H10" s="7"/>
      <c r="I10" s="7"/>
      <c r="J10" s="7"/>
      <c r="K10" s="7"/>
      <c r="L10" s="9" t="s">
        <v>69</v>
      </c>
      <c r="M10" s="249">
        <v>60.9</v>
      </c>
      <c r="N10" s="249">
        <v>60.7</v>
      </c>
      <c r="O10" s="249">
        <v>52.9</v>
      </c>
      <c r="P10" s="249">
        <v>65</v>
      </c>
      <c r="Q10" s="249">
        <v>64.599999999999994</v>
      </c>
      <c r="R10" s="249">
        <v>48.9</v>
      </c>
      <c r="S10" s="249">
        <v>45.7</v>
      </c>
      <c r="T10" s="249">
        <v>64</v>
      </c>
      <c r="U10" s="249">
        <v>60.5</v>
      </c>
    </row>
    <row r="11" spans="1:21" ht="16.5" customHeight="1" x14ac:dyDescent="0.2">
      <c r="A11" s="7"/>
      <c r="B11" s="7" t="s">
        <v>654</v>
      </c>
      <c r="C11" s="7"/>
      <c r="D11" s="7"/>
      <c r="E11" s="7"/>
      <c r="F11" s="7"/>
      <c r="G11" s="7"/>
      <c r="H11" s="7"/>
      <c r="I11" s="7"/>
      <c r="J11" s="7"/>
      <c r="K11" s="7"/>
      <c r="L11" s="9"/>
      <c r="M11" s="10"/>
      <c r="N11" s="10"/>
      <c r="O11" s="10"/>
      <c r="P11" s="10"/>
      <c r="Q11" s="10"/>
      <c r="R11" s="10"/>
      <c r="S11" s="10"/>
      <c r="T11" s="10"/>
      <c r="U11" s="10"/>
    </row>
    <row r="12" spans="1:21" ht="16.5" customHeight="1" x14ac:dyDescent="0.2">
      <c r="A12" s="7"/>
      <c r="B12" s="7"/>
      <c r="C12" s="7" t="s">
        <v>177</v>
      </c>
      <c r="D12" s="7"/>
      <c r="E12" s="7"/>
      <c r="F12" s="7"/>
      <c r="G12" s="7"/>
      <c r="H12" s="7"/>
      <c r="I12" s="7"/>
      <c r="J12" s="7"/>
      <c r="K12" s="7"/>
      <c r="L12" s="9" t="s">
        <v>145</v>
      </c>
      <c r="M12" s="248">
        <v>32738</v>
      </c>
      <c r="N12" s="248">
        <v>39718</v>
      </c>
      <c r="O12" s="248">
        <v>17872</v>
      </c>
      <c r="P12" s="245">
        <v>5796</v>
      </c>
      <c r="Q12" s="245">
        <v>5826</v>
      </c>
      <c r="R12" s="245">
        <v>3567</v>
      </c>
      <c r="S12" s="245">
        <v>1482</v>
      </c>
      <c r="T12" s="245">
        <v>1603</v>
      </c>
      <c r="U12" s="247">
        <v>107261</v>
      </c>
    </row>
    <row r="13" spans="1:21" ht="16.5" customHeight="1" x14ac:dyDescent="0.2">
      <c r="A13" s="7"/>
      <c r="B13" s="7"/>
      <c r="C13" s="7"/>
      <c r="D13" s="7" t="s">
        <v>464</v>
      </c>
      <c r="E13" s="7"/>
      <c r="F13" s="7"/>
      <c r="G13" s="7"/>
      <c r="H13" s="7"/>
      <c r="I13" s="7"/>
      <c r="J13" s="7"/>
      <c r="K13" s="7"/>
      <c r="L13" s="9" t="s">
        <v>69</v>
      </c>
      <c r="M13" s="249">
        <v>49.7</v>
      </c>
      <c r="N13" s="249">
        <v>52.9</v>
      </c>
      <c r="O13" s="249">
        <v>46.8</v>
      </c>
      <c r="P13" s="249">
        <v>42.6</v>
      </c>
      <c r="Q13" s="249">
        <v>41.2</v>
      </c>
      <c r="R13" s="249">
        <v>42.2</v>
      </c>
      <c r="S13" s="249">
        <v>46</v>
      </c>
      <c r="T13" s="249">
        <v>55.6</v>
      </c>
      <c r="U13" s="249">
        <v>49.5</v>
      </c>
    </row>
    <row r="14" spans="1:21" ht="16.5" customHeight="1" x14ac:dyDescent="0.2">
      <c r="A14" s="7"/>
      <c r="B14" s="7"/>
      <c r="C14" s="7"/>
      <c r="D14" s="7" t="s">
        <v>465</v>
      </c>
      <c r="E14" s="7"/>
      <c r="F14" s="7"/>
      <c r="G14" s="7"/>
      <c r="H14" s="7"/>
      <c r="I14" s="7"/>
      <c r="J14" s="7"/>
      <c r="K14" s="7"/>
      <c r="L14" s="9" t="s">
        <v>69</v>
      </c>
      <c r="M14" s="249">
        <v>65.900000000000006</v>
      </c>
      <c r="N14" s="249">
        <v>62</v>
      </c>
      <c r="O14" s="249">
        <v>62.3</v>
      </c>
      <c r="P14" s="249">
        <v>52.7</v>
      </c>
      <c r="Q14" s="249">
        <v>68</v>
      </c>
      <c r="R14" s="249">
        <v>56.1</v>
      </c>
      <c r="S14" s="249">
        <v>58.9</v>
      </c>
      <c r="T14" s="249">
        <v>60</v>
      </c>
      <c r="U14" s="249">
        <v>63</v>
      </c>
    </row>
    <row r="15" spans="1:21" ht="29.45" customHeight="1" x14ac:dyDescent="0.2">
      <c r="A15" s="7"/>
      <c r="B15" s="7"/>
      <c r="C15" s="316" t="s">
        <v>176</v>
      </c>
      <c r="D15" s="316"/>
      <c r="E15" s="316"/>
      <c r="F15" s="316"/>
      <c r="G15" s="316"/>
      <c r="H15" s="316"/>
      <c r="I15" s="316"/>
      <c r="J15" s="316"/>
      <c r="K15" s="316"/>
      <c r="L15" s="9" t="s">
        <v>145</v>
      </c>
      <c r="M15" s="248">
        <v>10721</v>
      </c>
      <c r="N15" s="245">
        <v>4044</v>
      </c>
      <c r="O15" s="245">
        <v>6239</v>
      </c>
      <c r="P15" s="245">
        <v>2252</v>
      </c>
      <c r="Q15" s="245">
        <v>1632</v>
      </c>
      <c r="R15" s="246">
        <v>517</v>
      </c>
      <c r="S15" s="246">
        <v>238</v>
      </c>
      <c r="T15" s="245">
        <v>1355</v>
      </c>
      <c r="U15" s="248">
        <v>26487</v>
      </c>
    </row>
    <row r="16" spans="1:21" ht="16.5" customHeight="1" x14ac:dyDescent="0.2">
      <c r="A16" s="7"/>
      <c r="B16" s="7"/>
      <c r="C16" s="7"/>
      <c r="D16" s="7" t="s">
        <v>464</v>
      </c>
      <c r="E16" s="7"/>
      <c r="F16" s="7"/>
      <c r="G16" s="7"/>
      <c r="H16" s="7"/>
      <c r="I16" s="7"/>
      <c r="J16" s="7"/>
      <c r="K16" s="7"/>
      <c r="L16" s="9" t="s">
        <v>69</v>
      </c>
      <c r="M16" s="249">
        <v>47.1</v>
      </c>
      <c r="N16" s="249">
        <v>48.1</v>
      </c>
      <c r="O16" s="249">
        <v>42</v>
      </c>
      <c r="P16" s="249">
        <v>34.1</v>
      </c>
      <c r="Q16" s="249">
        <v>35.6</v>
      </c>
      <c r="R16" s="249">
        <v>31.8</v>
      </c>
      <c r="S16" s="249">
        <v>38</v>
      </c>
      <c r="T16" s="249">
        <v>57.7</v>
      </c>
      <c r="U16" s="249">
        <v>44.6</v>
      </c>
    </row>
    <row r="17" spans="1:21" ht="16.5" customHeight="1" x14ac:dyDescent="0.2">
      <c r="A17" s="7"/>
      <c r="B17" s="7"/>
      <c r="C17" s="7"/>
      <c r="D17" s="7" t="s">
        <v>465</v>
      </c>
      <c r="E17" s="7"/>
      <c r="F17" s="7"/>
      <c r="G17" s="7"/>
      <c r="H17" s="7"/>
      <c r="I17" s="7"/>
      <c r="J17" s="7"/>
      <c r="K17" s="7"/>
      <c r="L17" s="9" t="s">
        <v>69</v>
      </c>
      <c r="M17" s="249">
        <v>63.2</v>
      </c>
      <c r="N17" s="249">
        <v>57.6</v>
      </c>
      <c r="O17" s="249">
        <v>56.8</v>
      </c>
      <c r="P17" s="249">
        <v>46.3</v>
      </c>
      <c r="Q17" s="249">
        <v>65.3</v>
      </c>
      <c r="R17" s="249">
        <v>46.6</v>
      </c>
      <c r="S17" s="249">
        <v>49.2</v>
      </c>
      <c r="T17" s="249">
        <v>61.4</v>
      </c>
      <c r="U17" s="249">
        <v>59.3</v>
      </c>
    </row>
    <row r="18" spans="1:21" ht="16.5" customHeight="1" x14ac:dyDescent="0.2">
      <c r="A18" s="7" t="s">
        <v>62</v>
      </c>
      <c r="B18" s="7"/>
      <c r="C18" s="7"/>
      <c r="D18" s="7"/>
      <c r="E18" s="7"/>
      <c r="F18" s="7"/>
      <c r="G18" s="7"/>
      <c r="H18" s="7"/>
      <c r="I18" s="7"/>
      <c r="J18" s="7"/>
      <c r="K18" s="7"/>
      <c r="L18" s="9"/>
      <c r="M18" s="10"/>
      <c r="N18" s="10"/>
      <c r="O18" s="10"/>
      <c r="P18" s="10"/>
      <c r="Q18" s="10"/>
      <c r="R18" s="10"/>
      <c r="S18" s="10"/>
      <c r="T18" s="10"/>
      <c r="U18" s="10"/>
    </row>
    <row r="19" spans="1:21" ht="16.5" customHeight="1" x14ac:dyDescent="0.2">
      <c r="A19" s="7"/>
      <c r="B19" s="7" t="s">
        <v>653</v>
      </c>
      <c r="C19" s="7"/>
      <c r="D19" s="7"/>
      <c r="E19" s="7"/>
      <c r="F19" s="7"/>
      <c r="G19" s="7"/>
      <c r="H19" s="7"/>
      <c r="I19" s="7"/>
      <c r="J19" s="7"/>
      <c r="K19" s="7"/>
      <c r="L19" s="9"/>
      <c r="M19" s="10"/>
      <c r="N19" s="10"/>
      <c r="O19" s="10"/>
      <c r="P19" s="10"/>
      <c r="Q19" s="10"/>
      <c r="R19" s="10"/>
      <c r="S19" s="10"/>
      <c r="T19" s="10"/>
      <c r="U19" s="10"/>
    </row>
    <row r="20" spans="1:21" ht="16.5" customHeight="1" x14ac:dyDescent="0.2">
      <c r="A20" s="7"/>
      <c r="B20" s="7"/>
      <c r="C20" s="7" t="s">
        <v>177</v>
      </c>
      <c r="D20" s="7"/>
      <c r="E20" s="7"/>
      <c r="F20" s="7"/>
      <c r="G20" s="7"/>
      <c r="H20" s="7"/>
      <c r="I20" s="7"/>
      <c r="J20" s="7"/>
      <c r="K20" s="7"/>
      <c r="L20" s="9" t="s">
        <v>145</v>
      </c>
      <c r="M20" s="248">
        <v>51359</v>
      </c>
      <c r="N20" s="248">
        <v>91157</v>
      </c>
      <c r="O20" s="248">
        <v>33161</v>
      </c>
      <c r="P20" s="248">
        <v>20740</v>
      </c>
      <c r="Q20" s="248">
        <v>13661</v>
      </c>
      <c r="R20" s="245">
        <v>4557</v>
      </c>
      <c r="S20" s="245">
        <v>2438</v>
      </c>
      <c r="T20" s="245">
        <v>7618</v>
      </c>
      <c r="U20" s="247">
        <v>222647</v>
      </c>
    </row>
    <row r="21" spans="1:21" ht="16.5" customHeight="1" x14ac:dyDescent="0.2">
      <c r="A21" s="7"/>
      <c r="B21" s="7"/>
      <c r="C21" s="7"/>
      <c r="D21" s="7" t="s">
        <v>464</v>
      </c>
      <c r="E21" s="7"/>
      <c r="F21" s="7"/>
      <c r="G21" s="7"/>
      <c r="H21" s="7"/>
      <c r="I21" s="7"/>
      <c r="J21" s="7"/>
      <c r="K21" s="7"/>
      <c r="L21" s="9" t="s">
        <v>69</v>
      </c>
      <c r="M21" s="249">
        <v>51.2</v>
      </c>
      <c r="N21" s="249">
        <v>59.6</v>
      </c>
      <c r="O21" s="249">
        <v>44.7</v>
      </c>
      <c r="P21" s="249">
        <v>57.2</v>
      </c>
      <c r="Q21" s="249">
        <v>49.6</v>
      </c>
      <c r="R21" s="249">
        <v>39.1</v>
      </c>
      <c r="S21" s="249">
        <v>42.8</v>
      </c>
      <c r="T21" s="249">
        <v>61.6</v>
      </c>
      <c r="U21" s="249">
        <v>53.9</v>
      </c>
    </row>
    <row r="22" spans="1:21" ht="16.5" customHeight="1" x14ac:dyDescent="0.2">
      <c r="A22" s="7"/>
      <c r="B22" s="7"/>
      <c r="C22" s="7"/>
      <c r="D22" s="7" t="s">
        <v>465</v>
      </c>
      <c r="E22" s="7"/>
      <c r="F22" s="7"/>
      <c r="G22" s="7"/>
      <c r="H22" s="7"/>
      <c r="I22" s="7"/>
      <c r="J22" s="7"/>
      <c r="K22" s="7"/>
      <c r="L22" s="9" t="s">
        <v>69</v>
      </c>
      <c r="M22" s="249">
        <v>65.900000000000006</v>
      </c>
      <c r="N22" s="249">
        <v>65.900000000000006</v>
      </c>
      <c r="O22" s="249">
        <v>59.6</v>
      </c>
      <c r="P22" s="249">
        <v>63.5</v>
      </c>
      <c r="Q22" s="249">
        <v>70.400000000000006</v>
      </c>
      <c r="R22" s="249">
        <v>59</v>
      </c>
      <c r="S22" s="249">
        <v>63.3</v>
      </c>
      <c r="T22" s="249">
        <v>63.2</v>
      </c>
      <c r="U22" s="249">
        <v>64.8</v>
      </c>
    </row>
    <row r="23" spans="1:21" ht="29.45" customHeight="1" x14ac:dyDescent="0.2">
      <c r="A23" s="7"/>
      <c r="B23" s="7"/>
      <c r="C23" s="316" t="s">
        <v>176</v>
      </c>
      <c r="D23" s="316"/>
      <c r="E23" s="316"/>
      <c r="F23" s="316"/>
      <c r="G23" s="316"/>
      <c r="H23" s="316"/>
      <c r="I23" s="316"/>
      <c r="J23" s="316"/>
      <c r="K23" s="316"/>
      <c r="L23" s="9" t="s">
        <v>145</v>
      </c>
      <c r="M23" s="248">
        <v>15528</v>
      </c>
      <c r="N23" s="245">
        <v>8480</v>
      </c>
      <c r="O23" s="248">
        <v>11984</v>
      </c>
      <c r="P23" s="248">
        <v>10654</v>
      </c>
      <c r="Q23" s="245">
        <v>3666</v>
      </c>
      <c r="R23" s="246">
        <v>720</v>
      </c>
      <c r="S23" s="246">
        <v>359</v>
      </c>
      <c r="T23" s="245">
        <v>6594</v>
      </c>
      <c r="U23" s="248">
        <v>59050</v>
      </c>
    </row>
    <row r="24" spans="1:21" ht="16.5" customHeight="1" x14ac:dyDescent="0.2">
      <c r="A24" s="7"/>
      <c r="B24" s="7"/>
      <c r="C24" s="7"/>
      <c r="D24" s="7" t="s">
        <v>464</v>
      </c>
      <c r="E24" s="7"/>
      <c r="F24" s="7"/>
      <c r="G24" s="7"/>
      <c r="H24" s="7"/>
      <c r="I24" s="7"/>
      <c r="J24" s="7"/>
      <c r="K24" s="7"/>
      <c r="L24" s="9" t="s">
        <v>69</v>
      </c>
      <c r="M24" s="249">
        <v>49.2</v>
      </c>
      <c r="N24" s="249">
        <v>51.6</v>
      </c>
      <c r="O24" s="249">
        <v>44.9</v>
      </c>
      <c r="P24" s="249">
        <v>59.4</v>
      </c>
      <c r="Q24" s="249">
        <v>41.1</v>
      </c>
      <c r="R24" s="249">
        <v>33.1</v>
      </c>
      <c r="S24" s="249">
        <v>35.6</v>
      </c>
      <c r="T24" s="249">
        <v>62.7</v>
      </c>
      <c r="U24" s="249">
        <v>51.4</v>
      </c>
    </row>
    <row r="25" spans="1:21" ht="16.5" customHeight="1" x14ac:dyDescent="0.2">
      <c r="A25" s="7"/>
      <c r="B25" s="7"/>
      <c r="C25" s="7"/>
      <c r="D25" s="7" t="s">
        <v>465</v>
      </c>
      <c r="E25" s="7"/>
      <c r="F25" s="7"/>
      <c r="G25" s="7"/>
      <c r="H25" s="7"/>
      <c r="I25" s="7"/>
      <c r="J25" s="7"/>
      <c r="K25" s="7"/>
      <c r="L25" s="9" t="s">
        <v>69</v>
      </c>
      <c r="M25" s="249">
        <v>63.6</v>
      </c>
      <c r="N25" s="249">
        <v>60.5</v>
      </c>
      <c r="O25" s="249">
        <v>57.9</v>
      </c>
      <c r="P25" s="249">
        <v>63.3</v>
      </c>
      <c r="Q25" s="249">
        <v>65.5</v>
      </c>
      <c r="R25" s="249">
        <v>56.2</v>
      </c>
      <c r="S25" s="249">
        <v>55.9</v>
      </c>
      <c r="T25" s="249">
        <v>64.3</v>
      </c>
      <c r="U25" s="249">
        <v>62.2</v>
      </c>
    </row>
    <row r="26" spans="1:21" ht="16.5" customHeight="1" x14ac:dyDescent="0.2">
      <c r="A26" s="7"/>
      <c r="B26" s="7" t="s">
        <v>654</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177</v>
      </c>
      <c r="D27" s="7"/>
      <c r="E27" s="7"/>
      <c r="F27" s="7"/>
      <c r="G27" s="7"/>
      <c r="H27" s="7"/>
      <c r="I27" s="7"/>
      <c r="J27" s="7"/>
      <c r="K27" s="7"/>
      <c r="L27" s="9" t="s">
        <v>145</v>
      </c>
      <c r="M27" s="248">
        <v>32286</v>
      </c>
      <c r="N27" s="248">
        <v>45698</v>
      </c>
      <c r="O27" s="248">
        <v>19606</v>
      </c>
      <c r="P27" s="245">
        <v>6448</v>
      </c>
      <c r="Q27" s="245">
        <v>5242</v>
      </c>
      <c r="R27" s="245">
        <v>3637</v>
      </c>
      <c r="S27" s="245">
        <v>1595</v>
      </c>
      <c r="T27" s="245">
        <v>1775</v>
      </c>
      <c r="U27" s="247">
        <v>114631</v>
      </c>
    </row>
    <row r="28" spans="1:21" ht="16.5" customHeight="1" x14ac:dyDescent="0.2">
      <c r="A28" s="7"/>
      <c r="B28" s="7"/>
      <c r="C28" s="7"/>
      <c r="D28" s="7" t="s">
        <v>464</v>
      </c>
      <c r="E28" s="7"/>
      <c r="F28" s="7"/>
      <c r="G28" s="7"/>
      <c r="H28" s="7"/>
      <c r="I28" s="7"/>
      <c r="J28" s="7"/>
      <c r="K28" s="7"/>
      <c r="L28" s="9" t="s">
        <v>69</v>
      </c>
      <c r="M28" s="249">
        <v>50</v>
      </c>
      <c r="N28" s="249">
        <v>55.2</v>
      </c>
      <c r="O28" s="249">
        <v>48.4</v>
      </c>
      <c r="P28" s="249">
        <v>46.1</v>
      </c>
      <c r="Q28" s="249">
        <v>43.2</v>
      </c>
      <c r="R28" s="249">
        <v>41</v>
      </c>
      <c r="S28" s="249">
        <v>42.2</v>
      </c>
      <c r="T28" s="249">
        <v>57.8</v>
      </c>
      <c r="U28" s="249">
        <v>51.2</v>
      </c>
    </row>
    <row r="29" spans="1:21" ht="16.5" customHeight="1" x14ac:dyDescent="0.2">
      <c r="A29" s="7"/>
      <c r="B29" s="7"/>
      <c r="C29" s="7"/>
      <c r="D29" s="7" t="s">
        <v>465</v>
      </c>
      <c r="E29" s="7"/>
      <c r="F29" s="7"/>
      <c r="G29" s="7"/>
      <c r="H29" s="7"/>
      <c r="I29" s="7"/>
      <c r="J29" s="7"/>
      <c r="K29" s="7"/>
      <c r="L29" s="9" t="s">
        <v>69</v>
      </c>
      <c r="M29" s="249">
        <v>67.2</v>
      </c>
      <c r="N29" s="249">
        <v>63.9</v>
      </c>
      <c r="O29" s="249">
        <v>63.9</v>
      </c>
      <c r="P29" s="249">
        <v>56.8</v>
      </c>
      <c r="Q29" s="249">
        <v>72.5</v>
      </c>
      <c r="R29" s="249">
        <v>58.9</v>
      </c>
      <c r="S29" s="249">
        <v>65.2</v>
      </c>
      <c r="T29" s="249">
        <v>64</v>
      </c>
      <c r="U29" s="249">
        <v>64.900000000000006</v>
      </c>
    </row>
    <row r="30" spans="1:21" ht="29.45" customHeight="1" x14ac:dyDescent="0.2">
      <c r="A30" s="7"/>
      <c r="B30" s="7"/>
      <c r="C30" s="316" t="s">
        <v>176</v>
      </c>
      <c r="D30" s="316"/>
      <c r="E30" s="316"/>
      <c r="F30" s="316"/>
      <c r="G30" s="316"/>
      <c r="H30" s="316"/>
      <c r="I30" s="316"/>
      <c r="J30" s="316"/>
      <c r="K30" s="316"/>
      <c r="L30" s="9" t="s">
        <v>145</v>
      </c>
      <c r="M30" s="248">
        <v>10214</v>
      </c>
      <c r="N30" s="245">
        <v>4211</v>
      </c>
      <c r="O30" s="245">
        <v>6587</v>
      </c>
      <c r="P30" s="245">
        <v>2405</v>
      </c>
      <c r="Q30" s="245">
        <v>1428</v>
      </c>
      <c r="R30" s="246">
        <v>552</v>
      </c>
      <c r="S30" s="246">
        <v>238</v>
      </c>
      <c r="T30" s="245">
        <v>1438</v>
      </c>
      <c r="U30" s="248">
        <v>26472</v>
      </c>
    </row>
    <row r="31" spans="1:21" ht="16.5" customHeight="1" x14ac:dyDescent="0.2">
      <c r="A31" s="7"/>
      <c r="B31" s="7"/>
      <c r="C31" s="7"/>
      <c r="D31" s="7" t="s">
        <v>464</v>
      </c>
      <c r="E31" s="7"/>
      <c r="F31" s="7"/>
      <c r="G31" s="7"/>
      <c r="H31" s="7"/>
      <c r="I31" s="7"/>
      <c r="J31" s="7"/>
      <c r="K31" s="7"/>
      <c r="L31" s="9" t="s">
        <v>69</v>
      </c>
      <c r="M31" s="249">
        <v>50.4</v>
      </c>
      <c r="N31" s="249">
        <v>45.5</v>
      </c>
      <c r="O31" s="249">
        <v>45.9</v>
      </c>
      <c r="P31" s="249">
        <v>43.7</v>
      </c>
      <c r="Q31" s="249">
        <v>35.700000000000003</v>
      </c>
      <c r="R31" s="249">
        <v>35.1</v>
      </c>
      <c r="S31" s="249">
        <v>38.5</v>
      </c>
      <c r="T31" s="249">
        <v>59.8</v>
      </c>
      <c r="U31" s="249">
        <v>47.6</v>
      </c>
    </row>
    <row r="32" spans="1:21" ht="16.5" customHeight="1" x14ac:dyDescent="0.2">
      <c r="A32" s="7"/>
      <c r="B32" s="7"/>
      <c r="C32" s="7"/>
      <c r="D32" s="7" t="s">
        <v>465</v>
      </c>
      <c r="E32" s="7"/>
      <c r="F32" s="7"/>
      <c r="G32" s="7"/>
      <c r="H32" s="7"/>
      <c r="I32" s="7"/>
      <c r="J32" s="7"/>
      <c r="K32" s="7"/>
      <c r="L32" s="9" t="s">
        <v>69</v>
      </c>
      <c r="M32" s="249">
        <v>66.099999999999994</v>
      </c>
      <c r="N32" s="249">
        <v>57.5</v>
      </c>
      <c r="O32" s="249">
        <v>60.3</v>
      </c>
      <c r="P32" s="249">
        <v>54.8</v>
      </c>
      <c r="Q32" s="249">
        <v>69.599999999999994</v>
      </c>
      <c r="R32" s="249">
        <v>57.1</v>
      </c>
      <c r="S32" s="249">
        <v>57.8</v>
      </c>
      <c r="T32" s="249">
        <v>65.3</v>
      </c>
      <c r="U32" s="249">
        <v>62.6</v>
      </c>
    </row>
    <row r="33" spans="1:21" ht="16.5" customHeight="1" x14ac:dyDescent="0.2">
      <c r="A33" s="7" t="s">
        <v>63</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653</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177</v>
      </c>
      <c r="D35" s="7"/>
      <c r="E35" s="7"/>
      <c r="F35" s="7"/>
      <c r="G35" s="7"/>
      <c r="H35" s="7"/>
      <c r="I35" s="7"/>
      <c r="J35" s="7"/>
      <c r="K35" s="7"/>
      <c r="L35" s="9" t="s">
        <v>145</v>
      </c>
      <c r="M35" s="248">
        <v>54831</v>
      </c>
      <c r="N35" s="248">
        <v>89323</v>
      </c>
      <c r="O35" s="248">
        <v>33875</v>
      </c>
      <c r="P35" s="248">
        <v>20349</v>
      </c>
      <c r="Q35" s="248">
        <v>14534</v>
      </c>
      <c r="R35" s="245">
        <v>4591</v>
      </c>
      <c r="S35" s="245">
        <v>2403</v>
      </c>
      <c r="T35" s="245">
        <v>6955</v>
      </c>
      <c r="U35" s="247">
        <v>224348</v>
      </c>
    </row>
    <row r="36" spans="1:21" ht="16.5" customHeight="1" x14ac:dyDescent="0.2">
      <c r="A36" s="7"/>
      <c r="B36" s="7"/>
      <c r="C36" s="7"/>
      <c r="D36" s="7" t="s">
        <v>464</v>
      </c>
      <c r="E36" s="7"/>
      <c r="F36" s="7"/>
      <c r="G36" s="7"/>
      <c r="H36" s="7"/>
      <c r="I36" s="7"/>
      <c r="J36" s="7"/>
      <c r="K36" s="7"/>
      <c r="L36" s="9" t="s">
        <v>69</v>
      </c>
      <c r="M36" s="249">
        <v>50.9</v>
      </c>
      <c r="N36" s="249">
        <v>57.9</v>
      </c>
      <c r="O36" s="249">
        <v>45.3</v>
      </c>
      <c r="P36" s="249">
        <v>59.4</v>
      </c>
      <c r="Q36" s="249">
        <v>47.3</v>
      </c>
      <c r="R36" s="249">
        <v>41</v>
      </c>
      <c r="S36" s="249">
        <v>43.7</v>
      </c>
      <c r="T36" s="249">
        <v>56.2</v>
      </c>
      <c r="U36" s="249">
        <v>53.1</v>
      </c>
    </row>
    <row r="37" spans="1:21" ht="16.5" customHeight="1" x14ac:dyDescent="0.2">
      <c r="A37" s="7"/>
      <c r="B37" s="7"/>
      <c r="C37" s="7"/>
      <c r="D37" s="7" t="s">
        <v>465</v>
      </c>
      <c r="E37" s="7"/>
      <c r="F37" s="7"/>
      <c r="G37" s="7"/>
      <c r="H37" s="7"/>
      <c r="I37" s="7"/>
      <c r="J37" s="7"/>
      <c r="K37" s="7"/>
      <c r="L37" s="9" t="s">
        <v>69</v>
      </c>
      <c r="M37" s="249">
        <v>64.599999999999994</v>
      </c>
      <c r="N37" s="249">
        <v>64.2</v>
      </c>
      <c r="O37" s="249">
        <v>60.5</v>
      </c>
      <c r="P37" s="249">
        <v>65.3</v>
      </c>
      <c r="Q37" s="249">
        <v>68.400000000000006</v>
      </c>
      <c r="R37" s="249">
        <v>62.3</v>
      </c>
      <c r="S37" s="249">
        <v>64.8</v>
      </c>
      <c r="T37" s="249">
        <v>59.2</v>
      </c>
      <c r="U37" s="249">
        <v>64.099999999999994</v>
      </c>
    </row>
    <row r="38" spans="1:21" ht="29.45" customHeight="1" x14ac:dyDescent="0.2">
      <c r="A38" s="7"/>
      <c r="B38" s="7"/>
      <c r="C38" s="316" t="s">
        <v>176</v>
      </c>
      <c r="D38" s="316"/>
      <c r="E38" s="316"/>
      <c r="F38" s="316"/>
      <c r="G38" s="316"/>
      <c r="H38" s="316"/>
      <c r="I38" s="316"/>
      <c r="J38" s="316"/>
      <c r="K38" s="316"/>
      <c r="L38" s="9" t="s">
        <v>145</v>
      </c>
      <c r="M38" s="248">
        <v>16209</v>
      </c>
      <c r="N38" s="245">
        <v>8365</v>
      </c>
      <c r="O38" s="248">
        <v>12211</v>
      </c>
      <c r="P38" s="245">
        <v>9418</v>
      </c>
      <c r="Q38" s="245">
        <v>3863</v>
      </c>
      <c r="R38" s="246">
        <v>703</v>
      </c>
      <c r="S38" s="246">
        <v>416</v>
      </c>
      <c r="T38" s="245">
        <v>5844</v>
      </c>
      <c r="U38" s="248">
        <v>57846</v>
      </c>
    </row>
    <row r="39" spans="1:21" ht="16.5" customHeight="1" x14ac:dyDescent="0.2">
      <c r="A39" s="7"/>
      <c r="B39" s="7"/>
      <c r="C39" s="7"/>
      <c r="D39" s="7" t="s">
        <v>464</v>
      </c>
      <c r="E39" s="7"/>
      <c r="F39" s="7"/>
      <c r="G39" s="7"/>
      <c r="H39" s="7"/>
      <c r="I39" s="7"/>
      <c r="J39" s="7"/>
      <c r="K39" s="7"/>
      <c r="L39" s="9" t="s">
        <v>69</v>
      </c>
      <c r="M39" s="249">
        <v>47</v>
      </c>
      <c r="N39" s="249">
        <v>49.9</v>
      </c>
      <c r="O39" s="249">
        <v>43.2</v>
      </c>
      <c r="P39" s="249">
        <v>62</v>
      </c>
      <c r="Q39" s="249">
        <v>38.9</v>
      </c>
      <c r="R39" s="249">
        <v>34.200000000000003</v>
      </c>
      <c r="S39" s="249">
        <v>38.1</v>
      </c>
      <c r="T39" s="249">
        <v>55.5</v>
      </c>
      <c r="U39" s="249">
        <v>49.7</v>
      </c>
    </row>
    <row r="40" spans="1:21" ht="16.5" customHeight="1" x14ac:dyDescent="0.2">
      <c r="A40" s="7"/>
      <c r="B40" s="7"/>
      <c r="C40" s="7"/>
      <c r="D40" s="7" t="s">
        <v>465</v>
      </c>
      <c r="E40" s="7"/>
      <c r="F40" s="7"/>
      <c r="G40" s="7"/>
      <c r="H40" s="7"/>
      <c r="I40" s="7"/>
      <c r="J40" s="7"/>
      <c r="K40" s="7"/>
      <c r="L40" s="9" t="s">
        <v>69</v>
      </c>
      <c r="M40" s="249">
        <v>61.1</v>
      </c>
      <c r="N40" s="249">
        <v>57.9</v>
      </c>
      <c r="O40" s="249">
        <v>58.3</v>
      </c>
      <c r="P40" s="249">
        <v>66.5</v>
      </c>
      <c r="Q40" s="249">
        <v>63</v>
      </c>
      <c r="R40" s="249">
        <v>58.4</v>
      </c>
      <c r="S40" s="249">
        <v>51</v>
      </c>
      <c r="T40" s="249">
        <v>57.8</v>
      </c>
      <c r="U40" s="249">
        <v>61</v>
      </c>
    </row>
    <row r="41" spans="1:21" ht="16.5" customHeight="1" x14ac:dyDescent="0.2">
      <c r="A41" s="7"/>
      <c r="B41" s="7" t="s">
        <v>654</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177</v>
      </c>
      <c r="D42" s="7"/>
      <c r="E42" s="7"/>
      <c r="F42" s="7"/>
      <c r="G42" s="7"/>
      <c r="H42" s="7"/>
      <c r="I42" s="7"/>
      <c r="J42" s="7"/>
      <c r="K42" s="7"/>
      <c r="L42" s="9" t="s">
        <v>145</v>
      </c>
      <c r="M42" s="248">
        <v>34824</v>
      </c>
      <c r="N42" s="248">
        <v>45201</v>
      </c>
      <c r="O42" s="248">
        <v>20655</v>
      </c>
      <c r="P42" s="245">
        <v>6611</v>
      </c>
      <c r="Q42" s="245">
        <v>5470</v>
      </c>
      <c r="R42" s="245">
        <v>3640</v>
      </c>
      <c r="S42" s="245">
        <v>1571</v>
      </c>
      <c r="T42" s="245">
        <v>1726</v>
      </c>
      <c r="U42" s="247">
        <v>117691</v>
      </c>
    </row>
    <row r="43" spans="1:21" ht="16.5" customHeight="1" x14ac:dyDescent="0.2">
      <c r="A43" s="7"/>
      <c r="B43" s="7"/>
      <c r="C43" s="7"/>
      <c r="D43" s="7" t="s">
        <v>464</v>
      </c>
      <c r="E43" s="7"/>
      <c r="F43" s="7"/>
      <c r="G43" s="7"/>
      <c r="H43" s="7"/>
      <c r="I43" s="7"/>
      <c r="J43" s="7"/>
      <c r="K43" s="7"/>
      <c r="L43" s="9" t="s">
        <v>69</v>
      </c>
      <c r="M43" s="249">
        <v>50.2</v>
      </c>
      <c r="N43" s="249">
        <v>54</v>
      </c>
      <c r="O43" s="249">
        <v>47.3</v>
      </c>
      <c r="P43" s="249">
        <v>50.3</v>
      </c>
      <c r="Q43" s="249">
        <v>42.5</v>
      </c>
      <c r="R43" s="249">
        <v>41.7</v>
      </c>
      <c r="S43" s="249">
        <v>43.4</v>
      </c>
      <c r="T43" s="249">
        <v>59.5</v>
      </c>
      <c r="U43" s="249">
        <v>50.8</v>
      </c>
    </row>
    <row r="44" spans="1:21" ht="16.5" customHeight="1" x14ac:dyDescent="0.2">
      <c r="A44" s="7"/>
      <c r="B44" s="7"/>
      <c r="C44" s="7"/>
      <c r="D44" s="7" t="s">
        <v>465</v>
      </c>
      <c r="E44" s="7"/>
      <c r="F44" s="7"/>
      <c r="G44" s="7"/>
      <c r="H44" s="7"/>
      <c r="I44" s="7"/>
      <c r="J44" s="7"/>
      <c r="K44" s="7"/>
      <c r="L44" s="9" t="s">
        <v>69</v>
      </c>
      <c r="M44" s="249">
        <v>65.900000000000006</v>
      </c>
      <c r="N44" s="249">
        <v>62.4</v>
      </c>
      <c r="O44" s="249">
        <v>63.8</v>
      </c>
      <c r="P44" s="249">
        <v>60.3</v>
      </c>
      <c r="Q44" s="249">
        <v>70.5</v>
      </c>
      <c r="R44" s="249">
        <v>60.7</v>
      </c>
      <c r="S44" s="249">
        <v>67</v>
      </c>
      <c r="T44" s="249">
        <v>67.2</v>
      </c>
      <c r="U44" s="249">
        <v>64.400000000000006</v>
      </c>
    </row>
    <row r="45" spans="1:21" ht="29.45" customHeight="1" x14ac:dyDescent="0.2">
      <c r="A45" s="7"/>
      <c r="B45" s="7"/>
      <c r="C45" s="316" t="s">
        <v>176</v>
      </c>
      <c r="D45" s="316"/>
      <c r="E45" s="316"/>
      <c r="F45" s="316"/>
      <c r="G45" s="316"/>
      <c r="H45" s="316"/>
      <c r="I45" s="316"/>
      <c r="J45" s="316"/>
      <c r="K45" s="316"/>
      <c r="L45" s="9" t="s">
        <v>145</v>
      </c>
      <c r="M45" s="248">
        <v>10391</v>
      </c>
      <c r="N45" s="245">
        <v>4182</v>
      </c>
      <c r="O45" s="245">
        <v>6722</v>
      </c>
      <c r="P45" s="245">
        <v>2231</v>
      </c>
      <c r="Q45" s="245">
        <v>1430</v>
      </c>
      <c r="R45" s="246">
        <v>530</v>
      </c>
      <c r="S45" s="246">
        <v>272</v>
      </c>
      <c r="T45" s="245">
        <v>1359</v>
      </c>
      <c r="U45" s="248">
        <v>26477</v>
      </c>
    </row>
    <row r="46" spans="1:21" ht="16.5" customHeight="1" x14ac:dyDescent="0.2">
      <c r="A46" s="7"/>
      <c r="B46" s="7"/>
      <c r="C46" s="7"/>
      <c r="D46" s="7" t="s">
        <v>464</v>
      </c>
      <c r="E46" s="7"/>
      <c r="F46" s="7"/>
      <c r="G46" s="7"/>
      <c r="H46" s="7"/>
      <c r="I46" s="7"/>
      <c r="J46" s="7"/>
      <c r="K46" s="7"/>
      <c r="L46" s="9" t="s">
        <v>69</v>
      </c>
      <c r="M46" s="249">
        <v>47.8</v>
      </c>
      <c r="N46" s="249">
        <v>46.3</v>
      </c>
      <c r="O46" s="249">
        <v>42.9</v>
      </c>
      <c r="P46" s="249">
        <v>44</v>
      </c>
      <c r="Q46" s="249">
        <v>38.6</v>
      </c>
      <c r="R46" s="249">
        <v>32</v>
      </c>
      <c r="S46" s="249">
        <v>38.700000000000003</v>
      </c>
      <c r="T46" s="249">
        <v>60.8</v>
      </c>
      <c r="U46" s="249">
        <v>46.1</v>
      </c>
    </row>
    <row r="47" spans="1:21" ht="16.5" customHeight="1" x14ac:dyDescent="0.2">
      <c r="A47" s="7"/>
      <c r="B47" s="7"/>
      <c r="C47" s="7"/>
      <c r="D47" s="7" t="s">
        <v>465</v>
      </c>
      <c r="E47" s="7"/>
      <c r="F47" s="7"/>
      <c r="G47" s="7"/>
      <c r="H47" s="7"/>
      <c r="I47" s="7"/>
      <c r="J47" s="7"/>
      <c r="K47" s="7"/>
      <c r="L47" s="9" t="s">
        <v>69</v>
      </c>
      <c r="M47" s="249">
        <v>63.6</v>
      </c>
      <c r="N47" s="249">
        <v>56.5</v>
      </c>
      <c r="O47" s="249">
        <v>59.9</v>
      </c>
      <c r="P47" s="249">
        <v>55.5</v>
      </c>
      <c r="Q47" s="249">
        <v>68.5</v>
      </c>
      <c r="R47" s="249">
        <v>56.6</v>
      </c>
      <c r="S47" s="249">
        <v>47.7</v>
      </c>
      <c r="T47" s="249">
        <v>68.099999999999994</v>
      </c>
      <c r="U47" s="249">
        <v>61.5</v>
      </c>
    </row>
    <row r="48" spans="1:21" ht="16.5" customHeight="1" x14ac:dyDescent="0.2">
      <c r="A48" s="7" t="s">
        <v>64</v>
      </c>
      <c r="B48" s="7"/>
      <c r="C48" s="7"/>
      <c r="D48" s="7"/>
      <c r="E48" s="7"/>
      <c r="F48" s="7"/>
      <c r="G48" s="7"/>
      <c r="H48" s="7"/>
      <c r="I48" s="7"/>
      <c r="J48" s="7"/>
      <c r="K48" s="7"/>
      <c r="L48" s="9"/>
      <c r="M48" s="10"/>
      <c r="N48" s="10"/>
      <c r="O48" s="10"/>
      <c r="P48" s="10"/>
      <c r="Q48" s="10"/>
      <c r="R48" s="10"/>
      <c r="S48" s="10"/>
      <c r="T48" s="10"/>
      <c r="U48" s="10"/>
    </row>
    <row r="49" spans="1:21" ht="16.5" customHeight="1" x14ac:dyDescent="0.2">
      <c r="A49" s="7"/>
      <c r="B49" s="7" t="s">
        <v>653</v>
      </c>
      <c r="C49" s="7"/>
      <c r="D49" s="7"/>
      <c r="E49" s="7"/>
      <c r="F49" s="7"/>
      <c r="G49" s="7"/>
      <c r="H49" s="7"/>
      <c r="I49" s="7"/>
      <c r="J49" s="7"/>
      <c r="K49" s="7"/>
      <c r="L49" s="9"/>
      <c r="M49" s="10"/>
      <c r="N49" s="10"/>
      <c r="O49" s="10"/>
      <c r="P49" s="10"/>
      <c r="Q49" s="10"/>
      <c r="R49" s="10"/>
      <c r="S49" s="10"/>
      <c r="T49" s="10"/>
      <c r="U49" s="10"/>
    </row>
    <row r="50" spans="1:21" ht="16.5" customHeight="1" x14ac:dyDescent="0.2">
      <c r="A50" s="7"/>
      <c r="B50" s="7"/>
      <c r="C50" s="7" t="s">
        <v>177</v>
      </c>
      <c r="D50" s="7"/>
      <c r="E50" s="7"/>
      <c r="F50" s="7"/>
      <c r="G50" s="7"/>
      <c r="H50" s="7"/>
      <c r="I50" s="7"/>
      <c r="J50" s="7"/>
      <c r="K50" s="7"/>
      <c r="L50" s="9" t="s">
        <v>145</v>
      </c>
      <c r="M50" s="248">
        <v>52903</v>
      </c>
      <c r="N50" s="248">
        <v>93574</v>
      </c>
      <c r="O50" s="248">
        <v>32497</v>
      </c>
      <c r="P50" s="248">
        <v>19477</v>
      </c>
      <c r="Q50" s="248">
        <v>14441</v>
      </c>
      <c r="R50" s="245">
        <v>4718</v>
      </c>
      <c r="S50" s="245">
        <v>2636</v>
      </c>
      <c r="T50" s="245">
        <v>6740</v>
      </c>
      <c r="U50" s="247">
        <v>224415</v>
      </c>
    </row>
    <row r="51" spans="1:21" ht="16.5" customHeight="1" x14ac:dyDescent="0.2">
      <c r="A51" s="7"/>
      <c r="B51" s="7"/>
      <c r="C51" s="7"/>
      <c r="D51" s="7" t="s">
        <v>464</v>
      </c>
      <c r="E51" s="7"/>
      <c r="F51" s="7"/>
      <c r="G51" s="7"/>
      <c r="H51" s="7"/>
      <c r="I51" s="7"/>
      <c r="J51" s="7"/>
      <c r="K51" s="7"/>
      <c r="L51" s="9" t="s">
        <v>69</v>
      </c>
      <c r="M51" s="249">
        <v>49.8</v>
      </c>
      <c r="N51" s="249">
        <v>57.6</v>
      </c>
      <c r="O51" s="249">
        <v>44.7</v>
      </c>
      <c r="P51" s="249">
        <v>56</v>
      </c>
      <c r="Q51" s="249">
        <v>48.5</v>
      </c>
      <c r="R51" s="249">
        <v>44</v>
      </c>
      <c r="S51" s="249">
        <v>49.5</v>
      </c>
      <c r="T51" s="249">
        <v>61</v>
      </c>
      <c r="U51" s="249">
        <v>52.6</v>
      </c>
    </row>
    <row r="52" spans="1:21" ht="16.5" customHeight="1" x14ac:dyDescent="0.2">
      <c r="A52" s="7"/>
      <c r="B52" s="7"/>
      <c r="C52" s="7"/>
      <c r="D52" s="7" t="s">
        <v>465</v>
      </c>
      <c r="E52" s="7"/>
      <c r="F52" s="7"/>
      <c r="G52" s="7"/>
      <c r="H52" s="7"/>
      <c r="I52" s="7"/>
      <c r="J52" s="7"/>
      <c r="K52" s="7"/>
      <c r="L52" s="9" t="s">
        <v>69</v>
      </c>
      <c r="M52" s="249">
        <v>63.7</v>
      </c>
      <c r="N52" s="249">
        <v>63.9</v>
      </c>
      <c r="O52" s="249">
        <v>61.3</v>
      </c>
      <c r="P52" s="249">
        <v>62.6</v>
      </c>
      <c r="Q52" s="249">
        <v>69.099999999999994</v>
      </c>
      <c r="R52" s="249">
        <v>61.8</v>
      </c>
      <c r="S52" s="249">
        <v>67.2</v>
      </c>
      <c r="T52" s="249">
        <v>66</v>
      </c>
      <c r="U52" s="249">
        <v>63.9</v>
      </c>
    </row>
    <row r="53" spans="1:21" ht="29.45" customHeight="1" x14ac:dyDescent="0.2">
      <c r="A53" s="7"/>
      <c r="B53" s="7"/>
      <c r="C53" s="316" t="s">
        <v>176</v>
      </c>
      <c r="D53" s="316"/>
      <c r="E53" s="316"/>
      <c r="F53" s="316"/>
      <c r="G53" s="316"/>
      <c r="H53" s="316"/>
      <c r="I53" s="316"/>
      <c r="J53" s="316"/>
      <c r="K53" s="316"/>
      <c r="L53" s="9" t="s">
        <v>145</v>
      </c>
      <c r="M53" s="248">
        <v>15101</v>
      </c>
      <c r="N53" s="245">
        <v>8509</v>
      </c>
      <c r="O53" s="248">
        <v>11805</v>
      </c>
      <c r="P53" s="245">
        <v>8491</v>
      </c>
      <c r="Q53" s="245">
        <v>3799</v>
      </c>
      <c r="R53" s="246">
        <v>690</v>
      </c>
      <c r="S53" s="246">
        <v>456</v>
      </c>
      <c r="T53" s="245">
        <v>5608</v>
      </c>
      <c r="U53" s="248">
        <v>55874</v>
      </c>
    </row>
    <row r="54" spans="1:21" ht="16.5" customHeight="1" x14ac:dyDescent="0.2">
      <c r="A54" s="7"/>
      <c r="B54" s="7"/>
      <c r="C54" s="7"/>
      <c r="D54" s="7" t="s">
        <v>464</v>
      </c>
      <c r="E54" s="7"/>
      <c r="F54" s="7"/>
      <c r="G54" s="7"/>
      <c r="H54" s="7"/>
      <c r="I54" s="7"/>
      <c r="J54" s="7"/>
      <c r="K54" s="7"/>
      <c r="L54" s="9" t="s">
        <v>69</v>
      </c>
      <c r="M54" s="249">
        <v>45.6</v>
      </c>
      <c r="N54" s="249">
        <v>50.5</v>
      </c>
      <c r="O54" s="249">
        <v>43.1</v>
      </c>
      <c r="P54" s="249">
        <v>53.3</v>
      </c>
      <c r="Q54" s="249">
        <v>41.7</v>
      </c>
      <c r="R54" s="249">
        <v>37.299999999999997</v>
      </c>
      <c r="S54" s="249">
        <v>41.1</v>
      </c>
      <c r="T54" s="249">
        <v>61.4</v>
      </c>
      <c r="U54" s="249">
        <v>48.4</v>
      </c>
    </row>
    <row r="55" spans="1:21" ht="16.5" customHeight="1" x14ac:dyDescent="0.2">
      <c r="A55" s="7"/>
      <c r="B55" s="7"/>
      <c r="C55" s="7"/>
      <c r="D55" s="7" t="s">
        <v>465</v>
      </c>
      <c r="E55" s="7"/>
      <c r="F55" s="7"/>
      <c r="G55" s="7"/>
      <c r="H55" s="7"/>
      <c r="I55" s="7"/>
      <c r="J55" s="7"/>
      <c r="K55" s="7"/>
      <c r="L55" s="9" t="s">
        <v>69</v>
      </c>
      <c r="M55" s="249">
        <v>60.3</v>
      </c>
      <c r="N55" s="249">
        <v>58.9</v>
      </c>
      <c r="O55" s="249">
        <v>57.8</v>
      </c>
      <c r="P55" s="249">
        <v>59.5</v>
      </c>
      <c r="Q55" s="249">
        <v>67.7</v>
      </c>
      <c r="R55" s="249">
        <v>52.9</v>
      </c>
      <c r="S55" s="249">
        <v>64.7</v>
      </c>
      <c r="T55" s="249">
        <v>65.900000000000006</v>
      </c>
      <c r="U55" s="249">
        <v>60.6</v>
      </c>
    </row>
    <row r="56" spans="1:21" ht="16.5" customHeight="1" x14ac:dyDescent="0.2">
      <c r="A56" s="7"/>
      <c r="B56" s="7" t="s">
        <v>654</v>
      </c>
      <c r="C56" s="7"/>
      <c r="D56" s="7"/>
      <c r="E56" s="7"/>
      <c r="F56" s="7"/>
      <c r="G56" s="7"/>
      <c r="H56" s="7"/>
      <c r="I56" s="7"/>
      <c r="J56" s="7"/>
      <c r="K56" s="7"/>
      <c r="L56" s="9"/>
      <c r="M56" s="10"/>
      <c r="N56" s="10"/>
      <c r="O56" s="10"/>
      <c r="P56" s="10"/>
      <c r="Q56" s="10"/>
      <c r="R56" s="10"/>
      <c r="S56" s="10"/>
      <c r="T56" s="10"/>
      <c r="U56" s="10"/>
    </row>
    <row r="57" spans="1:21" ht="16.5" customHeight="1" x14ac:dyDescent="0.2">
      <c r="A57" s="7"/>
      <c r="B57" s="7"/>
      <c r="C57" s="7" t="s">
        <v>177</v>
      </c>
      <c r="D57" s="7"/>
      <c r="E57" s="7"/>
      <c r="F57" s="7"/>
      <c r="G57" s="7"/>
      <c r="H57" s="7"/>
      <c r="I57" s="7"/>
      <c r="J57" s="7"/>
      <c r="K57" s="7"/>
      <c r="L57" s="9" t="s">
        <v>145</v>
      </c>
      <c r="M57" s="248">
        <v>32741</v>
      </c>
      <c r="N57" s="248">
        <v>43534</v>
      </c>
      <c r="O57" s="248">
        <v>19914</v>
      </c>
      <c r="P57" s="245">
        <v>5507</v>
      </c>
      <c r="Q57" s="245">
        <v>5117</v>
      </c>
      <c r="R57" s="245">
        <v>3650</v>
      </c>
      <c r="S57" s="245">
        <v>1713</v>
      </c>
      <c r="T57" s="245">
        <v>1709</v>
      </c>
      <c r="U57" s="247">
        <v>111852</v>
      </c>
    </row>
    <row r="58" spans="1:21" ht="16.5" customHeight="1" x14ac:dyDescent="0.2">
      <c r="A58" s="7"/>
      <c r="B58" s="7"/>
      <c r="C58" s="7"/>
      <c r="D58" s="7" t="s">
        <v>464</v>
      </c>
      <c r="E58" s="7"/>
      <c r="F58" s="7"/>
      <c r="G58" s="7"/>
      <c r="H58" s="7"/>
      <c r="I58" s="7"/>
      <c r="J58" s="7"/>
      <c r="K58" s="7"/>
      <c r="L58" s="9" t="s">
        <v>69</v>
      </c>
      <c r="M58" s="249">
        <v>49.6</v>
      </c>
      <c r="N58" s="249">
        <v>52.9</v>
      </c>
      <c r="O58" s="249">
        <v>47.3</v>
      </c>
      <c r="P58" s="249">
        <v>47.6</v>
      </c>
      <c r="Q58" s="249">
        <v>41.9</v>
      </c>
      <c r="R58" s="249">
        <v>44.2</v>
      </c>
      <c r="S58" s="249">
        <v>50.1</v>
      </c>
      <c r="T58" s="249">
        <v>62.6</v>
      </c>
      <c r="U58" s="249">
        <v>50.3</v>
      </c>
    </row>
    <row r="59" spans="1:21" ht="16.5" customHeight="1" x14ac:dyDescent="0.2">
      <c r="A59" s="7"/>
      <c r="B59" s="7"/>
      <c r="C59" s="7"/>
      <c r="D59" s="7" t="s">
        <v>465</v>
      </c>
      <c r="E59" s="7"/>
      <c r="F59" s="7"/>
      <c r="G59" s="7"/>
      <c r="H59" s="7"/>
      <c r="I59" s="7"/>
      <c r="J59" s="7"/>
      <c r="K59" s="7"/>
      <c r="L59" s="9" t="s">
        <v>69</v>
      </c>
      <c r="M59" s="249">
        <v>66.2</v>
      </c>
      <c r="N59" s="249">
        <v>61.1</v>
      </c>
      <c r="O59" s="249">
        <v>64.7</v>
      </c>
      <c r="P59" s="249">
        <v>58.8</v>
      </c>
      <c r="Q59" s="249">
        <v>69.099999999999994</v>
      </c>
      <c r="R59" s="249">
        <v>61.2</v>
      </c>
      <c r="S59" s="249">
        <v>69.8</v>
      </c>
      <c r="T59" s="249">
        <v>70.8</v>
      </c>
      <c r="U59" s="249">
        <v>64.099999999999994</v>
      </c>
    </row>
    <row r="60" spans="1:21" ht="29.45" customHeight="1" x14ac:dyDescent="0.2">
      <c r="A60" s="7"/>
      <c r="B60" s="7"/>
      <c r="C60" s="316" t="s">
        <v>176</v>
      </c>
      <c r="D60" s="316"/>
      <c r="E60" s="316"/>
      <c r="F60" s="316"/>
      <c r="G60" s="316"/>
      <c r="H60" s="316"/>
      <c r="I60" s="316"/>
      <c r="J60" s="316"/>
      <c r="K60" s="316"/>
      <c r="L60" s="9" t="s">
        <v>145</v>
      </c>
      <c r="M60" s="248">
        <v>10026</v>
      </c>
      <c r="N60" s="245">
        <v>3883</v>
      </c>
      <c r="O60" s="245">
        <v>6506</v>
      </c>
      <c r="P60" s="245">
        <v>1835</v>
      </c>
      <c r="Q60" s="245">
        <v>1291</v>
      </c>
      <c r="R60" s="246">
        <v>497</v>
      </c>
      <c r="S60" s="246">
        <v>305</v>
      </c>
      <c r="T60" s="245">
        <v>1320</v>
      </c>
      <c r="U60" s="248">
        <v>24987</v>
      </c>
    </row>
    <row r="61" spans="1:21" ht="16.5" customHeight="1" x14ac:dyDescent="0.2">
      <c r="A61" s="7"/>
      <c r="B61" s="7"/>
      <c r="C61" s="7"/>
      <c r="D61" s="7" t="s">
        <v>464</v>
      </c>
      <c r="E61" s="7"/>
      <c r="F61" s="7"/>
      <c r="G61" s="7"/>
      <c r="H61" s="7"/>
      <c r="I61" s="7"/>
      <c r="J61" s="7"/>
      <c r="K61" s="7"/>
      <c r="L61" s="9" t="s">
        <v>69</v>
      </c>
      <c r="M61" s="249">
        <v>46.9</v>
      </c>
      <c r="N61" s="249">
        <v>45.3</v>
      </c>
      <c r="O61" s="249">
        <v>43.9</v>
      </c>
      <c r="P61" s="249">
        <v>36.9</v>
      </c>
      <c r="Q61" s="249">
        <v>37.6</v>
      </c>
      <c r="R61" s="249">
        <v>39.1</v>
      </c>
      <c r="S61" s="249">
        <v>41.4</v>
      </c>
      <c r="T61" s="249">
        <v>65</v>
      </c>
      <c r="U61" s="249">
        <v>45.8</v>
      </c>
    </row>
    <row r="62" spans="1:21" ht="16.5" customHeight="1" x14ac:dyDescent="0.2">
      <c r="A62" s="7"/>
      <c r="B62" s="7"/>
      <c r="C62" s="7"/>
      <c r="D62" s="7" t="s">
        <v>465</v>
      </c>
      <c r="E62" s="7"/>
      <c r="F62" s="7"/>
      <c r="G62" s="7"/>
      <c r="H62" s="7"/>
      <c r="I62" s="7"/>
      <c r="J62" s="7"/>
      <c r="K62" s="7"/>
      <c r="L62" s="9" t="s">
        <v>69</v>
      </c>
      <c r="M62" s="249">
        <v>63.8</v>
      </c>
      <c r="N62" s="249">
        <v>57.1</v>
      </c>
      <c r="O62" s="249">
        <v>60.1</v>
      </c>
      <c r="P62" s="249">
        <v>49</v>
      </c>
      <c r="Q62" s="249">
        <v>69.5</v>
      </c>
      <c r="R62" s="249">
        <v>51.1</v>
      </c>
      <c r="S62" s="249">
        <v>69</v>
      </c>
      <c r="T62" s="249">
        <v>71.900000000000006</v>
      </c>
      <c r="U62" s="249">
        <v>61.8</v>
      </c>
    </row>
    <row r="63" spans="1:21" ht="16.5" customHeight="1" x14ac:dyDescent="0.2">
      <c r="A63" s="7" t="s">
        <v>65</v>
      </c>
      <c r="B63" s="7"/>
      <c r="C63" s="7"/>
      <c r="D63" s="7"/>
      <c r="E63" s="7"/>
      <c r="F63" s="7"/>
      <c r="G63" s="7"/>
      <c r="H63" s="7"/>
      <c r="I63" s="7"/>
      <c r="J63" s="7"/>
      <c r="K63" s="7"/>
      <c r="L63" s="9"/>
      <c r="M63" s="10"/>
      <c r="N63" s="10"/>
      <c r="O63" s="10"/>
      <c r="P63" s="10"/>
      <c r="Q63" s="10"/>
      <c r="R63" s="10"/>
      <c r="S63" s="10"/>
      <c r="T63" s="10"/>
      <c r="U63" s="10"/>
    </row>
    <row r="64" spans="1:21" ht="16.5" customHeight="1" x14ac:dyDescent="0.2">
      <c r="A64" s="7"/>
      <c r="B64" s="7" t="s">
        <v>653</v>
      </c>
      <c r="C64" s="7"/>
      <c r="D64" s="7"/>
      <c r="E64" s="7"/>
      <c r="F64" s="7"/>
      <c r="G64" s="7"/>
      <c r="H64" s="7"/>
      <c r="I64" s="7"/>
      <c r="J64" s="7"/>
      <c r="K64" s="7"/>
      <c r="L64" s="9"/>
      <c r="M64" s="10"/>
      <c r="N64" s="10"/>
      <c r="O64" s="10"/>
      <c r="P64" s="10"/>
      <c r="Q64" s="10"/>
      <c r="R64" s="10"/>
      <c r="S64" s="10"/>
      <c r="T64" s="10"/>
      <c r="U64" s="10"/>
    </row>
    <row r="65" spans="1:21" ht="16.5" customHeight="1" x14ac:dyDescent="0.2">
      <c r="A65" s="7"/>
      <c r="B65" s="7"/>
      <c r="C65" s="7" t="s">
        <v>177</v>
      </c>
      <c r="D65" s="7"/>
      <c r="E65" s="7"/>
      <c r="F65" s="7"/>
      <c r="G65" s="7"/>
      <c r="H65" s="7"/>
      <c r="I65" s="7"/>
      <c r="J65" s="7"/>
      <c r="K65" s="7"/>
      <c r="L65" s="9" t="s">
        <v>145</v>
      </c>
      <c r="M65" s="248">
        <v>56151</v>
      </c>
      <c r="N65" s="248">
        <v>88437</v>
      </c>
      <c r="O65" s="248">
        <v>32755</v>
      </c>
      <c r="P65" s="248">
        <v>20055</v>
      </c>
      <c r="Q65" s="248">
        <v>15203</v>
      </c>
      <c r="R65" s="245">
        <v>5886</v>
      </c>
      <c r="S65" s="245">
        <v>3085</v>
      </c>
      <c r="T65" s="245">
        <v>6742</v>
      </c>
      <c r="U65" s="247">
        <v>225563</v>
      </c>
    </row>
    <row r="66" spans="1:21" ht="16.5" customHeight="1" x14ac:dyDescent="0.2">
      <c r="A66" s="7"/>
      <c r="B66" s="7"/>
      <c r="C66" s="7"/>
      <c r="D66" s="7" t="s">
        <v>464</v>
      </c>
      <c r="E66" s="7"/>
      <c r="F66" s="7"/>
      <c r="G66" s="7"/>
      <c r="H66" s="7"/>
      <c r="I66" s="7"/>
      <c r="J66" s="7"/>
      <c r="K66" s="7"/>
      <c r="L66" s="9" t="s">
        <v>69</v>
      </c>
      <c r="M66" s="249">
        <v>49.9</v>
      </c>
      <c r="N66" s="249">
        <v>55.5</v>
      </c>
      <c r="O66" s="249">
        <v>45</v>
      </c>
      <c r="P66" s="249">
        <v>55.1</v>
      </c>
      <c r="Q66" s="249">
        <v>47.6</v>
      </c>
      <c r="R66" s="249">
        <v>48.8</v>
      </c>
      <c r="S66" s="249">
        <v>46.8</v>
      </c>
      <c r="T66" s="249">
        <v>64.400000000000006</v>
      </c>
      <c r="U66" s="249">
        <v>52</v>
      </c>
    </row>
    <row r="67" spans="1:21" ht="16.5" customHeight="1" x14ac:dyDescent="0.2">
      <c r="A67" s="7"/>
      <c r="B67" s="7"/>
      <c r="C67" s="7"/>
      <c r="D67" s="7" t="s">
        <v>465</v>
      </c>
      <c r="E67" s="7"/>
      <c r="F67" s="7"/>
      <c r="G67" s="7"/>
      <c r="H67" s="7"/>
      <c r="I67" s="7"/>
      <c r="J67" s="7"/>
      <c r="K67" s="7"/>
      <c r="L67" s="9" t="s">
        <v>69</v>
      </c>
      <c r="M67" s="249">
        <v>62.9</v>
      </c>
      <c r="N67" s="249">
        <v>62.5</v>
      </c>
      <c r="O67" s="249">
        <v>63.9</v>
      </c>
      <c r="P67" s="249">
        <v>63.5</v>
      </c>
      <c r="Q67" s="249">
        <v>68.900000000000006</v>
      </c>
      <c r="R67" s="249">
        <v>64.5</v>
      </c>
      <c r="S67" s="249">
        <v>66.5</v>
      </c>
      <c r="T67" s="249">
        <v>67.8</v>
      </c>
      <c r="U67" s="249">
        <v>63.9</v>
      </c>
    </row>
    <row r="68" spans="1:21" ht="29.45" customHeight="1" x14ac:dyDescent="0.2">
      <c r="A68" s="7"/>
      <c r="B68" s="7"/>
      <c r="C68" s="316" t="s">
        <v>176</v>
      </c>
      <c r="D68" s="316"/>
      <c r="E68" s="316"/>
      <c r="F68" s="316"/>
      <c r="G68" s="316"/>
      <c r="H68" s="316"/>
      <c r="I68" s="316"/>
      <c r="J68" s="316"/>
      <c r="K68" s="316"/>
      <c r="L68" s="9" t="s">
        <v>145</v>
      </c>
      <c r="M68" s="248">
        <v>15633</v>
      </c>
      <c r="N68" s="245">
        <v>7574</v>
      </c>
      <c r="O68" s="248">
        <v>11719</v>
      </c>
      <c r="P68" s="245">
        <v>8490</v>
      </c>
      <c r="Q68" s="245">
        <v>3826</v>
      </c>
      <c r="R68" s="246">
        <v>907</v>
      </c>
      <c r="S68" s="246">
        <v>480</v>
      </c>
      <c r="T68" s="245">
        <v>5456</v>
      </c>
      <c r="U68" s="248">
        <v>54748</v>
      </c>
    </row>
    <row r="69" spans="1:21" ht="16.5" customHeight="1" x14ac:dyDescent="0.2">
      <c r="A69" s="7"/>
      <c r="B69" s="7"/>
      <c r="C69" s="7"/>
      <c r="D69" s="7" t="s">
        <v>464</v>
      </c>
      <c r="E69" s="7"/>
      <c r="F69" s="7"/>
      <c r="G69" s="7"/>
      <c r="H69" s="7"/>
      <c r="I69" s="7"/>
      <c r="J69" s="7"/>
      <c r="K69" s="7"/>
      <c r="L69" s="9" t="s">
        <v>69</v>
      </c>
      <c r="M69" s="249">
        <v>46.9</v>
      </c>
      <c r="N69" s="249">
        <v>48.7</v>
      </c>
      <c r="O69" s="249">
        <v>44.7</v>
      </c>
      <c r="P69" s="249">
        <v>53.3</v>
      </c>
      <c r="Q69" s="249">
        <v>38.9</v>
      </c>
      <c r="R69" s="249">
        <v>44.1</v>
      </c>
      <c r="S69" s="249">
        <v>37.5</v>
      </c>
      <c r="T69" s="249">
        <v>66.900000000000006</v>
      </c>
      <c r="U69" s="249">
        <v>49.4</v>
      </c>
    </row>
    <row r="70" spans="1:21" ht="16.5" customHeight="1" x14ac:dyDescent="0.2">
      <c r="A70" s="7"/>
      <c r="B70" s="7"/>
      <c r="C70" s="7"/>
      <c r="D70" s="7" t="s">
        <v>465</v>
      </c>
      <c r="E70" s="7"/>
      <c r="F70" s="7"/>
      <c r="G70" s="7"/>
      <c r="H70" s="7"/>
      <c r="I70" s="7"/>
      <c r="J70" s="7"/>
      <c r="K70" s="7"/>
      <c r="L70" s="9" t="s">
        <v>69</v>
      </c>
      <c r="M70" s="249">
        <v>61.3</v>
      </c>
      <c r="N70" s="249">
        <v>57.3</v>
      </c>
      <c r="O70" s="249">
        <v>61.3</v>
      </c>
      <c r="P70" s="249">
        <v>62.8</v>
      </c>
      <c r="Q70" s="249">
        <v>67.400000000000006</v>
      </c>
      <c r="R70" s="249">
        <v>60.8</v>
      </c>
      <c r="S70" s="249">
        <v>57.9</v>
      </c>
      <c r="T70" s="249">
        <v>69.400000000000006</v>
      </c>
      <c r="U70" s="249">
        <v>62.5</v>
      </c>
    </row>
    <row r="71" spans="1:21" ht="16.5" customHeight="1" x14ac:dyDescent="0.2">
      <c r="A71" s="7"/>
      <c r="B71" s="7" t="s">
        <v>654</v>
      </c>
      <c r="C71" s="7"/>
      <c r="D71" s="7"/>
      <c r="E71" s="7"/>
      <c r="F71" s="7"/>
      <c r="G71" s="7"/>
      <c r="H71" s="7"/>
      <c r="I71" s="7"/>
      <c r="J71" s="7"/>
      <c r="K71" s="7"/>
      <c r="L71" s="9"/>
      <c r="M71" s="10"/>
      <c r="N71" s="10"/>
      <c r="O71" s="10"/>
      <c r="P71" s="10"/>
      <c r="Q71" s="10"/>
      <c r="R71" s="10"/>
      <c r="S71" s="10"/>
      <c r="T71" s="10"/>
      <c r="U71" s="10"/>
    </row>
    <row r="72" spans="1:21" ht="16.5" customHeight="1" x14ac:dyDescent="0.2">
      <c r="A72" s="7"/>
      <c r="B72" s="7"/>
      <c r="C72" s="7" t="s">
        <v>177</v>
      </c>
      <c r="D72" s="7"/>
      <c r="E72" s="7"/>
      <c r="F72" s="7"/>
      <c r="G72" s="7"/>
      <c r="H72" s="7"/>
      <c r="I72" s="7"/>
      <c r="J72" s="7"/>
      <c r="K72" s="7"/>
      <c r="L72" s="9" t="s">
        <v>145</v>
      </c>
      <c r="M72" s="248">
        <v>34848</v>
      </c>
      <c r="N72" s="248">
        <v>43093</v>
      </c>
      <c r="O72" s="248">
        <v>19648</v>
      </c>
      <c r="P72" s="245">
        <v>5519</v>
      </c>
      <c r="Q72" s="245">
        <v>3758</v>
      </c>
      <c r="R72" s="245">
        <v>4958</v>
      </c>
      <c r="S72" s="245">
        <v>1938</v>
      </c>
      <c r="T72" s="245">
        <v>1326</v>
      </c>
      <c r="U72" s="247">
        <v>112886</v>
      </c>
    </row>
    <row r="73" spans="1:21" ht="16.5" customHeight="1" x14ac:dyDescent="0.2">
      <c r="A73" s="7"/>
      <c r="B73" s="7"/>
      <c r="C73" s="7"/>
      <c r="D73" s="7" t="s">
        <v>464</v>
      </c>
      <c r="E73" s="7"/>
      <c r="F73" s="7"/>
      <c r="G73" s="7"/>
      <c r="H73" s="7"/>
      <c r="I73" s="7"/>
      <c r="J73" s="7"/>
      <c r="K73" s="7"/>
      <c r="L73" s="9" t="s">
        <v>69</v>
      </c>
      <c r="M73" s="249">
        <v>50.9</v>
      </c>
      <c r="N73" s="249">
        <v>50.5</v>
      </c>
      <c r="O73" s="249">
        <v>48.2</v>
      </c>
      <c r="P73" s="249">
        <v>48.6</v>
      </c>
      <c r="Q73" s="249">
        <v>40.1</v>
      </c>
      <c r="R73" s="249">
        <v>49.1</v>
      </c>
      <c r="S73" s="249">
        <v>45.8</v>
      </c>
      <c r="T73" s="249">
        <v>58.8</v>
      </c>
      <c r="U73" s="249">
        <v>50.1</v>
      </c>
    </row>
    <row r="74" spans="1:21" ht="16.5" customHeight="1" x14ac:dyDescent="0.2">
      <c r="A74" s="7"/>
      <c r="B74" s="7"/>
      <c r="C74" s="7"/>
      <c r="D74" s="7" t="s">
        <v>465</v>
      </c>
      <c r="E74" s="7"/>
      <c r="F74" s="7"/>
      <c r="G74" s="7"/>
      <c r="H74" s="7"/>
      <c r="I74" s="7"/>
      <c r="J74" s="7"/>
      <c r="K74" s="7"/>
      <c r="L74" s="9" t="s">
        <v>69</v>
      </c>
      <c r="M74" s="249">
        <v>66</v>
      </c>
      <c r="N74" s="249">
        <v>59.2</v>
      </c>
      <c r="O74" s="249">
        <v>67.099999999999994</v>
      </c>
      <c r="P74" s="249">
        <v>60</v>
      </c>
      <c r="Q74" s="249">
        <v>71.400000000000006</v>
      </c>
      <c r="R74" s="249">
        <v>64.8</v>
      </c>
      <c r="S74" s="249">
        <v>68</v>
      </c>
      <c r="T74" s="249">
        <v>67.7</v>
      </c>
      <c r="U74" s="249">
        <v>63.9</v>
      </c>
    </row>
    <row r="75" spans="1:21" ht="29.45" customHeight="1" x14ac:dyDescent="0.2">
      <c r="A75" s="7"/>
      <c r="B75" s="7"/>
      <c r="C75" s="316" t="s">
        <v>176</v>
      </c>
      <c r="D75" s="316"/>
      <c r="E75" s="316"/>
      <c r="F75" s="316"/>
      <c r="G75" s="316"/>
      <c r="H75" s="316"/>
      <c r="I75" s="316"/>
      <c r="J75" s="316"/>
      <c r="K75" s="316"/>
      <c r="L75" s="9" t="s">
        <v>145</v>
      </c>
      <c r="M75" s="248">
        <v>10113</v>
      </c>
      <c r="N75" s="245">
        <v>3622</v>
      </c>
      <c r="O75" s="245">
        <v>6264</v>
      </c>
      <c r="P75" s="245">
        <v>1709</v>
      </c>
      <c r="Q75" s="245">
        <v>1020</v>
      </c>
      <c r="R75" s="246">
        <v>735</v>
      </c>
      <c r="S75" s="246">
        <v>305</v>
      </c>
      <c r="T75" s="246">
        <v>941</v>
      </c>
      <c r="U75" s="248">
        <v>24073</v>
      </c>
    </row>
    <row r="76" spans="1:21" ht="16.5" customHeight="1" x14ac:dyDescent="0.2">
      <c r="A76" s="7"/>
      <c r="B76" s="7"/>
      <c r="C76" s="7"/>
      <c r="D76" s="7" t="s">
        <v>464</v>
      </c>
      <c r="E76" s="7"/>
      <c r="F76" s="7"/>
      <c r="G76" s="7"/>
      <c r="H76" s="7"/>
      <c r="I76" s="7"/>
      <c r="J76" s="7"/>
      <c r="K76" s="7"/>
      <c r="L76" s="9" t="s">
        <v>69</v>
      </c>
      <c r="M76" s="249">
        <v>48.7</v>
      </c>
      <c r="N76" s="249">
        <v>44.1</v>
      </c>
      <c r="O76" s="249">
        <v>47.2</v>
      </c>
      <c r="P76" s="249">
        <v>37.5</v>
      </c>
      <c r="Q76" s="249">
        <v>34.4</v>
      </c>
      <c r="R76" s="249">
        <v>44.2</v>
      </c>
      <c r="S76" s="249">
        <v>36.9</v>
      </c>
      <c r="T76" s="249">
        <v>61.9</v>
      </c>
      <c r="U76" s="249">
        <v>46.9</v>
      </c>
    </row>
    <row r="77" spans="1:21" ht="16.5" customHeight="1" x14ac:dyDescent="0.2">
      <c r="A77" s="14"/>
      <c r="B77" s="14"/>
      <c r="C77" s="14"/>
      <c r="D77" s="14" t="s">
        <v>465</v>
      </c>
      <c r="E77" s="14"/>
      <c r="F77" s="14"/>
      <c r="G77" s="14"/>
      <c r="H77" s="14"/>
      <c r="I77" s="14"/>
      <c r="J77" s="14"/>
      <c r="K77" s="14"/>
      <c r="L77" s="15" t="s">
        <v>69</v>
      </c>
      <c r="M77" s="250">
        <v>65.099999999999994</v>
      </c>
      <c r="N77" s="250">
        <v>54.2</v>
      </c>
      <c r="O77" s="250">
        <v>66.099999999999994</v>
      </c>
      <c r="P77" s="250">
        <v>51.5</v>
      </c>
      <c r="Q77" s="250">
        <v>71.5</v>
      </c>
      <c r="R77" s="250">
        <v>60.9</v>
      </c>
      <c r="S77" s="250">
        <v>58.6</v>
      </c>
      <c r="T77" s="250">
        <v>69</v>
      </c>
      <c r="U77" s="250">
        <v>63.5</v>
      </c>
    </row>
    <row r="78" spans="1:21" ht="4.5" customHeight="1" x14ac:dyDescent="0.2">
      <c r="A78" s="23"/>
      <c r="B78" s="23"/>
      <c r="C78" s="2"/>
      <c r="D78" s="2"/>
      <c r="E78" s="2"/>
      <c r="F78" s="2"/>
      <c r="G78" s="2"/>
      <c r="H78" s="2"/>
      <c r="I78" s="2"/>
      <c r="J78" s="2"/>
      <c r="K78" s="2"/>
      <c r="L78" s="2"/>
      <c r="M78" s="2"/>
      <c r="N78" s="2"/>
      <c r="O78" s="2"/>
      <c r="P78" s="2"/>
      <c r="Q78" s="2"/>
      <c r="R78" s="2"/>
      <c r="S78" s="2"/>
      <c r="T78" s="2"/>
      <c r="U78" s="2"/>
    </row>
    <row r="79" spans="1:21" ht="16.5" customHeight="1" x14ac:dyDescent="0.2">
      <c r="A79" s="47"/>
      <c r="B79" s="47"/>
      <c r="C79" s="309" t="s">
        <v>184</v>
      </c>
      <c r="D79" s="309"/>
      <c r="E79" s="309"/>
      <c r="F79" s="309"/>
      <c r="G79" s="309"/>
      <c r="H79" s="309"/>
      <c r="I79" s="309"/>
      <c r="J79" s="309"/>
      <c r="K79" s="309"/>
      <c r="L79" s="309"/>
      <c r="M79" s="309"/>
      <c r="N79" s="309"/>
      <c r="O79" s="309"/>
      <c r="P79" s="309"/>
      <c r="Q79" s="309"/>
      <c r="R79" s="309"/>
      <c r="S79" s="309"/>
      <c r="T79" s="309"/>
      <c r="U79" s="309"/>
    </row>
    <row r="80" spans="1:21" ht="16.5" customHeight="1" x14ac:dyDescent="0.2">
      <c r="A80" s="47"/>
      <c r="B80" s="47"/>
      <c r="C80" s="309" t="s">
        <v>185</v>
      </c>
      <c r="D80" s="309"/>
      <c r="E80" s="309"/>
      <c r="F80" s="309"/>
      <c r="G80" s="309"/>
      <c r="H80" s="309"/>
      <c r="I80" s="309"/>
      <c r="J80" s="309"/>
      <c r="K80" s="309"/>
      <c r="L80" s="309"/>
      <c r="M80" s="309"/>
      <c r="N80" s="309"/>
      <c r="O80" s="309"/>
      <c r="P80" s="309"/>
      <c r="Q80" s="309"/>
      <c r="R80" s="309"/>
      <c r="S80" s="309"/>
      <c r="T80" s="309"/>
      <c r="U80" s="309"/>
    </row>
    <row r="81" spans="1:21" ht="4.5" customHeight="1" x14ac:dyDescent="0.2">
      <c r="A81" s="23"/>
      <c r="B81" s="23"/>
      <c r="C81" s="2"/>
      <c r="D81" s="2"/>
      <c r="E81" s="2"/>
      <c r="F81" s="2"/>
      <c r="G81" s="2"/>
      <c r="H81" s="2"/>
      <c r="I81" s="2"/>
      <c r="J81" s="2"/>
      <c r="K81" s="2"/>
      <c r="L81" s="2"/>
      <c r="M81" s="2"/>
      <c r="N81" s="2"/>
      <c r="O81" s="2"/>
      <c r="P81" s="2"/>
      <c r="Q81" s="2"/>
      <c r="R81" s="2"/>
      <c r="S81" s="2"/>
      <c r="T81" s="2"/>
      <c r="U81" s="2"/>
    </row>
    <row r="82" spans="1:21" ht="29.45" customHeight="1" x14ac:dyDescent="0.2">
      <c r="A82" s="23" t="s">
        <v>71</v>
      </c>
      <c r="B82" s="23"/>
      <c r="C82" s="309" t="s">
        <v>151</v>
      </c>
      <c r="D82" s="309"/>
      <c r="E82" s="309"/>
      <c r="F82" s="309"/>
      <c r="G82" s="309"/>
      <c r="H82" s="309"/>
      <c r="I82" s="309"/>
      <c r="J82" s="309"/>
      <c r="K82" s="309"/>
      <c r="L82" s="309"/>
      <c r="M82" s="309"/>
      <c r="N82" s="309"/>
      <c r="O82" s="309"/>
      <c r="P82" s="309"/>
      <c r="Q82" s="309"/>
      <c r="R82" s="309"/>
      <c r="S82" s="309"/>
      <c r="T82" s="309"/>
      <c r="U82" s="309"/>
    </row>
    <row r="83" spans="1:21" ht="29.45" customHeight="1" x14ac:dyDescent="0.2">
      <c r="A83" s="23" t="s">
        <v>72</v>
      </c>
      <c r="B83" s="23"/>
      <c r="C83" s="309" t="s">
        <v>655</v>
      </c>
      <c r="D83" s="309"/>
      <c r="E83" s="309"/>
      <c r="F83" s="309"/>
      <c r="G83" s="309"/>
      <c r="H83" s="309"/>
      <c r="I83" s="309"/>
      <c r="J83" s="309"/>
      <c r="K83" s="309"/>
      <c r="L83" s="309"/>
      <c r="M83" s="309"/>
      <c r="N83" s="309"/>
      <c r="O83" s="309"/>
      <c r="P83" s="309"/>
      <c r="Q83" s="309"/>
      <c r="R83" s="309"/>
      <c r="S83" s="309"/>
      <c r="T83" s="309"/>
      <c r="U83" s="309"/>
    </row>
    <row r="84" spans="1:21" ht="42.4" customHeight="1" x14ac:dyDescent="0.2">
      <c r="A84" s="23" t="s">
        <v>73</v>
      </c>
      <c r="B84" s="23"/>
      <c r="C84" s="309" t="s">
        <v>154</v>
      </c>
      <c r="D84" s="309"/>
      <c r="E84" s="309"/>
      <c r="F84" s="309"/>
      <c r="G84" s="309"/>
      <c r="H84" s="309"/>
      <c r="I84" s="309"/>
      <c r="J84" s="309"/>
      <c r="K84" s="309"/>
      <c r="L84" s="309"/>
      <c r="M84" s="309"/>
      <c r="N84" s="309"/>
      <c r="O84" s="309"/>
      <c r="P84" s="309"/>
      <c r="Q84" s="309"/>
      <c r="R84" s="309"/>
      <c r="S84" s="309"/>
      <c r="T84" s="309"/>
      <c r="U84" s="309"/>
    </row>
    <row r="85" spans="1:21" ht="29.45" customHeight="1" x14ac:dyDescent="0.2">
      <c r="A85" s="23"/>
      <c r="B85" s="23"/>
      <c r="C85" s="309" t="s">
        <v>155</v>
      </c>
      <c r="D85" s="309"/>
      <c r="E85" s="309"/>
      <c r="F85" s="309"/>
      <c r="G85" s="309"/>
      <c r="H85" s="309"/>
      <c r="I85" s="309"/>
      <c r="J85" s="309"/>
      <c r="K85" s="309"/>
      <c r="L85" s="309"/>
      <c r="M85" s="309"/>
      <c r="N85" s="309"/>
      <c r="O85" s="309"/>
      <c r="P85" s="309"/>
      <c r="Q85" s="309"/>
      <c r="R85" s="309"/>
      <c r="S85" s="309"/>
      <c r="T85" s="309"/>
      <c r="U85" s="309"/>
    </row>
    <row r="86" spans="1:21" ht="16.5" customHeight="1" x14ac:dyDescent="0.2">
      <c r="A86" s="23"/>
      <c r="B86" s="23"/>
      <c r="C86" s="309" t="s">
        <v>156</v>
      </c>
      <c r="D86" s="309"/>
      <c r="E86" s="309"/>
      <c r="F86" s="309"/>
      <c r="G86" s="309"/>
      <c r="H86" s="309"/>
      <c r="I86" s="309"/>
      <c r="J86" s="309"/>
      <c r="K86" s="309"/>
      <c r="L86" s="309"/>
      <c r="M86" s="309"/>
      <c r="N86" s="309"/>
      <c r="O86" s="309"/>
      <c r="P86" s="309"/>
      <c r="Q86" s="309"/>
      <c r="R86" s="309"/>
      <c r="S86" s="309"/>
      <c r="T86" s="309"/>
      <c r="U86" s="309"/>
    </row>
    <row r="87" spans="1:21" ht="29.45" customHeight="1" x14ac:dyDescent="0.2">
      <c r="A87" s="23" t="s">
        <v>74</v>
      </c>
      <c r="B87" s="23"/>
      <c r="C87" s="309" t="s">
        <v>158</v>
      </c>
      <c r="D87" s="309"/>
      <c r="E87" s="309"/>
      <c r="F87" s="309"/>
      <c r="G87" s="309"/>
      <c r="H87" s="309"/>
      <c r="I87" s="309"/>
      <c r="J87" s="309"/>
      <c r="K87" s="309"/>
      <c r="L87" s="309"/>
      <c r="M87" s="309"/>
      <c r="N87" s="309"/>
      <c r="O87" s="309"/>
      <c r="P87" s="309"/>
      <c r="Q87" s="309"/>
      <c r="R87" s="309"/>
      <c r="S87" s="309"/>
      <c r="T87" s="309"/>
      <c r="U87" s="309"/>
    </row>
    <row r="88" spans="1:21" ht="68.099999999999994" customHeight="1" x14ac:dyDescent="0.2">
      <c r="A88" s="23" t="s">
        <v>75</v>
      </c>
      <c r="B88" s="23"/>
      <c r="C88" s="309" t="s">
        <v>656</v>
      </c>
      <c r="D88" s="309"/>
      <c r="E88" s="309"/>
      <c r="F88" s="309"/>
      <c r="G88" s="309"/>
      <c r="H88" s="309"/>
      <c r="I88" s="309"/>
      <c r="J88" s="309"/>
      <c r="K88" s="309"/>
      <c r="L88" s="309"/>
      <c r="M88" s="309"/>
      <c r="N88" s="309"/>
      <c r="O88" s="309"/>
      <c r="P88" s="309"/>
      <c r="Q88" s="309"/>
      <c r="R88" s="309"/>
      <c r="S88" s="309"/>
      <c r="T88" s="309"/>
      <c r="U88" s="309"/>
    </row>
    <row r="89" spans="1:21" ht="4.5" customHeight="1" x14ac:dyDescent="0.2"/>
    <row r="90" spans="1:21" ht="16.5" customHeight="1" x14ac:dyDescent="0.2">
      <c r="A90" s="24" t="s">
        <v>90</v>
      </c>
      <c r="B90" s="23"/>
      <c r="C90" s="23"/>
      <c r="D90" s="23"/>
      <c r="E90" s="309" t="s">
        <v>657</v>
      </c>
      <c r="F90" s="309"/>
      <c r="G90" s="309"/>
      <c r="H90" s="309"/>
      <c r="I90" s="309"/>
      <c r="J90" s="309"/>
      <c r="K90" s="309"/>
      <c r="L90" s="309"/>
      <c r="M90" s="309"/>
      <c r="N90" s="309"/>
      <c r="O90" s="309"/>
      <c r="P90" s="309"/>
      <c r="Q90" s="309"/>
      <c r="R90" s="309"/>
      <c r="S90" s="309"/>
      <c r="T90" s="309"/>
      <c r="U90" s="309"/>
    </row>
  </sheetData>
  <mergeCells count="21">
    <mergeCell ref="K1:U1"/>
    <mergeCell ref="C79:U79"/>
    <mergeCell ref="C80:U80"/>
    <mergeCell ref="C82:U82"/>
    <mergeCell ref="C83:U83"/>
    <mergeCell ref="C45:K45"/>
    <mergeCell ref="C53:K53"/>
    <mergeCell ref="C60:K60"/>
    <mergeCell ref="C68:K68"/>
    <mergeCell ref="C75:K75"/>
    <mergeCell ref="C8:K8"/>
    <mergeCell ref="C15:K15"/>
    <mergeCell ref="C23:K23"/>
    <mergeCell ref="C30:K30"/>
    <mergeCell ref="C38:K38"/>
    <mergeCell ref="E90:U90"/>
    <mergeCell ref="C84:U84"/>
    <mergeCell ref="C85:U85"/>
    <mergeCell ref="C86:U86"/>
    <mergeCell ref="C87:U87"/>
    <mergeCell ref="C88:U88"/>
  </mergeCells>
  <pageMargins left="0.7" right="0.7" top="0.75" bottom="0.75" header="0.3" footer="0.3"/>
  <pageSetup paperSize="9" fitToHeight="0" orientation="landscape" horizontalDpi="300" verticalDpi="300"/>
  <headerFooter scaleWithDoc="0" alignWithMargins="0">
    <oddHeader>&amp;C&amp;"Arial"&amp;8TABLE 19A.30</oddHeader>
    <oddFooter>&amp;L&amp;"Arial"&amp;8REPORT ON
GOVERNMENT
SERVICES 2022&amp;R&amp;"Arial"&amp;8HOMELESSNESS
SERVICES
PAGE &amp;B&amp;P&amp;B</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U193"/>
  <sheetViews>
    <sheetView showGridLines="0" workbookViewId="0"/>
  </sheetViews>
  <sheetFormatPr defaultColWidth="11.42578125" defaultRowHeight="12.75" x14ac:dyDescent="0.2"/>
  <cols>
    <col min="1" max="10" width="1.85546875" customWidth="1"/>
    <col min="11" max="11" width="12.5703125" customWidth="1"/>
    <col min="12" max="12" width="5.42578125" customWidth="1"/>
    <col min="13" max="20" width="7.5703125" customWidth="1"/>
    <col min="21" max="21" width="8.5703125" customWidth="1"/>
  </cols>
  <sheetData>
    <row r="1" spans="1:21" ht="50.45" customHeight="1" x14ac:dyDescent="0.2">
      <c r="A1" s="8" t="s">
        <v>658</v>
      </c>
      <c r="B1" s="8"/>
      <c r="C1" s="8"/>
      <c r="D1" s="8"/>
      <c r="E1" s="8"/>
      <c r="F1" s="8"/>
      <c r="G1" s="8"/>
      <c r="H1" s="8"/>
      <c r="I1" s="8"/>
      <c r="J1" s="8"/>
      <c r="K1" s="314" t="s">
        <v>659</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660</v>
      </c>
      <c r="N2" s="13" t="s">
        <v>661</v>
      </c>
      <c r="O2" s="13" t="s">
        <v>662</v>
      </c>
      <c r="P2" s="13" t="s">
        <v>663</v>
      </c>
      <c r="Q2" s="13" t="s">
        <v>664</v>
      </c>
      <c r="R2" s="13" t="s">
        <v>665</v>
      </c>
      <c r="S2" s="13" t="s">
        <v>666</v>
      </c>
      <c r="T2" s="13" t="s">
        <v>667</v>
      </c>
      <c r="U2" s="13" t="s">
        <v>668</v>
      </c>
    </row>
    <row r="3" spans="1:21" ht="16.5" customHeight="1" x14ac:dyDescent="0.2">
      <c r="A3" s="7" t="s">
        <v>669</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16.5" customHeight="1" x14ac:dyDescent="0.2">
      <c r="A5" s="7"/>
      <c r="B5" s="7"/>
      <c r="C5" s="7" t="s">
        <v>326</v>
      </c>
      <c r="D5" s="7"/>
      <c r="E5" s="7"/>
      <c r="F5" s="7"/>
      <c r="G5" s="7"/>
      <c r="H5" s="7"/>
      <c r="I5" s="7"/>
      <c r="J5" s="7"/>
      <c r="K5" s="7"/>
      <c r="L5" s="9" t="s">
        <v>145</v>
      </c>
      <c r="M5" s="251">
        <v>32738</v>
      </c>
      <c r="N5" s="251">
        <v>39718</v>
      </c>
      <c r="O5" s="251">
        <v>17872</v>
      </c>
      <c r="P5" s="252">
        <v>5796</v>
      </c>
      <c r="Q5" s="252">
        <v>5826</v>
      </c>
      <c r="R5" s="252">
        <v>3567</v>
      </c>
      <c r="S5" s="252">
        <v>1482</v>
      </c>
      <c r="T5" s="252">
        <v>1603</v>
      </c>
      <c r="U5" s="253">
        <v>107261</v>
      </c>
    </row>
    <row r="6" spans="1:21" ht="16.5" customHeight="1" x14ac:dyDescent="0.2">
      <c r="A6" s="7"/>
      <c r="B6" s="7"/>
      <c r="C6" s="7" t="s">
        <v>670</v>
      </c>
      <c r="D6" s="7"/>
      <c r="E6" s="7"/>
      <c r="F6" s="7"/>
      <c r="G6" s="7"/>
      <c r="H6" s="7"/>
      <c r="I6" s="7"/>
      <c r="J6" s="7"/>
      <c r="K6" s="7"/>
      <c r="L6" s="9"/>
      <c r="M6" s="10"/>
      <c r="N6" s="10"/>
      <c r="O6" s="10"/>
      <c r="P6" s="10"/>
      <c r="Q6" s="10"/>
      <c r="R6" s="10"/>
      <c r="S6" s="10"/>
      <c r="T6" s="10"/>
      <c r="U6" s="10"/>
    </row>
    <row r="7" spans="1:21" ht="16.5" customHeight="1" x14ac:dyDescent="0.2">
      <c r="A7" s="7"/>
      <c r="B7" s="7"/>
      <c r="C7" s="7"/>
      <c r="D7" s="7" t="s">
        <v>671</v>
      </c>
      <c r="E7" s="7"/>
      <c r="F7" s="7"/>
      <c r="G7" s="7"/>
      <c r="H7" s="7"/>
      <c r="I7" s="7"/>
      <c r="J7" s="7"/>
      <c r="K7" s="7"/>
      <c r="L7" s="9"/>
      <c r="M7" s="10"/>
      <c r="N7" s="10"/>
      <c r="O7" s="10"/>
      <c r="P7" s="10"/>
      <c r="Q7" s="10"/>
      <c r="R7" s="10"/>
      <c r="S7" s="10"/>
      <c r="T7" s="10"/>
      <c r="U7" s="10"/>
    </row>
    <row r="8" spans="1:21" ht="29.45" customHeight="1" x14ac:dyDescent="0.2">
      <c r="A8" s="7"/>
      <c r="B8" s="7"/>
      <c r="C8" s="7"/>
      <c r="D8" s="7"/>
      <c r="E8" s="316" t="s">
        <v>672</v>
      </c>
      <c r="F8" s="316"/>
      <c r="G8" s="316"/>
      <c r="H8" s="316"/>
      <c r="I8" s="316"/>
      <c r="J8" s="316"/>
      <c r="K8" s="316"/>
      <c r="L8" s="9" t="s">
        <v>69</v>
      </c>
      <c r="M8" s="254">
        <v>2</v>
      </c>
      <c r="N8" s="254">
        <v>1.3</v>
      </c>
      <c r="O8" s="254">
        <v>0.5</v>
      </c>
      <c r="P8" s="254">
        <v>1.7</v>
      </c>
      <c r="Q8" s="254">
        <v>1.4</v>
      </c>
      <c r="R8" s="254">
        <v>1.3</v>
      </c>
      <c r="S8" s="254">
        <v>0.8</v>
      </c>
      <c r="T8" s="254">
        <v>0.4</v>
      </c>
      <c r="U8" s="254">
        <v>1.4</v>
      </c>
    </row>
    <row r="9" spans="1:21" ht="16.5" customHeight="1" x14ac:dyDescent="0.2">
      <c r="A9" s="7"/>
      <c r="B9" s="7"/>
      <c r="C9" s="7"/>
      <c r="D9" s="7"/>
      <c r="E9" s="7" t="s">
        <v>673</v>
      </c>
      <c r="F9" s="7"/>
      <c r="G9" s="7"/>
      <c r="H9" s="7"/>
      <c r="I9" s="7"/>
      <c r="J9" s="7"/>
      <c r="K9" s="7"/>
      <c r="L9" s="9" t="s">
        <v>69</v>
      </c>
      <c r="M9" s="255">
        <v>31</v>
      </c>
      <c r="N9" s="255">
        <v>38</v>
      </c>
      <c r="O9" s="255">
        <v>32.700000000000003</v>
      </c>
      <c r="P9" s="255">
        <v>27.9</v>
      </c>
      <c r="Q9" s="255">
        <v>25.1</v>
      </c>
      <c r="R9" s="255">
        <v>30.8</v>
      </c>
      <c r="S9" s="255">
        <v>27.5</v>
      </c>
      <c r="T9" s="254">
        <v>6.9</v>
      </c>
      <c r="U9" s="255">
        <v>33</v>
      </c>
    </row>
    <row r="10" spans="1:21" ht="16.5" customHeight="1" x14ac:dyDescent="0.2">
      <c r="A10" s="7"/>
      <c r="B10" s="7"/>
      <c r="C10" s="7"/>
      <c r="D10" s="7"/>
      <c r="E10" s="7" t="s">
        <v>674</v>
      </c>
      <c r="F10" s="7"/>
      <c r="G10" s="7"/>
      <c r="H10" s="7"/>
      <c r="I10" s="7"/>
      <c r="J10" s="7"/>
      <c r="K10" s="7"/>
      <c r="L10" s="9" t="s">
        <v>69</v>
      </c>
      <c r="M10" s="254">
        <v>9.6999999999999993</v>
      </c>
      <c r="N10" s="254">
        <v>9.1999999999999993</v>
      </c>
      <c r="O10" s="254">
        <v>8.6</v>
      </c>
      <c r="P10" s="254">
        <v>9.6</v>
      </c>
      <c r="Q10" s="254">
        <v>7.9</v>
      </c>
      <c r="R10" s="254">
        <v>5.7</v>
      </c>
      <c r="S10" s="255">
        <v>13</v>
      </c>
      <c r="T10" s="255">
        <v>38.9</v>
      </c>
      <c r="U10" s="254">
        <v>9.6</v>
      </c>
    </row>
    <row r="11" spans="1:21" ht="16.5" customHeight="1" x14ac:dyDescent="0.2">
      <c r="A11" s="7"/>
      <c r="B11" s="7"/>
      <c r="C11" s="7"/>
      <c r="D11" s="7"/>
      <c r="E11" s="7" t="s">
        <v>675</v>
      </c>
      <c r="F11" s="7"/>
      <c r="G11" s="7"/>
      <c r="H11" s="7"/>
      <c r="I11" s="7"/>
      <c r="J11" s="7"/>
      <c r="K11" s="7"/>
      <c r="L11" s="9" t="s">
        <v>69</v>
      </c>
      <c r="M11" s="254">
        <v>3.9</v>
      </c>
      <c r="N11" s="254">
        <v>1.7</v>
      </c>
      <c r="O11" s="254">
        <v>3.2</v>
      </c>
      <c r="P11" s="254">
        <v>1.8</v>
      </c>
      <c r="Q11" s="254">
        <v>4.4000000000000004</v>
      </c>
      <c r="R11" s="254">
        <v>2.6</v>
      </c>
      <c r="S11" s="254">
        <v>1.8</v>
      </c>
      <c r="T11" s="254">
        <v>7.4</v>
      </c>
      <c r="U11" s="254">
        <v>2.9</v>
      </c>
    </row>
    <row r="12" spans="1:21" ht="16.5" customHeight="1" x14ac:dyDescent="0.2">
      <c r="A12" s="7"/>
      <c r="B12" s="7"/>
      <c r="C12" s="7"/>
      <c r="D12" s="7"/>
      <c r="E12" s="7" t="s">
        <v>676</v>
      </c>
      <c r="F12" s="7"/>
      <c r="G12" s="7"/>
      <c r="H12" s="7"/>
      <c r="I12" s="7"/>
      <c r="J12" s="7"/>
      <c r="K12" s="7"/>
      <c r="L12" s="9" t="s">
        <v>69</v>
      </c>
      <c r="M12" s="254">
        <v>3.1</v>
      </c>
      <c r="N12" s="254">
        <v>2.8</v>
      </c>
      <c r="O12" s="254">
        <v>1.9</v>
      </c>
      <c r="P12" s="254">
        <v>1.5</v>
      </c>
      <c r="Q12" s="254">
        <v>2.4</v>
      </c>
      <c r="R12" s="254">
        <v>1.8</v>
      </c>
      <c r="S12" s="254">
        <v>2.9</v>
      </c>
      <c r="T12" s="254">
        <v>1.9</v>
      </c>
      <c r="U12" s="254">
        <v>2.6</v>
      </c>
    </row>
    <row r="13" spans="1:21" ht="16.5" customHeight="1" x14ac:dyDescent="0.2">
      <c r="A13" s="7"/>
      <c r="B13" s="7"/>
      <c r="C13" s="7"/>
      <c r="D13" s="7"/>
      <c r="E13" s="7" t="s">
        <v>326</v>
      </c>
      <c r="F13" s="7"/>
      <c r="G13" s="7"/>
      <c r="H13" s="7"/>
      <c r="I13" s="7"/>
      <c r="J13" s="7"/>
      <c r="K13" s="7"/>
      <c r="L13" s="9" t="s">
        <v>69</v>
      </c>
      <c r="M13" s="255">
        <v>49.7</v>
      </c>
      <c r="N13" s="255">
        <v>52.9</v>
      </c>
      <c r="O13" s="255">
        <v>46.8</v>
      </c>
      <c r="P13" s="255">
        <v>42.6</v>
      </c>
      <c r="Q13" s="255">
        <v>41.2</v>
      </c>
      <c r="R13" s="255">
        <v>42.2</v>
      </c>
      <c r="S13" s="255">
        <v>46</v>
      </c>
      <c r="T13" s="255">
        <v>55.6</v>
      </c>
      <c r="U13" s="255">
        <v>49.5</v>
      </c>
    </row>
    <row r="14" spans="1:21" ht="16.5" customHeight="1" x14ac:dyDescent="0.2">
      <c r="A14" s="7"/>
      <c r="B14" s="7"/>
      <c r="C14" s="7"/>
      <c r="D14" s="7" t="s">
        <v>677</v>
      </c>
      <c r="E14" s="7"/>
      <c r="F14" s="7"/>
      <c r="G14" s="7"/>
      <c r="H14" s="7"/>
      <c r="I14" s="7"/>
      <c r="J14" s="7"/>
      <c r="K14" s="7"/>
      <c r="L14" s="9"/>
      <c r="M14" s="10"/>
      <c r="N14" s="10"/>
      <c r="O14" s="10"/>
      <c r="P14" s="10"/>
      <c r="Q14" s="10"/>
      <c r="R14" s="10"/>
      <c r="S14" s="10"/>
      <c r="T14" s="10"/>
      <c r="U14" s="10"/>
    </row>
    <row r="15" spans="1:21" ht="16.5" customHeight="1" x14ac:dyDescent="0.2">
      <c r="A15" s="7"/>
      <c r="B15" s="7"/>
      <c r="C15" s="7"/>
      <c r="D15" s="7"/>
      <c r="E15" s="7" t="s">
        <v>678</v>
      </c>
      <c r="F15" s="7"/>
      <c r="G15" s="7"/>
      <c r="H15" s="7"/>
      <c r="I15" s="7"/>
      <c r="J15" s="7"/>
      <c r="K15" s="7"/>
      <c r="L15" s="9" t="s">
        <v>69</v>
      </c>
      <c r="M15" s="255">
        <v>15</v>
      </c>
      <c r="N15" s="254">
        <v>5.0999999999999996</v>
      </c>
      <c r="O15" s="254">
        <v>6.1</v>
      </c>
      <c r="P15" s="254">
        <v>5.9</v>
      </c>
      <c r="Q15" s="254">
        <v>9.6</v>
      </c>
      <c r="R15" s="254">
        <v>5.2</v>
      </c>
      <c r="S15" s="254">
        <v>5.6</v>
      </c>
      <c r="T15" s="254">
        <v>8.1999999999999993</v>
      </c>
      <c r="U15" s="254">
        <v>8.5</v>
      </c>
    </row>
    <row r="16" spans="1:21" ht="29.45" customHeight="1" x14ac:dyDescent="0.2">
      <c r="A16" s="7"/>
      <c r="B16" s="7"/>
      <c r="C16" s="7"/>
      <c r="D16" s="7"/>
      <c r="E16" s="316" t="s">
        <v>679</v>
      </c>
      <c r="F16" s="316"/>
      <c r="G16" s="316"/>
      <c r="H16" s="316"/>
      <c r="I16" s="316"/>
      <c r="J16" s="316"/>
      <c r="K16" s="316"/>
      <c r="L16" s="9" t="s">
        <v>69</v>
      </c>
      <c r="M16" s="254">
        <v>1.5</v>
      </c>
      <c r="N16" s="254">
        <v>1.8</v>
      </c>
      <c r="O16" s="254">
        <v>1.2</v>
      </c>
      <c r="P16" s="254">
        <v>1.8</v>
      </c>
      <c r="Q16" s="254">
        <v>2</v>
      </c>
      <c r="R16" s="254">
        <v>1</v>
      </c>
      <c r="S16" s="254">
        <v>0.9</v>
      </c>
      <c r="T16" s="254">
        <v>4.8</v>
      </c>
      <c r="U16" s="254">
        <v>1.6</v>
      </c>
    </row>
    <row r="17" spans="1:21" ht="16.5" customHeight="1" x14ac:dyDescent="0.2">
      <c r="A17" s="7"/>
      <c r="B17" s="7"/>
      <c r="C17" s="7"/>
      <c r="D17" s="7"/>
      <c r="E17" s="7" t="s">
        <v>680</v>
      </c>
      <c r="F17" s="7"/>
      <c r="G17" s="7"/>
      <c r="H17" s="7"/>
      <c r="I17" s="7"/>
      <c r="J17" s="7"/>
      <c r="K17" s="7"/>
      <c r="L17" s="9" t="s">
        <v>69</v>
      </c>
      <c r="M17" s="254">
        <v>1.2</v>
      </c>
      <c r="N17" s="254">
        <v>1.2</v>
      </c>
      <c r="O17" s="254">
        <v>1.4</v>
      </c>
      <c r="P17" s="254">
        <v>2</v>
      </c>
      <c r="Q17" s="254">
        <v>0.7</v>
      </c>
      <c r="R17" s="254">
        <v>1.5</v>
      </c>
      <c r="S17" s="254">
        <v>1.1000000000000001</v>
      </c>
      <c r="T17" s="254">
        <v>1.4</v>
      </c>
      <c r="U17" s="254">
        <v>1.3</v>
      </c>
    </row>
    <row r="18" spans="1:21" ht="16.5" customHeight="1" x14ac:dyDescent="0.2">
      <c r="A18" s="7"/>
      <c r="B18" s="7"/>
      <c r="C18" s="7"/>
      <c r="D18" s="7"/>
      <c r="E18" s="7" t="s">
        <v>681</v>
      </c>
      <c r="F18" s="7"/>
      <c r="G18" s="7"/>
      <c r="H18" s="7"/>
      <c r="I18" s="7"/>
      <c r="J18" s="7"/>
      <c r="K18" s="7"/>
      <c r="L18" s="9" t="s">
        <v>69</v>
      </c>
      <c r="M18" s="254">
        <v>2.1</v>
      </c>
      <c r="N18" s="254">
        <v>8</v>
      </c>
      <c r="O18" s="254">
        <v>1.1000000000000001</v>
      </c>
      <c r="P18" s="254">
        <v>2.2999999999999998</v>
      </c>
      <c r="Q18" s="254">
        <v>4.2</v>
      </c>
      <c r="R18" s="254">
        <v>3.8</v>
      </c>
      <c r="S18" s="254">
        <v>3.2</v>
      </c>
      <c r="T18" s="254">
        <v>2.2999999999999998</v>
      </c>
      <c r="U18" s="254">
        <v>4.2</v>
      </c>
    </row>
    <row r="19" spans="1:21" ht="29.45" customHeight="1" x14ac:dyDescent="0.2">
      <c r="A19" s="7"/>
      <c r="B19" s="7"/>
      <c r="C19" s="7"/>
      <c r="D19" s="7"/>
      <c r="E19" s="316" t="s">
        <v>682</v>
      </c>
      <c r="F19" s="316"/>
      <c r="G19" s="316"/>
      <c r="H19" s="316"/>
      <c r="I19" s="316"/>
      <c r="J19" s="316"/>
      <c r="K19" s="316"/>
      <c r="L19" s="9" t="s">
        <v>69</v>
      </c>
      <c r="M19" s="254">
        <v>5</v>
      </c>
      <c r="N19" s="254">
        <v>8.1</v>
      </c>
      <c r="O19" s="255">
        <v>10.7</v>
      </c>
      <c r="P19" s="255">
        <v>11.9</v>
      </c>
      <c r="Q19" s="255">
        <v>10.3</v>
      </c>
      <c r="R19" s="254">
        <v>9.4</v>
      </c>
      <c r="S19" s="255">
        <v>12.5</v>
      </c>
      <c r="T19" s="254">
        <v>5.2</v>
      </c>
      <c r="U19" s="254">
        <v>7.9</v>
      </c>
    </row>
    <row r="20" spans="1:21" ht="16.5" customHeight="1" x14ac:dyDescent="0.2">
      <c r="A20" s="7"/>
      <c r="B20" s="7"/>
      <c r="C20" s="7"/>
      <c r="D20" s="7"/>
      <c r="E20" s="7" t="s">
        <v>683</v>
      </c>
      <c r="F20" s="7"/>
      <c r="G20" s="7"/>
      <c r="H20" s="7"/>
      <c r="I20" s="7"/>
      <c r="J20" s="7"/>
      <c r="K20" s="7"/>
      <c r="L20" s="9" t="s">
        <v>69</v>
      </c>
      <c r="M20" s="254">
        <v>7.6</v>
      </c>
      <c r="N20" s="254">
        <v>8</v>
      </c>
      <c r="O20" s="254">
        <v>9.9</v>
      </c>
      <c r="P20" s="255">
        <v>14.1</v>
      </c>
      <c r="Q20" s="255">
        <v>10.5</v>
      </c>
      <c r="R20" s="254">
        <v>8.1999999999999993</v>
      </c>
      <c r="S20" s="254">
        <v>5.6</v>
      </c>
      <c r="T20" s="254">
        <v>8.1999999999999993</v>
      </c>
      <c r="U20" s="254">
        <v>8.6</v>
      </c>
    </row>
    <row r="21" spans="1:21" ht="16.5" customHeight="1" x14ac:dyDescent="0.2">
      <c r="A21" s="7"/>
      <c r="B21" s="7"/>
      <c r="C21" s="7"/>
      <c r="D21" s="7"/>
      <c r="E21" s="7" t="s">
        <v>684</v>
      </c>
      <c r="F21" s="7"/>
      <c r="G21" s="7"/>
      <c r="H21" s="7"/>
      <c r="I21" s="7"/>
      <c r="J21" s="7"/>
      <c r="K21" s="7"/>
      <c r="L21" s="9" t="s">
        <v>69</v>
      </c>
      <c r="M21" s="255">
        <v>17.899999999999999</v>
      </c>
      <c r="N21" s="255">
        <v>14.9</v>
      </c>
      <c r="O21" s="255">
        <v>22.8</v>
      </c>
      <c r="P21" s="255">
        <v>19.5</v>
      </c>
      <c r="Q21" s="255">
        <v>21.6</v>
      </c>
      <c r="R21" s="255">
        <v>28.7</v>
      </c>
      <c r="S21" s="255">
        <v>25.2</v>
      </c>
      <c r="T21" s="255">
        <v>14.3</v>
      </c>
      <c r="U21" s="255">
        <v>18.3</v>
      </c>
    </row>
    <row r="22" spans="1:21" ht="16.5" customHeight="1" x14ac:dyDescent="0.2">
      <c r="A22" s="7"/>
      <c r="B22" s="7"/>
      <c r="C22" s="7"/>
      <c r="D22" s="7"/>
      <c r="E22" s="7" t="s">
        <v>326</v>
      </c>
      <c r="F22" s="7"/>
      <c r="G22" s="7"/>
      <c r="H22" s="7"/>
      <c r="I22" s="7"/>
      <c r="J22" s="7"/>
      <c r="K22" s="7"/>
      <c r="L22" s="9" t="s">
        <v>69</v>
      </c>
      <c r="M22" s="255">
        <v>50.3</v>
      </c>
      <c r="N22" s="255">
        <v>47.1</v>
      </c>
      <c r="O22" s="255">
        <v>53.2</v>
      </c>
      <c r="P22" s="255">
        <v>57.4</v>
      </c>
      <c r="Q22" s="255">
        <v>58.8</v>
      </c>
      <c r="R22" s="255">
        <v>57.8</v>
      </c>
      <c r="S22" s="255">
        <v>54</v>
      </c>
      <c r="T22" s="255">
        <v>44.4</v>
      </c>
      <c r="U22" s="255">
        <v>50.5</v>
      </c>
    </row>
    <row r="23" spans="1:21" ht="16.5" customHeight="1" x14ac:dyDescent="0.2">
      <c r="A23" s="7"/>
      <c r="B23" s="7"/>
      <c r="C23" s="7" t="s">
        <v>685</v>
      </c>
      <c r="D23" s="7"/>
      <c r="E23" s="7"/>
      <c r="F23" s="7"/>
      <c r="G23" s="7"/>
      <c r="H23" s="7"/>
      <c r="I23" s="7"/>
      <c r="J23" s="7"/>
      <c r="K23" s="7"/>
      <c r="L23" s="9"/>
      <c r="M23" s="10"/>
      <c r="N23" s="10"/>
      <c r="O23" s="10"/>
      <c r="P23" s="10"/>
      <c r="Q23" s="10"/>
      <c r="R23" s="10"/>
      <c r="S23" s="10"/>
      <c r="T23" s="10"/>
      <c r="U23" s="10"/>
    </row>
    <row r="24" spans="1:21" ht="16.5" customHeight="1" x14ac:dyDescent="0.2">
      <c r="A24" s="7"/>
      <c r="B24" s="7"/>
      <c r="C24" s="7"/>
      <c r="D24" s="7" t="s">
        <v>671</v>
      </c>
      <c r="E24" s="7"/>
      <c r="F24" s="7"/>
      <c r="G24" s="7"/>
      <c r="H24" s="7"/>
      <c r="I24" s="7"/>
      <c r="J24" s="7"/>
      <c r="K24" s="7"/>
      <c r="L24" s="9"/>
      <c r="M24" s="10"/>
      <c r="N24" s="10"/>
      <c r="O24" s="10"/>
      <c r="P24" s="10"/>
      <c r="Q24" s="10"/>
      <c r="R24" s="10"/>
      <c r="S24" s="10"/>
      <c r="T24" s="10"/>
      <c r="U24" s="10"/>
    </row>
    <row r="25" spans="1:21" ht="29.45" customHeight="1" x14ac:dyDescent="0.2">
      <c r="A25" s="7"/>
      <c r="B25" s="7"/>
      <c r="C25" s="7"/>
      <c r="D25" s="7"/>
      <c r="E25" s="316" t="s">
        <v>672</v>
      </c>
      <c r="F25" s="316"/>
      <c r="G25" s="316"/>
      <c r="H25" s="316"/>
      <c r="I25" s="316"/>
      <c r="J25" s="316"/>
      <c r="K25" s="316"/>
      <c r="L25" s="9" t="s">
        <v>69</v>
      </c>
      <c r="M25" s="254">
        <v>1.7</v>
      </c>
      <c r="N25" s="254">
        <v>0.9</v>
      </c>
      <c r="O25" s="254">
        <v>0.4</v>
      </c>
      <c r="P25" s="254">
        <v>1.6</v>
      </c>
      <c r="Q25" s="254">
        <v>1.1000000000000001</v>
      </c>
      <c r="R25" s="254">
        <v>1.3</v>
      </c>
      <c r="S25" s="254">
        <v>1.3</v>
      </c>
      <c r="T25" s="254">
        <v>0.4</v>
      </c>
      <c r="U25" s="254">
        <v>1.1000000000000001</v>
      </c>
    </row>
    <row r="26" spans="1:21" ht="16.5" customHeight="1" x14ac:dyDescent="0.2">
      <c r="A26" s="7"/>
      <c r="B26" s="7"/>
      <c r="C26" s="7"/>
      <c r="D26" s="7"/>
      <c r="E26" s="7" t="s">
        <v>673</v>
      </c>
      <c r="F26" s="7"/>
      <c r="G26" s="7"/>
      <c r="H26" s="7"/>
      <c r="I26" s="7"/>
      <c r="J26" s="7"/>
      <c r="K26" s="7"/>
      <c r="L26" s="9" t="s">
        <v>69</v>
      </c>
      <c r="M26" s="255">
        <v>36.5</v>
      </c>
      <c r="N26" s="255">
        <v>44.5</v>
      </c>
      <c r="O26" s="255">
        <v>37.4</v>
      </c>
      <c r="P26" s="255">
        <v>29.9</v>
      </c>
      <c r="Q26" s="255">
        <v>31.9</v>
      </c>
      <c r="R26" s="255">
        <v>30.9</v>
      </c>
      <c r="S26" s="255">
        <v>27.7</v>
      </c>
      <c r="T26" s="254">
        <v>7.4</v>
      </c>
      <c r="U26" s="255">
        <v>38.299999999999997</v>
      </c>
    </row>
    <row r="27" spans="1:21" ht="16.5" customHeight="1" x14ac:dyDescent="0.2">
      <c r="A27" s="7"/>
      <c r="B27" s="7"/>
      <c r="C27" s="7"/>
      <c r="D27" s="7"/>
      <c r="E27" s="7" t="s">
        <v>674</v>
      </c>
      <c r="F27" s="7"/>
      <c r="G27" s="7"/>
      <c r="H27" s="7"/>
      <c r="I27" s="7"/>
      <c r="J27" s="7"/>
      <c r="K27" s="7"/>
      <c r="L27" s="9" t="s">
        <v>69</v>
      </c>
      <c r="M27" s="255">
        <v>16.5</v>
      </c>
      <c r="N27" s="255">
        <v>11.6</v>
      </c>
      <c r="O27" s="255">
        <v>15.9</v>
      </c>
      <c r="P27" s="255">
        <v>16.600000000000001</v>
      </c>
      <c r="Q27" s="255">
        <v>22.3</v>
      </c>
      <c r="R27" s="255">
        <v>12.5</v>
      </c>
      <c r="S27" s="255">
        <v>20.2</v>
      </c>
      <c r="T27" s="255">
        <v>43.6</v>
      </c>
      <c r="U27" s="255">
        <v>15.4</v>
      </c>
    </row>
    <row r="28" spans="1:21" ht="16.5" customHeight="1" x14ac:dyDescent="0.2">
      <c r="A28" s="7"/>
      <c r="B28" s="7"/>
      <c r="C28" s="7"/>
      <c r="D28" s="7"/>
      <c r="E28" s="7" t="s">
        <v>675</v>
      </c>
      <c r="F28" s="7"/>
      <c r="G28" s="7"/>
      <c r="H28" s="7"/>
      <c r="I28" s="7"/>
      <c r="J28" s="7"/>
      <c r="K28" s="7"/>
      <c r="L28" s="9" t="s">
        <v>69</v>
      </c>
      <c r="M28" s="254">
        <v>8.1</v>
      </c>
      <c r="N28" s="254">
        <v>2.5</v>
      </c>
      <c r="O28" s="254">
        <v>6.3</v>
      </c>
      <c r="P28" s="254">
        <v>3.3</v>
      </c>
      <c r="Q28" s="255">
        <v>10.1</v>
      </c>
      <c r="R28" s="254">
        <v>9.1</v>
      </c>
      <c r="S28" s="254">
        <v>5.4</v>
      </c>
      <c r="T28" s="254">
        <v>7.4</v>
      </c>
      <c r="U28" s="254">
        <v>5.6</v>
      </c>
    </row>
    <row r="29" spans="1:21" ht="16.5" customHeight="1" x14ac:dyDescent="0.2">
      <c r="A29" s="7"/>
      <c r="B29" s="7"/>
      <c r="C29" s="7"/>
      <c r="D29" s="7"/>
      <c r="E29" s="7" t="s">
        <v>676</v>
      </c>
      <c r="F29" s="7"/>
      <c r="G29" s="7"/>
      <c r="H29" s="7"/>
      <c r="I29" s="7"/>
      <c r="J29" s="7"/>
      <c r="K29" s="7"/>
      <c r="L29" s="9" t="s">
        <v>69</v>
      </c>
      <c r="M29" s="254">
        <v>3.1</v>
      </c>
      <c r="N29" s="254">
        <v>2.4</v>
      </c>
      <c r="O29" s="254">
        <v>2.2000000000000002</v>
      </c>
      <c r="P29" s="254">
        <v>1.4</v>
      </c>
      <c r="Q29" s="254">
        <v>2.5</v>
      </c>
      <c r="R29" s="254">
        <v>2.4</v>
      </c>
      <c r="S29" s="254">
        <v>4.4000000000000004</v>
      </c>
      <c r="T29" s="254">
        <v>1.3</v>
      </c>
      <c r="U29" s="254">
        <v>2.5</v>
      </c>
    </row>
    <row r="30" spans="1:21" ht="16.5" customHeight="1" x14ac:dyDescent="0.2">
      <c r="A30" s="7"/>
      <c r="B30" s="7"/>
      <c r="C30" s="7"/>
      <c r="D30" s="7"/>
      <c r="E30" s="7" t="s">
        <v>326</v>
      </c>
      <c r="F30" s="7"/>
      <c r="G30" s="7"/>
      <c r="H30" s="7"/>
      <c r="I30" s="7"/>
      <c r="J30" s="7"/>
      <c r="K30" s="7"/>
      <c r="L30" s="9" t="s">
        <v>69</v>
      </c>
      <c r="M30" s="255">
        <v>65.900000000000006</v>
      </c>
      <c r="N30" s="255">
        <v>62</v>
      </c>
      <c r="O30" s="255">
        <v>62.3</v>
      </c>
      <c r="P30" s="255">
        <v>52.7</v>
      </c>
      <c r="Q30" s="255">
        <v>68</v>
      </c>
      <c r="R30" s="255">
        <v>56.1</v>
      </c>
      <c r="S30" s="255">
        <v>58.9</v>
      </c>
      <c r="T30" s="255">
        <v>60</v>
      </c>
      <c r="U30" s="255">
        <v>63</v>
      </c>
    </row>
    <row r="31" spans="1:21" ht="16.5" customHeight="1" x14ac:dyDescent="0.2">
      <c r="A31" s="7"/>
      <c r="B31" s="7"/>
      <c r="C31" s="7"/>
      <c r="D31" s="7" t="s">
        <v>677</v>
      </c>
      <c r="E31" s="7"/>
      <c r="F31" s="7"/>
      <c r="G31" s="7"/>
      <c r="H31" s="7"/>
      <c r="I31" s="7"/>
      <c r="J31" s="7"/>
      <c r="K31" s="7"/>
      <c r="L31" s="9"/>
      <c r="M31" s="10"/>
      <c r="N31" s="10"/>
      <c r="O31" s="10"/>
      <c r="P31" s="10"/>
      <c r="Q31" s="10"/>
      <c r="R31" s="10"/>
      <c r="S31" s="10"/>
      <c r="T31" s="10"/>
      <c r="U31" s="10"/>
    </row>
    <row r="32" spans="1:21" ht="16.5" customHeight="1" x14ac:dyDescent="0.2">
      <c r="A32" s="7"/>
      <c r="B32" s="7"/>
      <c r="C32" s="7"/>
      <c r="D32" s="7"/>
      <c r="E32" s="7" t="s">
        <v>678</v>
      </c>
      <c r="F32" s="7"/>
      <c r="G32" s="7"/>
      <c r="H32" s="7"/>
      <c r="I32" s="7"/>
      <c r="J32" s="7"/>
      <c r="K32" s="7"/>
      <c r="L32" s="9" t="s">
        <v>69</v>
      </c>
      <c r="M32" s="254">
        <v>6.5</v>
      </c>
      <c r="N32" s="254">
        <v>5.7</v>
      </c>
      <c r="O32" s="254">
        <v>4.4000000000000004</v>
      </c>
      <c r="P32" s="254">
        <v>5.3</v>
      </c>
      <c r="Q32" s="254">
        <v>4.2</v>
      </c>
      <c r="R32" s="254">
        <v>3.4</v>
      </c>
      <c r="S32" s="254">
        <v>5.3</v>
      </c>
      <c r="T32" s="254">
        <v>9.6</v>
      </c>
      <c r="U32" s="254">
        <v>5.5</v>
      </c>
    </row>
    <row r="33" spans="1:21" ht="29.45" customHeight="1" x14ac:dyDescent="0.2">
      <c r="A33" s="7"/>
      <c r="B33" s="7"/>
      <c r="C33" s="7"/>
      <c r="D33" s="7"/>
      <c r="E33" s="316" t="s">
        <v>679</v>
      </c>
      <c r="F33" s="316"/>
      <c r="G33" s="316"/>
      <c r="H33" s="316"/>
      <c r="I33" s="316"/>
      <c r="J33" s="316"/>
      <c r="K33" s="316"/>
      <c r="L33" s="9" t="s">
        <v>69</v>
      </c>
      <c r="M33" s="254">
        <v>1.9</v>
      </c>
      <c r="N33" s="254">
        <v>1.5</v>
      </c>
      <c r="O33" s="254">
        <v>1.6</v>
      </c>
      <c r="P33" s="254">
        <v>1.5</v>
      </c>
      <c r="Q33" s="254">
        <v>5.7</v>
      </c>
      <c r="R33" s="254">
        <v>1</v>
      </c>
      <c r="S33" s="254">
        <v>3.9</v>
      </c>
      <c r="T33" s="255">
        <v>11</v>
      </c>
      <c r="U33" s="254">
        <v>2</v>
      </c>
    </row>
    <row r="34" spans="1:21" ht="16.5" customHeight="1" x14ac:dyDescent="0.2">
      <c r="A34" s="7"/>
      <c r="B34" s="7"/>
      <c r="C34" s="7"/>
      <c r="D34" s="7"/>
      <c r="E34" s="7" t="s">
        <v>680</v>
      </c>
      <c r="F34" s="7"/>
      <c r="G34" s="7"/>
      <c r="H34" s="7"/>
      <c r="I34" s="7"/>
      <c r="J34" s="7"/>
      <c r="K34" s="7"/>
      <c r="L34" s="9" t="s">
        <v>69</v>
      </c>
      <c r="M34" s="254">
        <v>1.5</v>
      </c>
      <c r="N34" s="254">
        <v>1.1000000000000001</v>
      </c>
      <c r="O34" s="254">
        <v>1.4</v>
      </c>
      <c r="P34" s="254">
        <v>1.1000000000000001</v>
      </c>
      <c r="Q34" s="254">
        <v>0.8</v>
      </c>
      <c r="R34" s="254">
        <v>1.6</v>
      </c>
      <c r="S34" s="254">
        <v>1.3</v>
      </c>
      <c r="T34" s="254">
        <v>0.6</v>
      </c>
      <c r="U34" s="254">
        <v>1.2</v>
      </c>
    </row>
    <row r="35" spans="1:21" ht="16.5" customHeight="1" x14ac:dyDescent="0.2">
      <c r="A35" s="7"/>
      <c r="B35" s="7"/>
      <c r="C35" s="7"/>
      <c r="D35" s="7"/>
      <c r="E35" s="7" t="s">
        <v>681</v>
      </c>
      <c r="F35" s="7"/>
      <c r="G35" s="7"/>
      <c r="H35" s="7"/>
      <c r="I35" s="7"/>
      <c r="J35" s="7"/>
      <c r="K35" s="7"/>
      <c r="L35" s="9" t="s">
        <v>69</v>
      </c>
      <c r="M35" s="254">
        <v>1.5</v>
      </c>
      <c r="N35" s="254">
        <v>6.7</v>
      </c>
      <c r="O35" s="254">
        <v>1.2</v>
      </c>
      <c r="P35" s="254">
        <v>1.4</v>
      </c>
      <c r="Q35" s="254">
        <v>2.9</v>
      </c>
      <c r="R35" s="254">
        <v>1.9</v>
      </c>
      <c r="S35" s="254">
        <v>2.5</v>
      </c>
      <c r="T35" s="254">
        <v>1.6</v>
      </c>
      <c r="U35" s="254">
        <v>3.4</v>
      </c>
    </row>
    <row r="36" spans="1:21" ht="29.45" customHeight="1" x14ac:dyDescent="0.2">
      <c r="A36" s="7"/>
      <c r="B36" s="7"/>
      <c r="C36" s="7"/>
      <c r="D36" s="7"/>
      <c r="E36" s="316" t="s">
        <v>682</v>
      </c>
      <c r="F36" s="316"/>
      <c r="G36" s="316"/>
      <c r="H36" s="316"/>
      <c r="I36" s="316"/>
      <c r="J36" s="316"/>
      <c r="K36" s="316"/>
      <c r="L36" s="9" t="s">
        <v>69</v>
      </c>
      <c r="M36" s="254">
        <v>2.7</v>
      </c>
      <c r="N36" s="254">
        <v>4.4000000000000004</v>
      </c>
      <c r="O36" s="254">
        <v>4.8</v>
      </c>
      <c r="P36" s="254">
        <v>8</v>
      </c>
      <c r="Q36" s="254">
        <v>2.5</v>
      </c>
      <c r="R36" s="254">
        <v>5.8</v>
      </c>
      <c r="S36" s="254">
        <v>5.0999999999999996</v>
      </c>
      <c r="T36" s="254">
        <v>1.8</v>
      </c>
      <c r="U36" s="254">
        <v>4</v>
      </c>
    </row>
    <row r="37" spans="1:21" ht="16.5" customHeight="1" x14ac:dyDescent="0.2">
      <c r="A37" s="7"/>
      <c r="B37" s="7"/>
      <c r="C37" s="7"/>
      <c r="D37" s="7"/>
      <c r="E37" s="7" t="s">
        <v>683</v>
      </c>
      <c r="F37" s="7"/>
      <c r="G37" s="7"/>
      <c r="H37" s="7"/>
      <c r="I37" s="7"/>
      <c r="J37" s="7"/>
      <c r="K37" s="7"/>
      <c r="L37" s="9" t="s">
        <v>69</v>
      </c>
      <c r="M37" s="254">
        <v>7.7</v>
      </c>
      <c r="N37" s="254">
        <v>8.3000000000000007</v>
      </c>
      <c r="O37" s="255">
        <v>10.5</v>
      </c>
      <c r="P37" s="255">
        <v>14.4</v>
      </c>
      <c r="Q37" s="254">
        <v>8.9</v>
      </c>
      <c r="R37" s="254">
        <v>8.1999999999999993</v>
      </c>
      <c r="S37" s="254">
        <v>6.5</v>
      </c>
      <c r="T37" s="254">
        <v>6.8</v>
      </c>
      <c r="U37" s="254">
        <v>8.8000000000000007</v>
      </c>
    </row>
    <row r="38" spans="1:21" ht="16.5" customHeight="1" x14ac:dyDescent="0.2">
      <c r="A38" s="7"/>
      <c r="B38" s="7"/>
      <c r="C38" s="7"/>
      <c r="D38" s="7"/>
      <c r="E38" s="7" t="s">
        <v>684</v>
      </c>
      <c r="F38" s="7"/>
      <c r="G38" s="7"/>
      <c r="H38" s="7"/>
      <c r="I38" s="7"/>
      <c r="J38" s="7"/>
      <c r="K38" s="7"/>
      <c r="L38" s="9" t="s">
        <v>69</v>
      </c>
      <c r="M38" s="255">
        <v>12.3</v>
      </c>
      <c r="N38" s="255">
        <v>10.4</v>
      </c>
      <c r="O38" s="255">
        <v>13.8</v>
      </c>
      <c r="P38" s="255">
        <v>15.5</v>
      </c>
      <c r="Q38" s="254">
        <v>7</v>
      </c>
      <c r="R38" s="255">
        <v>21.9</v>
      </c>
      <c r="S38" s="255">
        <v>16.5</v>
      </c>
      <c r="T38" s="254">
        <v>8.4</v>
      </c>
      <c r="U38" s="255">
        <v>12.1</v>
      </c>
    </row>
    <row r="39" spans="1:21" ht="16.5" customHeight="1" x14ac:dyDescent="0.2">
      <c r="A39" s="7"/>
      <c r="B39" s="7"/>
      <c r="C39" s="7"/>
      <c r="D39" s="7"/>
      <c r="E39" s="7" t="s">
        <v>326</v>
      </c>
      <c r="F39" s="7"/>
      <c r="G39" s="7"/>
      <c r="H39" s="7"/>
      <c r="I39" s="7"/>
      <c r="J39" s="7"/>
      <c r="K39" s="7"/>
      <c r="L39" s="9" t="s">
        <v>69</v>
      </c>
      <c r="M39" s="255">
        <v>34.1</v>
      </c>
      <c r="N39" s="255">
        <v>38</v>
      </c>
      <c r="O39" s="255">
        <v>37.700000000000003</v>
      </c>
      <c r="P39" s="255">
        <v>47.3</v>
      </c>
      <c r="Q39" s="255">
        <v>32</v>
      </c>
      <c r="R39" s="255">
        <v>43.9</v>
      </c>
      <c r="S39" s="255">
        <v>41.1</v>
      </c>
      <c r="T39" s="255">
        <v>40</v>
      </c>
      <c r="U39" s="255">
        <v>37</v>
      </c>
    </row>
    <row r="40" spans="1:21" ht="16.5" customHeight="1" x14ac:dyDescent="0.2">
      <c r="A40" s="7"/>
      <c r="B40" s="7" t="s">
        <v>62</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326</v>
      </c>
      <c r="D41" s="7"/>
      <c r="E41" s="7"/>
      <c r="F41" s="7"/>
      <c r="G41" s="7"/>
      <c r="H41" s="7"/>
      <c r="I41" s="7"/>
      <c r="J41" s="7"/>
      <c r="K41" s="7"/>
      <c r="L41" s="9" t="s">
        <v>145</v>
      </c>
      <c r="M41" s="251">
        <v>32286</v>
      </c>
      <c r="N41" s="251">
        <v>45698</v>
      </c>
      <c r="O41" s="251">
        <v>19606</v>
      </c>
      <c r="P41" s="252">
        <v>6448</v>
      </c>
      <c r="Q41" s="252">
        <v>5242</v>
      </c>
      <c r="R41" s="252">
        <v>3637</v>
      </c>
      <c r="S41" s="252">
        <v>1595</v>
      </c>
      <c r="T41" s="252">
        <v>1775</v>
      </c>
      <c r="U41" s="253">
        <v>114631</v>
      </c>
    </row>
    <row r="42" spans="1:21" ht="16.5" customHeight="1" x14ac:dyDescent="0.2">
      <c r="A42" s="7"/>
      <c r="B42" s="7"/>
      <c r="C42" s="7" t="s">
        <v>670</v>
      </c>
      <c r="D42" s="7"/>
      <c r="E42" s="7"/>
      <c r="F42" s="7"/>
      <c r="G42" s="7"/>
      <c r="H42" s="7"/>
      <c r="I42" s="7"/>
      <c r="J42" s="7"/>
      <c r="K42" s="7"/>
      <c r="L42" s="9"/>
      <c r="M42" s="10"/>
      <c r="N42" s="10"/>
      <c r="O42" s="10"/>
      <c r="P42" s="10"/>
      <c r="Q42" s="10"/>
      <c r="R42" s="10"/>
      <c r="S42" s="10"/>
      <c r="T42" s="10"/>
      <c r="U42" s="10"/>
    </row>
    <row r="43" spans="1:21" ht="16.5" customHeight="1" x14ac:dyDescent="0.2">
      <c r="A43" s="7"/>
      <c r="B43" s="7"/>
      <c r="C43" s="7"/>
      <c r="D43" s="7" t="s">
        <v>671</v>
      </c>
      <c r="E43" s="7"/>
      <c r="F43" s="7"/>
      <c r="G43" s="7"/>
      <c r="H43" s="7"/>
      <c r="I43" s="7"/>
      <c r="J43" s="7"/>
      <c r="K43" s="7"/>
      <c r="L43" s="9"/>
      <c r="M43" s="10"/>
      <c r="N43" s="10"/>
      <c r="O43" s="10"/>
      <c r="P43" s="10"/>
      <c r="Q43" s="10"/>
      <c r="R43" s="10"/>
      <c r="S43" s="10"/>
      <c r="T43" s="10"/>
      <c r="U43" s="10"/>
    </row>
    <row r="44" spans="1:21" ht="29.45" customHeight="1" x14ac:dyDescent="0.2">
      <c r="A44" s="7"/>
      <c r="B44" s="7"/>
      <c r="C44" s="7"/>
      <c r="D44" s="7"/>
      <c r="E44" s="316" t="s">
        <v>672</v>
      </c>
      <c r="F44" s="316"/>
      <c r="G44" s="316"/>
      <c r="H44" s="316"/>
      <c r="I44" s="316"/>
      <c r="J44" s="316"/>
      <c r="K44" s="316"/>
      <c r="L44" s="9" t="s">
        <v>69</v>
      </c>
      <c r="M44" s="254">
        <v>1.9</v>
      </c>
      <c r="N44" s="254">
        <v>1.4</v>
      </c>
      <c r="O44" s="254">
        <v>0.7</v>
      </c>
      <c r="P44" s="254">
        <v>1.5</v>
      </c>
      <c r="Q44" s="254">
        <v>1.3</v>
      </c>
      <c r="R44" s="254">
        <v>1</v>
      </c>
      <c r="S44" s="254">
        <v>1.6</v>
      </c>
      <c r="T44" s="254">
        <v>0.8</v>
      </c>
      <c r="U44" s="254">
        <v>1.4</v>
      </c>
    </row>
    <row r="45" spans="1:21" ht="16.5" customHeight="1" x14ac:dyDescent="0.2">
      <c r="A45" s="7"/>
      <c r="B45" s="7"/>
      <c r="C45" s="7"/>
      <c r="D45" s="7"/>
      <c r="E45" s="7" t="s">
        <v>673</v>
      </c>
      <c r="F45" s="7"/>
      <c r="G45" s="7"/>
      <c r="H45" s="7"/>
      <c r="I45" s="7"/>
      <c r="J45" s="7"/>
      <c r="K45" s="7"/>
      <c r="L45" s="9" t="s">
        <v>69</v>
      </c>
      <c r="M45" s="255">
        <v>31</v>
      </c>
      <c r="N45" s="255">
        <v>41.2</v>
      </c>
      <c r="O45" s="255">
        <v>33.299999999999997</v>
      </c>
      <c r="P45" s="255">
        <v>31.1</v>
      </c>
      <c r="Q45" s="255">
        <v>25.3</v>
      </c>
      <c r="R45" s="255">
        <v>30</v>
      </c>
      <c r="S45" s="255">
        <v>22.9</v>
      </c>
      <c r="T45" s="255">
        <v>10.5</v>
      </c>
      <c r="U45" s="255">
        <v>34.9</v>
      </c>
    </row>
    <row r="46" spans="1:21" ht="16.5" customHeight="1" x14ac:dyDescent="0.2">
      <c r="A46" s="7"/>
      <c r="B46" s="7"/>
      <c r="C46" s="7"/>
      <c r="D46" s="7"/>
      <c r="E46" s="7" t="s">
        <v>674</v>
      </c>
      <c r="F46" s="7"/>
      <c r="G46" s="7"/>
      <c r="H46" s="7"/>
      <c r="I46" s="7"/>
      <c r="J46" s="7"/>
      <c r="K46" s="7"/>
      <c r="L46" s="9" t="s">
        <v>69</v>
      </c>
      <c r="M46" s="255">
        <v>10.199999999999999</v>
      </c>
      <c r="N46" s="254">
        <v>8.4</v>
      </c>
      <c r="O46" s="254">
        <v>9.1</v>
      </c>
      <c r="P46" s="254">
        <v>9.5</v>
      </c>
      <c r="Q46" s="254">
        <v>8.9</v>
      </c>
      <c r="R46" s="254">
        <v>5.7</v>
      </c>
      <c r="S46" s="255">
        <v>11.5</v>
      </c>
      <c r="T46" s="255">
        <v>36.700000000000003</v>
      </c>
      <c r="U46" s="254">
        <v>9.5</v>
      </c>
    </row>
    <row r="47" spans="1:21" ht="16.5" customHeight="1" x14ac:dyDescent="0.2">
      <c r="A47" s="7"/>
      <c r="B47" s="7"/>
      <c r="C47" s="7"/>
      <c r="D47" s="7"/>
      <c r="E47" s="7" t="s">
        <v>675</v>
      </c>
      <c r="F47" s="7"/>
      <c r="G47" s="7"/>
      <c r="H47" s="7"/>
      <c r="I47" s="7"/>
      <c r="J47" s="7"/>
      <c r="K47" s="7"/>
      <c r="L47" s="9" t="s">
        <v>69</v>
      </c>
      <c r="M47" s="254">
        <v>3.8</v>
      </c>
      <c r="N47" s="254">
        <v>1.7</v>
      </c>
      <c r="O47" s="254">
        <v>3.5</v>
      </c>
      <c r="P47" s="254">
        <v>1.8</v>
      </c>
      <c r="Q47" s="254">
        <v>4.2</v>
      </c>
      <c r="R47" s="254">
        <v>3.2</v>
      </c>
      <c r="S47" s="254">
        <v>2.1</v>
      </c>
      <c r="T47" s="254">
        <v>8.1999999999999993</v>
      </c>
      <c r="U47" s="254">
        <v>2.9</v>
      </c>
    </row>
    <row r="48" spans="1:21" ht="16.5" customHeight="1" x14ac:dyDescent="0.2">
      <c r="A48" s="7"/>
      <c r="B48" s="7"/>
      <c r="C48" s="7"/>
      <c r="D48" s="7"/>
      <c r="E48" s="7" t="s">
        <v>676</v>
      </c>
      <c r="F48" s="7"/>
      <c r="G48" s="7"/>
      <c r="H48" s="7"/>
      <c r="I48" s="7"/>
      <c r="J48" s="7"/>
      <c r="K48" s="7"/>
      <c r="L48" s="9" t="s">
        <v>69</v>
      </c>
      <c r="M48" s="254">
        <v>3</v>
      </c>
      <c r="N48" s="254">
        <v>2.6</v>
      </c>
      <c r="O48" s="254">
        <v>1.7</v>
      </c>
      <c r="P48" s="254">
        <v>2.2000000000000002</v>
      </c>
      <c r="Q48" s="254">
        <v>3.5</v>
      </c>
      <c r="R48" s="254">
        <v>1.1000000000000001</v>
      </c>
      <c r="S48" s="254">
        <v>4</v>
      </c>
      <c r="T48" s="254">
        <v>1.6</v>
      </c>
      <c r="U48" s="254">
        <v>2.5</v>
      </c>
    </row>
    <row r="49" spans="1:21" ht="16.5" customHeight="1" x14ac:dyDescent="0.2">
      <c r="A49" s="7"/>
      <c r="B49" s="7"/>
      <c r="C49" s="7"/>
      <c r="D49" s="7"/>
      <c r="E49" s="7" t="s">
        <v>326</v>
      </c>
      <c r="F49" s="7"/>
      <c r="G49" s="7"/>
      <c r="H49" s="7"/>
      <c r="I49" s="7"/>
      <c r="J49" s="7"/>
      <c r="K49" s="7"/>
      <c r="L49" s="9" t="s">
        <v>69</v>
      </c>
      <c r="M49" s="255">
        <v>50</v>
      </c>
      <c r="N49" s="255">
        <v>55.2</v>
      </c>
      <c r="O49" s="255">
        <v>48.4</v>
      </c>
      <c r="P49" s="255">
        <v>46.1</v>
      </c>
      <c r="Q49" s="255">
        <v>43.2</v>
      </c>
      <c r="R49" s="255">
        <v>41</v>
      </c>
      <c r="S49" s="255">
        <v>42.2</v>
      </c>
      <c r="T49" s="255">
        <v>57.8</v>
      </c>
      <c r="U49" s="255">
        <v>51.2</v>
      </c>
    </row>
    <row r="50" spans="1:21" ht="16.5" customHeight="1" x14ac:dyDescent="0.2">
      <c r="A50" s="7"/>
      <c r="B50" s="7"/>
      <c r="C50" s="7"/>
      <c r="D50" s="7" t="s">
        <v>677</v>
      </c>
      <c r="E50" s="7"/>
      <c r="F50" s="7"/>
      <c r="G50" s="7"/>
      <c r="H50" s="7"/>
      <c r="I50" s="7"/>
      <c r="J50" s="7"/>
      <c r="K50" s="7"/>
      <c r="L50" s="9"/>
      <c r="M50" s="10"/>
      <c r="N50" s="10"/>
      <c r="O50" s="10"/>
      <c r="P50" s="10"/>
      <c r="Q50" s="10"/>
      <c r="R50" s="10"/>
      <c r="S50" s="10"/>
      <c r="T50" s="10"/>
      <c r="U50" s="10"/>
    </row>
    <row r="51" spans="1:21" ht="16.5" customHeight="1" x14ac:dyDescent="0.2">
      <c r="A51" s="7"/>
      <c r="B51" s="7"/>
      <c r="C51" s="7"/>
      <c r="D51" s="7"/>
      <c r="E51" s="7" t="s">
        <v>678</v>
      </c>
      <c r="F51" s="7"/>
      <c r="G51" s="7"/>
      <c r="H51" s="7"/>
      <c r="I51" s="7"/>
      <c r="J51" s="7"/>
      <c r="K51" s="7"/>
      <c r="L51" s="9" t="s">
        <v>69</v>
      </c>
      <c r="M51" s="255">
        <v>14.7</v>
      </c>
      <c r="N51" s="254">
        <v>3.5</v>
      </c>
      <c r="O51" s="254">
        <v>6.2</v>
      </c>
      <c r="P51" s="254">
        <v>7.4</v>
      </c>
      <c r="Q51" s="254">
        <v>7.5</v>
      </c>
      <c r="R51" s="254">
        <v>4.5</v>
      </c>
      <c r="S51" s="254">
        <v>7.6</v>
      </c>
      <c r="T51" s="254">
        <v>5.8</v>
      </c>
      <c r="U51" s="254">
        <v>7.5</v>
      </c>
    </row>
    <row r="52" spans="1:21" ht="29.45" customHeight="1" x14ac:dyDescent="0.2">
      <c r="A52" s="7"/>
      <c r="B52" s="7"/>
      <c r="C52" s="7"/>
      <c r="D52" s="7"/>
      <c r="E52" s="316" t="s">
        <v>679</v>
      </c>
      <c r="F52" s="316"/>
      <c r="G52" s="316"/>
      <c r="H52" s="316"/>
      <c r="I52" s="316"/>
      <c r="J52" s="316"/>
      <c r="K52" s="316"/>
      <c r="L52" s="9" t="s">
        <v>69</v>
      </c>
      <c r="M52" s="254">
        <v>1.6</v>
      </c>
      <c r="N52" s="254">
        <v>1.7</v>
      </c>
      <c r="O52" s="254">
        <v>1</v>
      </c>
      <c r="P52" s="254">
        <v>2.1</v>
      </c>
      <c r="Q52" s="254">
        <v>2.6</v>
      </c>
      <c r="R52" s="254">
        <v>1</v>
      </c>
      <c r="S52" s="254">
        <v>2.1</v>
      </c>
      <c r="T52" s="254">
        <v>7.8</v>
      </c>
      <c r="U52" s="254">
        <v>1.7</v>
      </c>
    </row>
    <row r="53" spans="1:21" ht="16.5" customHeight="1" x14ac:dyDescent="0.2">
      <c r="A53" s="7"/>
      <c r="B53" s="7"/>
      <c r="C53" s="7"/>
      <c r="D53" s="7"/>
      <c r="E53" s="7" t="s">
        <v>680</v>
      </c>
      <c r="F53" s="7"/>
      <c r="G53" s="7"/>
      <c r="H53" s="7"/>
      <c r="I53" s="7"/>
      <c r="J53" s="7"/>
      <c r="K53" s="7"/>
      <c r="L53" s="9" t="s">
        <v>69</v>
      </c>
      <c r="M53" s="254">
        <v>1.3</v>
      </c>
      <c r="N53" s="254">
        <v>1.1000000000000001</v>
      </c>
      <c r="O53" s="254">
        <v>1.5</v>
      </c>
      <c r="P53" s="254">
        <v>0.8</v>
      </c>
      <c r="Q53" s="254">
        <v>0.7</v>
      </c>
      <c r="R53" s="254">
        <v>0.9</v>
      </c>
      <c r="S53" s="254">
        <v>0.8</v>
      </c>
      <c r="T53" s="254">
        <v>0.3</v>
      </c>
      <c r="U53" s="254">
        <v>1.2</v>
      </c>
    </row>
    <row r="54" spans="1:21" ht="16.5" customHeight="1" x14ac:dyDescent="0.2">
      <c r="A54" s="7"/>
      <c r="B54" s="7"/>
      <c r="C54" s="7"/>
      <c r="D54" s="7"/>
      <c r="E54" s="7" t="s">
        <v>681</v>
      </c>
      <c r="F54" s="7"/>
      <c r="G54" s="7"/>
      <c r="H54" s="7"/>
      <c r="I54" s="7"/>
      <c r="J54" s="7"/>
      <c r="K54" s="7"/>
      <c r="L54" s="9" t="s">
        <v>69</v>
      </c>
      <c r="M54" s="254">
        <v>2</v>
      </c>
      <c r="N54" s="254">
        <v>7.6</v>
      </c>
      <c r="O54" s="254">
        <v>1.2</v>
      </c>
      <c r="P54" s="254">
        <v>2.8</v>
      </c>
      <c r="Q54" s="254">
        <v>4</v>
      </c>
      <c r="R54" s="254">
        <v>4.5999999999999996</v>
      </c>
      <c r="S54" s="254">
        <v>3.7</v>
      </c>
      <c r="T54" s="254">
        <v>4</v>
      </c>
      <c r="U54" s="254">
        <v>4.3</v>
      </c>
    </row>
    <row r="55" spans="1:21" ht="29.45" customHeight="1" x14ac:dyDescent="0.2">
      <c r="A55" s="7"/>
      <c r="B55" s="7"/>
      <c r="C55" s="7"/>
      <c r="D55" s="7"/>
      <c r="E55" s="316" t="s">
        <v>682</v>
      </c>
      <c r="F55" s="316"/>
      <c r="G55" s="316"/>
      <c r="H55" s="316"/>
      <c r="I55" s="316"/>
      <c r="J55" s="316"/>
      <c r="K55" s="316"/>
      <c r="L55" s="9" t="s">
        <v>69</v>
      </c>
      <c r="M55" s="254">
        <v>5.0999999999999996</v>
      </c>
      <c r="N55" s="254">
        <v>7.6</v>
      </c>
      <c r="O55" s="255">
        <v>10.1</v>
      </c>
      <c r="P55" s="255">
        <v>10.9</v>
      </c>
      <c r="Q55" s="255">
        <v>10.3</v>
      </c>
      <c r="R55" s="255">
        <v>11.2</v>
      </c>
      <c r="S55" s="254">
        <v>9.1999999999999993</v>
      </c>
      <c r="T55" s="254">
        <v>4.2</v>
      </c>
      <c r="U55" s="254">
        <v>7.6</v>
      </c>
    </row>
    <row r="56" spans="1:21" ht="16.5" customHeight="1" x14ac:dyDescent="0.2">
      <c r="A56" s="7"/>
      <c r="B56" s="7"/>
      <c r="C56" s="7"/>
      <c r="D56" s="7"/>
      <c r="E56" s="7" t="s">
        <v>683</v>
      </c>
      <c r="F56" s="7"/>
      <c r="G56" s="7"/>
      <c r="H56" s="7"/>
      <c r="I56" s="7"/>
      <c r="J56" s="7"/>
      <c r="K56" s="7"/>
      <c r="L56" s="9" t="s">
        <v>69</v>
      </c>
      <c r="M56" s="254">
        <v>8</v>
      </c>
      <c r="N56" s="254">
        <v>8.1999999999999993</v>
      </c>
      <c r="O56" s="254">
        <v>8.6</v>
      </c>
      <c r="P56" s="255">
        <v>10.6</v>
      </c>
      <c r="Q56" s="254">
        <v>8.1</v>
      </c>
      <c r="R56" s="254">
        <v>8.8000000000000007</v>
      </c>
      <c r="S56" s="254">
        <v>7.8</v>
      </c>
      <c r="T56" s="254">
        <v>7.1</v>
      </c>
      <c r="U56" s="254">
        <v>8.3000000000000007</v>
      </c>
    </row>
    <row r="57" spans="1:21" ht="16.5" customHeight="1" x14ac:dyDescent="0.2">
      <c r="A57" s="7"/>
      <c r="B57" s="7"/>
      <c r="C57" s="7"/>
      <c r="D57" s="7"/>
      <c r="E57" s="7" t="s">
        <v>684</v>
      </c>
      <c r="F57" s="7"/>
      <c r="G57" s="7"/>
      <c r="H57" s="7"/>
      <c r="I57" s="7"/>
      <c r="J57" s="7"/>
      <c r="K57" s="7"/>
      <c r="L57" s="9" t="s">
        <v>69</v>
      </c>
      <c r="M57" s="255">
        <v>17.3</v>
      </c>
      <c r="N57" s="255">
        <v>15</v>
      </c>
      <c r="O57" s="255">
        <v>23.1</v>
      </c>
      <c r="P57" s="255">
        <v>19.399999999999999</v>
      </c>
      <c r="Q57" s="255">
        <v>23.7</v>
      </c>
      <c r="R57" s="255">
        <v>28</v>
      </c>
      <c r="S57" s="255">
        <v>26.6</v>
      </c>
      <c r="T57" s="255">
        <v>13</v>
      </c>
      <c r="U57" s="255">
        <v>18.2</v>
      </c>
    </row>
    <row r="58" spans="1:21" ht="16.5" customHeight="1" x14ac:dyDescent="0.2">
      <c r="A58" s="7"/>
      <c r="B58" s="7"/>
      <c r="C58" s="7"/>
      <c r="D58" s="7"/>
      <c r="E58" s="7" t="s">
        <v>326</v>
      </c>
      <c r="F58" s="7"/>
      <c r="G58" s="7"/>
      <c r="H58" s="7"/>
      <c r="I58" s="7"/>
      <c r="J58" s="7"/>
      <c r="K58" s="7"/>
      <c r="L58" s="9" t="s">
        <v>69</v>
      </c>
      <c r="M58" s="255">
        <v>50</v>
      </c>
      <c r="N58" s="255">
        <v>44.8</v>
      </c>
      <c r="O58" s="255">
        <v>51.6</v>
      </c>
      <c r="P58" s="255">
        <v>53.9</v>
      </c>
      <c r="Q58" s="255">
        <v>56.8</v>
      </c>
      <c r="R58" s="255">
        <v>59</v>
      </c>
      <c r="S58" s="255">
        <v>57.8</v>
      </c>
      <c r="T58" s="255">
        <v>42.2</v>
      </c>
      <c r="U58" s="255">
        <v>48.8</v>
      </c>
    </row>
    <row r="59" spans="1:21" ht="16.5" customHeight="1" x14ac:dyDescent="0.2">
      <c r="A59" s="7"/>
      <c r="B59" s="7"/>
      <c r="C59" s="7" t="s">
        <v>685</v>
      </c>
      <c r="D59" s="7"/>
      <c r="E59" s="7"/>
      <c r="F59" s="7"/>
      <c r="G59" s="7"/>
      <c r="H59" s="7"/>
      <c r="I59" s="7"/>
      <c r="J59" s="7"/>
      <c r="K59" s="7"/>
      <c r="L59" s="9"/>
      <c r="M59" s="10"/>
      <c r="N59" s="10"/>
      <c r="O59" s="10"/>
      <c r="P59" s="10"/>
      <c r="Q59" s="10"/>
      <c r="R59" s="10"/>
      <c r="S59" s="10"/>
      <c r="T59" s="10"/>
      <c r="U59" s="10"/>
    </row>
    <row r="60" spans="1:21" ht="16.5" customHeight="1" x14ac:dyDescent="0.2">
      <c r="A60" s="7"/>
      <c r="B60" s="7"/>
      <c r="C60" s="7"/>
      <c r="D60" s="7" t="s">
        <v>671</v>
      </c>
      <c r="E60" s="7"/>
      <c r="F60" s="7"/>
      <c r="G60" s="7"/>
      <c r="H60" s="7"/>
      <c r="I60" s="7"/>
      <c r="J60" s="7"/>
      <c r="K60" s="7"/>
      <c r="L60" s="9"/>
      <c r="M60" s="10"/>
      <c r="N60" s="10"/>
      <c r="O60" s="10"/>
      <c r="P60" s="10"/>
      <c r="Q60" s="10"/>
      <c r="R60" s="10"/>
      <c r="S60" s="10"/>
      <c r="T60" s="10"/>
      <c r="U60" s="10"/>
    </row>
    <row r="61" spans="1:21" ht="29.45" customHeight="1" x14ac:dyDescent="0.2">
      <c r="A61" s="7"/>
      <c r="B61" s="7"/>
      <c r="C61" s="7"/>
      <c r="D61" s="7"/>
      <c r="E61" s="316" t="s">
        <v>672</v>
      </c>
      <c r="F61" s="316"/>
      <c r="G61" s="316"/>
      <c r="H61" s="316"/>
      <c r="I61" s="316"/>
      <c r="J61" s="316"/>
      <c r="K61" s="316"/>
      <c r="L61" s="9" t="s">
        <v>69</v>
      </c>
      <c r="M61" s="254">
        <v>1.5</v>
      </c>
      <c r="N61" s="254">
        <v>0.9</v>
      </c>
      <c r="O61" s="254">
        <v>0.6</v>
      </c>
      <c r="P61" s="254">
        <v>1.1000000000000001</v>
      </c>
      <c r="Q61" s="254">
        <v>0.8</v>
      </c>
      <c r="R61" s="254">
        <v>0.9</v>
      </c>
      <c r="S61" s="254">
        <v>1.3</v>
      </c>
      <c r="T61" s="254">
        <v>0.6</v>
      </c>
      <c r="U61" s="254">
        <v>1</v>
      </c>
    </row>
    <row r="62" spans="1:21" ht="16.5" customHeight="1" x14ac:dyDescent="0.2">
      <c r="A62" s="7"/>
      <c r="B62" s="7"/>
      <c r="C62" s="7"/>
      <c r="D62" s="7"/>
      <c r="E62" s="7" t="s">
        <v>673</v>
      </c>
      <c r="F62" s="7"/>
      <c r="G62" s="7"/>
      <c r="H62" s="7"/>
      <c r="I62" s="7"/>
      <c r="J62" s="7"/>
      <c r="K62" s="7"/>
      <c r="L62" s="9" t="s">
        <v>69</v>
      </c>
      <c r="M62" s="255">
        <v>40.6</v>
      </c>
      <c r="N62" s="255">
        <v>47.3</v>
      </c>
      <c r="O62" s="255">
        <v>39.1</v>
      </c>
      <c r="P62" s="255">
        <v>33.200000000000003</v>
      </c>
      <c r="Q62" s="255">
        <v>37.6</v>
      </c>
      <c r="R62" s="255">
        <v>30.7</v>
      </c>
      <c r="S62" s="255">
        <v>25.5</v>
      </c>
      <c r="T62" s="255">
        <v>11.5</v>
      </c>
      <c r="U62" s="255">
        <v>41.6</v>
      </c>
    </row>
    <row r="63" spans="1:21" ht="16.5" customHeight="1" x14ac:dyDescent="0.2">
      <c r="A63" s="7"/>
      <c r="B63" s="7"/>
      <c r="C63" s="7"/>
      <c r="D63" s="7"/>
      <c r="E63" s="7" t="s">
        <v>674</v>
      </c>
      <c r="F63" s="7"/>
      <c r="G63" s="7"/>
      <c r="H63" s="7"/>
      <c r="I63" s="7"/>
      <c r="J63" s="7"/>
      <c r="K63" s="7"/>
      <c r="L63" s="9" t="s">
        <v>69</v>
      </c>
      <c r="M63" s="255">
        <v>15.1</v>
      </c>
      <c r="N63" s="255">
        <v>11</v>
      </c>
      <c r="O63" s="255">
        <v>15.3</v>
      </c>
      <c r="P63" s="255">
        <v>16.7</v>
      </c>
      <c r="Q63" s="255">
        <v>21.6</v>
      </c>
      <c r="R63" s="255">
        <v>15.6</v>
      </c>
      <c r="S63" s="255">
        <v>30.2</v>
      </c>
      <c r="T63" s="255">
        <v>43</v>
      </c>
      <c r="U63" s="255">
        <v>14.6</v>
      </c>
    </row>
    <row r="64" spans="1:21" ht="16.5" customHeight="1" x14ac:dyDescent="0.2">
      <c r="A64" s="7"/>
      <c r="B64" s="7"/>
      <c r="C64" s="7"/>
      <c r="D64" s="7"/>
      <c r="E64" s="7" t="s">
        <v>675</v>
      </c>
      <c r="F64" s="7"/>
      <c r="G64" s="7"/>
      <c r="H64" s="7"/>
      <c r="I64" s="7"/>
      <c r="J64" s="7"/>
      <c r="K64" s="7"/>
      <c r="L64" s="9" t="s">
        <v>69</v>
      </c>
      <c r="M64" s="254">
        <v>6.9</v>
      </c>
      <c r="N64" s="254">
        <v>2.5</v>
      </c>
      <c r="O64" s="254">
        <v>7</v>
      </c>
      <c r="P64" s="254">
        <v>3.2</v>
      </c>
      <c r="Q64" s="254">
        <v>9.5</v>
      </c>
      <c r="R64" s="255">
        <v>10.3</v>
      </c>
      <c r="S64" s="254">
        <v>5.5</v>
      </c>
      <c r="T64" s="254">
        <v>8.1</v>
      </c>
      <c r="U64" s="254">
        <v>5.2</v>
      </c>
    </row>
    <row r="65" spans="1:21" ht="16.5" customHeight="1" x14ac:dyDescent="0.2">
      <c r="A65" s="7"/>
      <c r="B65" s="7"/>
      <c r="C65" s="7"/>
      <c r="D65" s="7"/>
      <c r="E65" s="7" t="s">
        <v>676</v>
      </c>
      <c r="F65" s="7"/>
      <c r="G65" s="7"/>
      <c r="H65" s="7"/>
      <c r="I65" s="7"/>
      <c r="J65" s="7"/>
      <c r="K65" s="7"/>
      <c r="L65" s="9" t="s">
        <v>69</v>
      </c>
      <c r="M65" s="254">
        <v>3.2</v>
      </c>
      <c r="N65" s="254">
        <v>2.2000000000000002</v>
      </c>
      <c r="O65" s="254">
        <v>1.9</v>
      </c>
      <c r="P65" s="254">
        <v>2.6</v>
      </c>
      <c r="Q65" s="254">
        <v>3</v>
      </c>
      <c r="R65" s="254">
        <v>1.5</v>
      </c>
      <c r="S65" s="254">
        <v>2.8</v>
      </c>
      <c r="T65" s="254">
        <v>0.8</v>
      </c>
      <c r="U65" s="254">
        <v>2.4</v>
      </c>
    </row>
    <row r="66" spans="1:21" ht="16.5" customHeight="1" x14ac:dyDescent="0.2">
      <c r="A66" s="7"/>
      <c r="B66" s="7"/>
      <c r="C66" s="7"/>
      <c r="D66" s="7"/>
      <c r="E66" s="7" t="s">
        <v>326</v>
      </c>
      <c r="F66" s="7"/>
      <c r="G66" s="7"/>
      <c r="H66" s="7"/>
      <c r="I66" s="7"/>
      <c r="J66" s="7"/>
      <c r="K66" s="7"/>
      <c r="L66" s="9" t="s">
        <v>69</v>
      </c>
      <c r="M66" s="255">
        <v>67.2</v>
      </c>
      <c r="N66" s="255">
        <v>63.9</v>
      </c>
      <c r="O66" s="255">
        <v>63.9</v>
      </c>
      <c r="P66" s="255">
        <v>56.8</v>
      </c>
      <c r="Q66" s="255">
        <v>72.5</v>
      </c>
      <c r="R66" s="255">
        <v>58.9</v>
      </c>
      <c r="S66" s="255">
        <v>65.2</v>
      </c>
      <c r="T66" s="255">
        <v>64</v>
      </c>
      <c r="U66" s="255">
        <v>64.900000000000006</v>
      </c>
    </row>
    <row r="67" spans="1:21" ht="16.5" customHeight="1" x14ac:dyDescent="0.2">
      <c r="A67" s="7"/>
      <c r="B67" s="7"/>
      <c r="C67" s="7"/>
      <c r="D67" s="7" t="s">
        <v>677</v>
      </c>
      <c r="E67" s="7"/>
      <c r="F67" s="7"/>
      <c r="G67" s="7"/>
      <c r="H67" s="7"/>
      <c r="I67" s="7"/>
      <c r="J67" s="7"/>
      <c r="K67" s="7"/>
      <c r="L67" s="9"/>
      <c r="M67" s="10"/>
      <c r="N67" s="10"/>
      <c r="O67" s="10"/>
      <c r="P67" s="10"/>
      <c r="Q67" s="10"/>
      <c r="R67" s="10"/>
      <c r="S67" s="10"/>
      <c r="T67" s="10"/>
      <c r="U67" s="10"/>
    </row>
    <row r="68" spans="1:21" ht="16.5" customHeight="1" x14ac:dyDescent="0.2">
      <c r="A68" s="7"/>
      <c r="B68" s="7"/>
      <c r="C68" s="7"/>
      <c r="D68" s="7"/>
      <c r="E68" s="7" t="s">
        <v>678</v>
      </c>
      <c r="F68" s="7"/>
      <c r="G68" s="7"/>
      <c r="H68" s="7"/>
      <c r="I68" s="7"/>
      <c r="J68" s="7"/>
      <c r="K68" s="7"/>
      <c r="L68" s="9" t="s">
        <v>69</v>
      </c>
      <c r="M68" s="254">
        <v>6.8</v>
      </c>
      <c r="N68" s="254">
        <v>3.7</v>
      </c>
      <c r="O68" s="254">
        <v>4.7</v>
      </c>
      <c r="P68" s="254">
        <v>5.0999999999999996</v>
      </c>
      <c r="Q68" s="254">
        <v>2.7</v>
      </c>
      <c r="R68" s="254">
        <v>1.8</v>
      </c>
      <c r="S68" s="254">
        <v>2.1</v>
      </c>
      <c r="T68" s="254">
        <v>7.6</v>
      </c>
      <c r="U68" s="254">
        <v>4.7</v>
      </c>
    </row>
    <row r="69" spans="1:21" ht="29.45" customHeight="1" x14ac:dyDescent="0.2">
      <c r="A69" s="7"/>
      <c r="B69" s="7"/>
      <c r="C69" s="7"/>
      <c r="D69" s="7"/>
      <c r="E69" s="316" t="s">
        <v>679</v>
      </c>
      <c r="F69" s="316"/>
      <c r="G69" s="316"/>
      <c r="H69" s="316"/>
      <c r="I69" s="316"/>
      <c r="J69" s="316"/>
      <c r="K69" s="316"/>
      <c r="L69" s="9" t="s">
        <v>69</v>
      </c>
      <c r="M69" s="254">
        <v>2.1</v>
      </c>
      <c r="N69" s="254">
        <v>1.4</v>
      </c>
      <c r="O69" s="254">
        <v>2.1</v>
      </c>
      <c r="P69" s="254">
        <v>1.6</v>
      </c>
      <c r="Q69" s="254">
        <v>2.5</v>
      </c>
      <c r="R69" s="254">
        <v>1.4</v>
      </c>
      <c r="S69" s="254">
        <v>5.8</v>
      </c>
      <c r="T69" s="254">
        <v>8.6</v>
      </c>
      <c r="U69" s="254">
        <v>1.9</v>
      </c>
    </row>
    <row r="70" spans="1:21" ht="16.5" customHeight="1" x14ac:dyDescent="0.2">
      <c r="A70" s="7"/>
      <c r="B70" s="7"/>
      <c r="C70" s="7"/>
      <c r="D70" s="7"/>
      <c r="E70" s="7" t="s">
        <v>680</v>
      </c>
      <c r="F70" s="7"/>
      <c r="G70" s="7"/>
      <c r="H70" s="7"/>
      <c r="I70" s="7"/>
      <c r="J70" s="7"/>
      <c r="K70" s="7"/>
      <c r="L70" s="9" t="s">
        <v>69</v>
      </c>
      <c r="M70" s="254">
        <v>1.3</v>
      </c>
      <c r="N70" s="254">
        <v>1.1000000000000001</v>
      </c>
      <c r="O70" s="254">
        <v>1.4</v>
      </c>
      <c r="P70" s="254">
        <v>0.9</v>
      </c>
      <c r="Q70" s="254">
        <v>0.9</v>
      </c>
      <c r="R70" s="254">
        <v>1</v>
      </c>
      <c r="S70" s="254">
        <v>0.6</v>
      </c>
      <c r="T70" s="254">
        <v>0.3</v>
      </c>
      <c r="U70" s="254">
        <v>1.2</v>
      </c>
    </row>
    <row r="71" spans="1:21" ht="16.5" customHeight="1" x14ac:dyDescent="0.2">
      <c r="A71" s="7"/>
      <c r="B71" s="7"/>
      <c r="C71" s="7"/>
      <c r="D71" s="7"/>
      <c r="E71" s="7" t="s">
        <v>681</v>
      </c>
      <c r="F71" s="7"/>
      <c r="G71" s="7"/>
      <c r="H71" s="7"/>
      <c r="I71" s="7"/>
      <c r="J71" s="7"/>
      <c r="K71" s="7"/>
      <c r="L71" s="9" t="s">
        <v>69</v>
      </c>
      <c r="M71" s="254">
        <v>1.5</v>
      </c>
      <c r="N71" s="254">
        <v>6.3</v>
      </c>
      <c r="O71" s="254">
        <v>1.2</v>
      </c>
      <c r="P71" s="254">
        <v>1.7</v>
      </c>
      <c r="Q71" s="254">
        <v>3.5</v>
      </c>
      <c r="R71" s="254">
        <v>2.4</v>
      </c>
      <c r="S71" s="254">
        <v>2.6</v>
      </c>
      <c r="T71" s="254">
        <v>2.2999999999999998</v>
      </c>
      <c r="U71" s="254">
        <v>3.5</v>
      </c>
    </row>
    <row r="72" spans="1:21" ht="29.45" customHeight="1" x14ac:dyDescent="0.2">
      <c r="A72" s="7"/>
      <c r="B72" s="7"/>
      <c r="C72" s="7"/>
      <c r="D72" s="7"/>
      <c r="E72" s="316" t="s">
        <v>682</v>
      </c>
      <c r="F72" s="316"/>
      <c r="G72" s="316"/>
      <c r="H72" s="316"/>
      <c r="I72" s="316"/>
      <c r="J72" s="316"/>
      <c r="K72" s="316"/>
      <c r="L72" s="9" t="s">
        <v>69</v>
      </c>
      <c r="M72" s="254">
        <v>2.6</v>
      </c>
      <c r="N72" s="254">
        <v>4.7</v>
      </c>
      <c r="O72" s="254">
        <v>4</v>
      </c>
      <c r="P72" s="254">
        <v>7.9</v>
      </c>
      <c r="Q72" s="254">
        <v>2.2000000000000002</v>
      </c>
      <c r="R72" s="254">
        <v>5.4</v>
      </c>
      <c r="S72" s="254">
        <v>5</v>
      </c>
      <c r="T72" s="254">
        <v>1.9</v>
      </c>
      <c r="U72" s="254">
        <v>4</v>
      </c>
    </row>
    <row r="73" spans="1:21" ht="16.5" customHeight="1" x14ac:dyDescent="0.2">
      <c r="A73" s="7"/>
      <c r="B73" s="7"/>
      <c r="C73" s="7"/>
      <c r="D73" s="7"/>
      <c r="E73" s="7" t="s">
        <v>683</v>
      </c>
      <c r="F73" s="7"/>
      <c r="G73" s="7"/>
      <c r="H73" s="7"/>
      <c r="I73" s="7"/>
      <c r="J73" s="7"/>
      <c r="K73" s="7"/>
      <c r="L73" s="9" t="s">
        <v>69</v>
      </c>
      <c r="M73" s="254">
        <v>7.2</v>
      </c>
      <c r="N73" s="254">
        <v>8.5</v>
      </c>
      <c r="O73" s="254">
        <v>8.1999999999999993</v>
      </c>
      <c r="P73" s="254">
        <v>9.5</v>
      </c>
      <c r="Q73" s="254">
        <v>8.3000000000000007</v>
      </c>
      <c r="R73" s="254">
        <v>8.6</v>
      </c>
      <c r="S73" s="254">
        <v>5.6</v>
      </c>
      <c r="T73" s="254">
        <v>4.4000000000000004</v>
      </c>
      <c r="U73" s="254">
        <v>8</v>
      </c>
    </row>
    <row r="74" spans="1:21" ht="16.5" customHeight="1" x14ac:dyDescent="0.2">
      <c r="A74" s="7"/>
      <c r="B74" s="7"/>
      <c r="C74" s="7"/>
      <c r="D74" s="7"/>
      <c r="E74" s="7" t="s">
        <v>684</v>
      </c>
      <c r="F74" s="7"/>
      <c r="G74" s="7"/>
      <c r="H74" s="7"/>
      <c r="I74" s="7"/>
      <c r="J74" s="7"/>
      <c r="K74" s="7"/>
      <c r="L74" s="9" t="s">
        <v>69</v>
      </c>
      <c r="M74" s="255">
        <v>11.1</v>
      </c>
      <c r="N74" s="255">
        <v>10.6</v>
      </c>
      <c r="O74" s="255">
        <v>14.5</v>
      </c>
      <c r="P74" s="255">
        <v>16.600000000000001</v>
      </c>
      <c r="Q74" s="254">
        <v>7.3</v>
      </c>
      <c r="R74" s="255">
        <v>20.399999999999999</v>
      </c>
      <c r="S74" s="255">
        <v>13.1</v>
      </c>
      <c r="T74" s="255">
        <v>11</v>
      </c>
      <c r="U74" s="255">
        <v>11.9</v>
      </c>
    </row>
    <row r="75" spans="1:21" ht="16.5" customHeight="1" x14ac:dyDescent="0.2">
      <c r="A75" s="7"/>
      <c r="B75" s="7"/>
      <c r="C75" s="7"/>
      <c r="D75" s="7"/>
      <c r="E75" s="7" t="s">
        <v>326</v>
      </c>
      <c r="F75" s="7"/>
      <c r="G75" s="7"/>
      <c r="H75" s="7"/>
      <c r="I75" s="7"/>
      <c r="J75" s="7"/>
      <c r="K75" s="7"/>
      <c r="L75" s="9" t="s">
        <v>69</v>
      </c>
      <c r="M75" s="255">
        <v>32.799999999999997</v>
      </c>
      <c r="N75" s="255">
        <v>36.1</v>
      </c>
      <c r="O75" s="255">
        <v>36.1</v>
      </c>
      <c r="P75" s="255">
        <v>43.2</v>
      </c>
      <c r="Q75" s="255">
        <v>27.5</v>
      </c>
      <c r="R75" s="255">
        <v>41.1</v>
      </c>
      <c r="S75" s="255">
        <v>34.799999999999997</v>
      </c>
      <c r="T75" s="255">
        <v>36</v>
      </c>
      <c r="U75" s="255">
        <v>35.1</v>
      </c>
    </row>
    <row r="76" spans="1:21" ht="16.5" customHeight="1" x14ac:dyDescent="0.2">
      <c r="A76" s="7"/>
      <c r="B76" s="7" t="s">
        <v>63</v>
      </c>
      <c r="C76" s="7"/>
      <c r="D76" s="7"/>
      <c r="E76" s="7"/>
      <c r="F76" s="7"/>
      <c r="G76" s="7"/>
      <c r="H76" s="7"/>
      <c r="I76" s="7"/>
      <c r="J76" s="7"/>
      <c r="K76" s="7"/>
      <c r="L76" s="9"/>
      <c r="M76" s="10"/>
      <c r="N76" s="10"/>
      <c r="O76" s="10"/>
      <c r="P76" s="10"/>
      <c r="Q76" s="10"/>
      <c r="R76" s="10"/>
      <c r="S76" s="10"/>
      <c r="T76" s="10"/>
      <c r="U76" s="10"/>
    </row>
    <row r="77" spans="1:21" ht="16.5" customHeight="1" x14ac:dyDescent="0.2">
      <c r="A77" s="7"/>
      <c r="B77" s="7"/>
      <c r="C77" s="7" t="s">
        <v>326</v>
      </c>
      <c r="D77" s="7"/>
      <c r="E77" s="7"/>
      <c r="F77" s="7"/>
      <c r="G77" s="7"/>
      <c r="H77" s="7"/>
      <c r="I77" s="7"/>
      <c r="J77" s="7"/>
      <c r="K77" s="7"/>
      <c r="L77" s="9" t="s">
        <v>145</v>
      </c>
      <c r="M77" s="251">
        <v>34824</v>
      </c>
      <c r="N77" s="251">
        <v>45201</v>
      </c>
      <c r="O77" s="251">
        <v>20655</v>
      </c>
      <c r="P77" s="252">
        <v>6611</v>
      </c>
      <c r="Q77" s="252">
        <v>5470</v>
      </c>
      <c r="R77" s="252">
        <v>3640</v>
      </c>
      <c r="S77" s="252">
        <v>1571</v>
      </c>
      <c r="T77" s="252">
        <v>1726</v>
      </c>
      <c r="U77" s="253">
        <v>117691</v>
      </c>
    </row>
    <row r="78" spans="1:21" ht="16.5" customHeight="1" x14ac:dyDescent="0.2">
      <c r="A78" s="7"/>
      <c r="B78" s="7"/>
      <c r="C78" s="7" t="s">
        <v>670</v>
      </c>
      <c r="D78" s="7"/>
      <c r="E78" s="7"/>
      <c r="F78" s="7"/>
      <c r="G78" s="7"/>
      <c r="H78" s="7"/>
      <c r="I78" s="7"/>
      <c r="J78" s="7"/>
      <c r="K78" s="7"/>
      <c r="L78" s="9"/>
      <c r="M78" s="10"/>
      <c r="N78" s="10"/>
      <c r="O78" s="10"/>
      <c r="P78" s="10"/>
      <c r="Q78" s="10"/>
      <c r="R78" s="10"/>
      <c r="S78" s="10"/>
      <c r="T78" s="10"/>
      <c r="U78" s="10"/>
    </row>
    <row r="79" spans="1:21" ht="16.5" customHeight="1" x14ac:dyDescent="0.2">
      <c r="A79" s="7"/>
      <c r="B79" s="7"/>
      <c r="C79" s="7"/>
      <c r="D79" s="7" t="s">
        <v>671</v>
      </c>
      <c r="E79" s="7"/>
      <c r="F79" s="7"/>
      <c r="G79" s="7"/>
      <c r="H79" s="7"/>
      <c r="I79" s="7"/>
      <c r="J79" s="7"/>
      <c r="K79" s="7"/>
      <c r="L79" s="9"/>
      <c r="M79" s="10"/>
      <c r="N79" s="10"/>
      <c r="O79" s="10"/>
      <c r="P79" s="10"/>
      <c r="Q79" s="10"/>
      <c r="R79" s="10"/>
      <c r="S79" s="10"/>
      <c r="T79" s="10"/>
      <c r="U79" s="10"/>
    </row>
    <row r="80" spans="1:21" ht="29.45" customHeight="1" x14ac:dyDescent="0.2">
      <c r="A80" s="7"/>
      <c r="B80" s="7"/>
      <c r="C80" s="7"/>
      <c r="D80" s="7"/>
      <c r="E80" s="316" t="s">
        <v>672</v>
      </c>
      <c r="F80" s="316"/>
      <c r="G80" s="316"/>
      <c r="H80" s="316"/>
      <c r="I80" s="316"/>
      <c r="J80" s="316"/>
      <c r="K80" s="316"/>
      <c r="L80" s="9" t="s">
        <v>69</v>
      </c>
      <c r="M80" s="254">
        <v>2.1</v>
      </c>
      <c r="N80" s="254">
        <v>1.3</v>
      </c>
      <c r="O80" s="254">
        <v>0.9</v>
      </c>
      <c r="P80" s="254">
        <v>2.2999999999999998</v>
      </c>
      <c r="Q80" s="254">
        <v>1.4</v>
      </c>
      <c r="R80" s="254">
        <v>1.1000000000000001</v>
      </c>
      <c r="S80" s="254">
        <v>0.9</v>
      </c>
      <c r="T80" s="254">
        <v>0.6</v>
      </c>
      <c r="U80" s="254">
        <v>1.5</v>
      </c>
    </row>
    <row r="81" spans="1:21" ht="16.5" customHeight="1" x14ac:dyDescent="0.2">
      <c r="A81" s="7"/>
      <c r="B81" s="7"/>
      <c r="C81" s="7"/>
      <c r="D81" s="7"/>
      <c r="E81" s="7" t="s">
        <v>673</v>
      </c>
      <c r="F81" s="7"/>
      <c r="G81" s="7"/>
      <c r="H81" s="7"/>
      <c r="I81" s="7"/>
      <c r="J81" s="7"/>
      <c r="K81" s="7"/>
      <c r="L81" s="9" t="s">
        <v>69</v>
      </c>
      <c r="M81" s="255">
        <v>31.8</v>
      </c>
      <c r="N81" s="255">
        <v>40.5</v>
      </c>
      <c r="O81" s="255">
        <v>32.1</v>
      </c>
      <c r="P81" s="255">
        <v>33.4</v>
      </c>
      <c r="Q81" s="255">
        <v>26.6</v>
      </c>
      <c r="R81" s="255">
        <v>30.9</v>
      </c>
      <c r="S81" s="255">
        <v>20.8</v>
      </c>
      <c r="T81" s="255">
        <v>10</v>
      </c>
      <c r="U81" s="255">
        <v>34.700000000000003</v>
      </c>
    </row>
    <row r="82" spans="1:21" ht="16.5" customHeight="1" x14ac:dyDescent="0.2">
      <c r="A82" s="7"/>
      <c r="B82" s="7"/>
      <c r="C82" s="7"/>
      <c r="D82" s="7"/>
      <c r="E82" s="7" t="s">
        <v>674</v>
      </c>
      <c r="F82" s="7"/>
      <c r="G82" s="7"/>
      <c r="H82" s="7"/>
      <c r="I82" s="7"/>
      <c r="J82" s="7"/>
      <c r="K82" s="7"/>
      <c r="L82" s="9" t="s">
        <v>69</v>
      </c>
      <c r="M82" s="254">
        <v>9.8000000000000007</v>
      </c>
      <c r="N82" s="254">
        <v>8.4</v>
      </c>
      <c r="O82" s="254">
        <v>9.3000000000000007</v>
      </c>
      <c r="P82" s="255">
        <v>10.4</v>
      </c>
      <c r="Q82" s="254">
        <v>8.1999999999999993</v>
      </c>
      <c r="R82" s="254">
        <v>5.8</v>
      </c>
      <c r="S82" s="255">
        <v>13.9</v>
      </c>
      <c r="T82" s="255">
        <v>39.299999999999997</v>
      </c>
      <c r="U82" s="254">
        <v>9.5</v>
      </c>
    </row>
    <row r="83" spans="1:21" ht="16.5" customHeight="1" x14ac:dyDescent="0.2">
      <c r="A83" s="7"/>
      <c r="B83" s="7"/>
      <c r="C83" s="7"/>
      <c r="D83" s="7"/>
      <c r="E83" s="7" t="s">
        <v>675</v>
      </c>
      <c r="F83" s="7"/>
      <c r="G83" s="7"/>
      <c r="H83" s="7"/>
      <c r="I83" s="7"/>
      <c r="J83" s="7"/>
      <c r="K83" s="7"/>
      <c r="L83" s="9" t="s">
        <v>69</v>
      </c>
      <c r="M83" s="254">
        <v>3.6</v>
      </c>
      <c r="N83" s="254">
        <v>1.6</v>
      </c>
      <c r="O83" s="254">
        <v>3.3</v>
      </c>
      <c r="P83" s="254">
        <v>2.4</v>
      </c>
      <c r="Q83" s="254">
        <v>3.6</v>
      </c>
      <c r="R83" s="254">
        <v>2.7</v>
      </c>
      <c r="S83" s="254">
        <v>3.1</v>
      </c>
      <c r="T83" s="254">
        <v>6.8</v>
      </c>
      <c r="U83" s="254">
        <v>2.8</v>
      </c>
    </row>
    <row r="84" spans="1:21" ht="16.5" customHeight="1" x14ac:dyDescent="0.2">
      <c r="A84" s="7"/>
      <c r="B84" s="7"/>
      <c r="C84" s="7"/>
      <c r="D84" s="7"/>
      <c r="E84" s="7" t="s">
        <v>676</v>
      </c>
      <c r="F84" s="7"/>
      <c r="G84" s="7"/>
      <c r="H84" s="7"/>
      <c r="I84" s="7"/>
      <c r="J84" s="7"/>
      <c r="K84" s="7"/>
      <c r="L84" s="9" t="s">
        <v>69</v>
      </c>
      <c r="M84" s="254">
        <v>2.9</v>
      </c>
      <c r="N84" s="254">
        <v>2.2000000000000002</v>
      </c>
      <c r="O84" s="254">
        <v>1.8</v>
      </c>
      <c r="P84" s="254">
        <v>1.9</v>
      </c>
      <c r="Q84" s="254">
        <v>2.7</v>
      </c>
      <c r="R84" s="254">
        <v>1.1000000000000001</v>
      </c>
      <c r="S84" s="254">
        <v>4.5999999999999996</v>
      </c>
      <c r="T84" s="254">
        <v>2.7</v>
      </c>
      <c r="U84" s="254">
        <v>2.2999999999999998</v>
      </c>
    </row>
    <row r="85" spans="1:21" ht="16.5" customHeight="1" x14ac:dyDescent="0.2">
      <c r="A85" s="7"/>
      <c r="B85" s="7"/>
      <c r="C85" s="7"/>
      <c r="D85" s="7"/>
      <c r="E85" s="7" t="s">
        <v>326</v>
      </c>
      <c r="F85" s="7"/>
      <c r="G85" s="7"/>
      <c r="H85" s="7"/>
      <c r="I85" s="7"/>
      <c r="J85" s="7"/>
      <c r="K85" s="7"/>
      <c r="L85" s="9" t="s">
        <v>69</v>
      </c>
      <c r="M85" s="255">
        <v>50.2</v>
      </c>
      <c r="N85" s="255">
        <v>54</v>
      </c>
      <c r="O85" s="255">
        <v>47.3</v>
      </c>
      <c r="P85" s="255">
        <v>50.3</v>
      </c>
      <c r="Q85" s="255">
        <v>42.5</v>
      </c>
      <c r="R85" s="255">
        <v>41.7</v>
      </c>
      <c r="S85" s="255">
        <v>43.4</v>
      </c>
      <c r="T85" s="255">
        <v>59.5</v>
      </c>
      <c r="U85" s="255">
        <v>50.8</v>
      </c>
    </row>
    <row r="86" spans="1:21" ht="16.5" customHeight="1" x14ac:dyDescent="0.2">
      <c r="A86" s="7"/>
      <c r="B86" s="7"/>
      <c r="C86" s="7"/>
      <c r="D86" s="7" t="s">
        <v>677</v>
      </c>
      <c r="E86" s="7"/>
      <c r="F86" s="7"/>
      <c r="G86" s="7"/>
      <c r="H86" s="7"/>
      <c r="I86" s="7"/>
      <c r="J86" s="7"/>
      <c r="K86" s="7"/>
      <c r="L86" s="9"/>
      <c r="M86" s="10"/>
      <c r="N86" s="10"/>
      <c r="O86" s="10"/>
      <c r="P86" s="10"/>
      <c r="Q86" s="10"/>
      <c r="R86" s="10"/>
      <c r="S86" s="10"/>
      <c r="T86" s="10"/>
      <c r="U86" s="10"/>
    </row>
    <row r="87" spans="1:21" ht="16.5" customHeight="1" x14ac:dyDescent="0.2">
      <c r="A87" s="7"/>
      <c r="B87" s="7"/>
      <c r="C87" s="7"/>
      <c r="D87" s="7"/>
      <c r="E87" s="7" t="s">
        <v>678</v>
      </c>
      <c r="F87" s="7"/>
      <c r="G87" s="7"/>
      <c r="H87" s="7"/>
      <c r="I87" s="7"/>
      <c r="J87" s="7"/>
      <c r="K87" s="7"/>
      <c r="L87" s="9" t="s">
        <v>69</v>
      </c>
      <c r="M87" s="255">
        <v>12.9</v>
      </c>
      <c r="N87" s="254">
        <v>3.5</v>
      </c>
      <c r="O87" s="254">
        <v>6.6</v>
      </c>
      <c r="P87" s="254">
        <v>7.5</v>
      </c>
      <c r="Q87" s="254">
        <v>7.5</v>
      </c>
      <c r="R87" s="254">
        <v>3.9</v>
      </c>
      <c r="S87" s="254">
        <v>8.9</v>
      </c>
      <c r="T87" s="254">
        <v>7.2</v>
      </c>
      <c r="U87" s="254">
        <v>7.2</v>
      </c>
    </row>
    <row r="88" spans="1:21" ht="29.45" customHeight="1" x14ac:dyDescent="0.2">
      <c r="A88" s="7"/>
      <c r="B88" s="7"/>
      <c r="C88" s="7"/>
      <c r="D88" s="7"/>
      <c r="E88" s="316" t="s">
        <v>679</v>
      </c>
      <c r="F88" s="316"/>
      <c r="G88" s="316"/>
      <c r="H88" s="316"/>
      <c r="I88" s="316"/>
      <c r="J88" s="316"/>
      <c r="K88" s="316"/>
      <c r="L88" s="9" t="s">
        <v>69</v>
      </c>
      <c r="M88" s="254">
        <v>1.7</v>
      </c>
      <c r="N88" s="254">
        <v>1.9</v>
      </c>
      <c r="O88" s="254">
        <v>1.1000000000000001</v>
      </c>
      <c r="P88" s="254">
        <v>1.7</v>
      </c>
      <c r="Q88" s="254">
        <v>2</v>
      </c>
      <c r="R88" s="254">
        <v>0.8</v>
      </c>
      <c r="S88" s="254">
        <v>2.1</v>
      </c>
      <c r="T88" s="254">
        <v>4.9000000000000004</v>
      </c>
      <c r="U88" s="254">
        <v>1.7</v>
      </c>
    </row>
    <row r="89" spans="1:21" ht="16.5" customHeight="1" x14ac:dyDescent="0.2">
      <c r="A89" s="7"/>
      <c r="B89" s="7"/>
      <c r="C89" s="7"/>
      <c r="D89" s="7"/>
      <c r="E89" s="7" t="s">
        <v>680</v>
      </c>
      <c r="F89" s="7"/>
      <c r="G89" s="7"/>
      <c r="H89" s="7"/>
      <c r="I89" s="7"/>
      <c r="J89" s="7"/>
      <c r="K89" s="7"/>
      <c r="L89" s="9" t="s">
        <v>69</v>
      </c>
      <c r="M89" s="254">
        <v>1.1000000000000001</v>
      </c>
      <c r="N89" s="254">
        <v>1.1000000000000001</v>
      </c>
      <c r="O89" s="254">
        <v>1.4</v>
      </c>
      <c r="P89" s="254">
        <v>1.1000000000000001</v>
      </c>
      <c r="Q89" s="254">
        <v>0.7</v>
      </c>
      <c r="R89" s="254">
        <v>1.1000000000000001</v>
      </c>
      <c r="S89" s="254">
        <v>1.8</v>
      </c>
      <c r="T89" s="254">
        <v>0.5</v>
      </c>
      <c r="U89" s="254">
        <v>1.1000000000000001</v>
      </c>
    </row>
    <row r="90" spans="1:21" ht="16.5" customHeight="1" x14ac:dyDescent="0.2">
      <c r="A90" s="7"/>
      <c r="B90" s="7"/>
      <c r="C90" s="7"/>
      <c r="D90" s="7"/>
      <c r="E90" s="7" t="s">
        <v>681</v>
      </c>
      <c r="F90" s="7"/>
      <c r="G90" s="7"/>
      <c r="H90" s="7"/>
      <c r="I90" s="7"/>
      <c r="J90" s="7"/>
      <c r="K90" s="7"/>
      <c r="L90" s="9" t="s">
        <v>69</v>
      </c>
      <c r="M90" s="254">
        <v>2.1</v>
      </c>
      <c r="N90" s="254">
        <v>8</v>
      </c>
      <c r="O90" s="254">
        <v>1.5</v>
      </c>
      <c r="P90" s="254">
        <v>2.2999999999999998</v>
      </c>
      <c r="Q90" s="254">
        <v>3.2</v>
      </c>
      <c r="R90" s="254">
        <v>3.9</v>
      </c>
      <c r="S90" s="254">
        <v>5.5</v>
      </c>
      <c r="T90" s="254">
        <v>3.8</v>
      </c>
      <c r="U90" s="254">
        <v>4.4000000000000004</v>
      </c>
    </row>
    <row r="91" spans="1:21" ht="29.45" customHeight="1" x14ac:dyDescent="0.2">
      <c r="A91" s="7"/>
      <c r="B91" s="7"/>
      <c r="C91" s="7"/>
      <c r="D91" s="7"/>
      <c r="E91" s="316" t="s">
        <v>682</v>
      </c>
      <c r="F91" s="316"/>
      <c r="G91" s="316"/>
      <c r="H91" s="316"/>
      <c r="I91" s="316"/>
      <c r="J91" s="316"/>
      <c r="K91" s="316"/>
      <c r="L91" s="9" t="s">
        <v>69</v>
      </c>
      <c r="M91" s="254">
        <v>5.4</v>
      </c>
      <c r="N91" s="254">
        <v>7.3</v>
      </c>
      <c r="O91" s="255">
        <v>10.4</v>
      </c>
      <c r="P91" s="255">
        <v>11.2</v>
      </c>
      <c r="Q91" s="255">
        <v>11.2</v>
      </c>
      <c r="R91" s="255">
        <v>12</v>
      </c>
      <c r="S91" s="254">
        <v>8</v>
      </c>
      <c r="T91" s="254">
        <v>5.4</v>
      </c>
      <c r="U91" s="254">
        <v>7.6</v>
      </c>
    </row>
    <row r="92" spans="1:21" ht="16.5" customHeight="1" x14ac:dyDescent="0.2">
      <c r="A92" s="7"/>
      <c r="B92" s="7"/>
      <c r="C92" s="7"/>
      <c r="D92" s="7"/>
      <c r="E92" s="7" t="s">
        <v>683</v>
      </c>
      <c r="F92" s="7"/>
      <c r="G92" s="7"/>
      <c r="H92" s="7"/>
      <c r="I92" s="7"/>
      <c r="J92" s="7"/>
      <c r="K92" s="7"/>
      <c r="L92" s="9" t="s">
        <v>69</v>
      </c>
      <c r="M92" s="254">
        <v>8.4</v>
      </c>
      <c r="N92" s="254">
        <v>8.4</v>
      </c>
      <c r="O92" s="254">
        <v>9.8000000000000007</v>
      </c>
      <c r="P92" s="255">
        <v>11.7</v>
      </c>
      <c r="Q92" s="254">
        <v>8.8000000000000007</v>
      </c>
      <c r="R92" s="254">
        <v>8.1</v>
      </c>
      <c r="S92" s="254">
        <v>6.6</v>
      </c>
      <c r="T92" s="254">
        <v>7.1</v>
      </c>
      <c r="U92" s="254">
        <v>8.8000000000000007</v>
      </c>
    </row>
    <row r="93" spans="1:21" ht="16.5" customHeight="1" x14ac:dyDescent="0.2">
      <c r="A93" s="7"/>
      <c r="B93" s="7"/>
      <c r="C93" s="7"/>
      <c r="D93" s="7"/>
      <c r="E93" s="7" t="s">
        <v>684</v>
      </c>
      <c r="F93" s="7"/>
      <c r="G93" s="7"/>
      <c r="H93" s="7"/>
      <c r="I93" s="7"/>
      <c r="J93" s="7"/>
      <c r="K93" s="7"/>
      <c r="L93" s="9" t="s">
        <v>69</v>
      </c>
      <c r="M93" s="255">
        <v>18.2</v>
      </c>
      <c r="N93" s="255">
        <v>15.7</v>
      </c>
      <c r="O93" s="255">
        <v>22</v>
      </c>
      <c r="P93" s="255">
        <v>14.1</v>
      </c>
      <c r="Q93" s="255">
        <v>24.2</v>
      </c>
      <c r="R93" s="255">
        <v>28.5</v>
      </c>
      <c r="S93" s="255">
        <v>23.6</v>
      </c>
      <c r="T93" s="255">
        <v>11.6</v>
      </c>
      <c r="U93" s="255">
        <v>18.2</v>
      </c>
    </row>
    <row r="94" spans="1:21" ht="16.5" customHeight="1" x14ac:dyDescent="0.2">
      <c r="A94" s="7"/>
      <c r="B94" s="7"/>
      <c r="C94" s="7"/>
      <c r="D94" s="7"/>
      <c r="E94" s="7" t="s">
        <v>326</v>
      </c>
      <c r="F94" s="7"/>
      <c r="G94" s="7"/>
      <c r="H94" s="7"/>
      <c r="I94" s="7"/>
      <c r="J94" s="7"/>
      <c r="K94" s="7"/>
      <c r="L94" s="9" t="s">
        <v>69</v>
      </c>
      <c r="M94" s="255">
        <v>49.8</v>
      </c>
      <c r="N94" s="255">
        <v>46</v>
      </c>
      <c r="O94" s="255">
        <v>52.7</v>
      </c>
      <c r="P94" s="255">
        <v>49.7</v>
      </c>
      <c r="Q94" s="255">
        <v>57.5</v>
      </c>
      <c r="R94" s="255">
        <v>58.3</v>
      </c>
      <c r="S94" s="255">
        <v>56.6</v>
      </c>
      <c r="T94" s="255">
        <v>40.5</v>
      </c>
      <c r="U94" s="255">
        <v>49.2</v>
      </c>
    </row>
    <row r="95" spans="1:21" ht="16.5" customHeight="1" x14ac:dyDescent="0.2">
      <c r="A95" s="7"/>
      <c r="B95" s="7"/>
      <c r="C95" s="7" t="s">
        <v>685</v>
      </c>
      <c r="D95" s="7"/>
      <c r="E95" s="7"/>
      <c r="F95" s="7"/>
      <c r="G95" s="7"/>
      <c r="H95" s="7"/>
      <c r="I95" s="7"/>
      <c r="J95" s="7"/>
      <c r="K95" s="7"/>
      <c r="L95" s="9"/>
      <c r="M95" s="10"/>
      <c r="N95" s="10"/>
      <c r="O95" s="10"/>
      <c r="P95" s="10"/>
      <c r="Q95" s="10"/>
      <c r="R95" s="10"/>
      <c r="S95" s="10"/>
      <c r="T95" s="10"/>
      <c r="U95" s="10"/>
    </row>
    <row r="96" spans="1:21" ht="16.5" customHeight="1" x14ac:dyDescent="0.2">
      <c r="A96" s="7"/>
      <c r="B96" s="7"/>
      <c r="C96" s="7"/>
      <c r="D96" s="7" t="s">
        <v>671</v>
      </c>
      <c r="E96" s="7"/>
      <c r="F96" s="7"/>
      <c r="G96" s="7"/>
      <c r="H96" s="7"/>
      <c r="I96" s="7"/>
      <c r="J96" s="7"/>
      <c r="K96" s="7"/>
      <c r="L96" s="9"/>
      <c r="M96" s="10"/>
      <c r="N96" s="10"/>
      <c r="O96" s="10"/>
      <c r="P96" s="10"/>
      <c r="Q96" s="10"/>
      <c r="R96" s="10"/>
      <c r="S96" s="10"/>
      <c r="T96" s="10"/>
      <c r="U96" s="10"/>
    </row>
    <row r="97" spans="1:21" ht="29.45" customHeight="1" x14ac:dyDescent="0.2">
      <c r="A97" s="7"/>
      <c r="B97" s="7"/>
      <c r="C97" s="7"/>
      <c r="D97" s="7"/>
      <c r="E97" s="316" t="s">
        <v>672</v>
      </c>
      <c r="F97" s="316"/>
      <c r="G97" s="316"/>
      <c r="H97" s="316"/>
      <c r="I97" s="316"/>
      <c r="J97" s="316"/>
      <c r="K97" s="316"/>
      <c r="L97" s="9" t="s">
        <v>69</v>
      </c>
      <c r="M97" s="254">
        <v>1.7</v>
      </c>
      <c r="N97" s="254">
        <v>0.8</v>
      </c>
      <c r="O97" s="254">
        <v>0.7</v>
      </c>
      <c r="P97" s="254">
        <v>1.8</v>
      </c>
      <c r="Q97" s="254">
        <v>0.9</v>
      </c>
      <c r="R97" s="254">
        <v>0.8</v>
      </c>
      <c r="S97" s="254">
        <v>1</v>
      </c>
      <c r="T97" s="254">
        <v>0.5</v>
      </c>
      <c r="U97" s="254">
        <v>1.1000000000000001</v>
      </c>
    </row>
    <row r="98" spans="1:21" ht="16.5" customHeight="1" x14ac:dyDescent="0.2">
      <c r="A98" s="7"/>
      <c r="B98" s="7"/>
      <c r="C98" s="7"/>
      <c r="D98" s="7"/>
      <c r="E98" s="7" t="s">
        <v>673</v>
      </c>
      <c r="F98" s="7"/>
      <c r="G98" s="7"/>
      <c r="H98" s="7"/>
      <c r="I98" s="7"/>
      <c r="J98" s="7"/>
      <c r="K98" s="7"/>
      <c r="L98" s="9" t="s">
        <v>69</v>
      </c>
      <c r="M98" s="255">
        <v>39.9</v>
      </c>
      <c r="N98" s="255">
        <v>45.7</v>
      </c>
      <c r="O98" s="255">
        <v>37.700000000000003</v>
      </c>
      <c r="P98" s="255">
        <v>36.700000000000003</v>
      </c>
      <c r="Q98" s="255">
        <v>37.1</v>
      </c>
      <c r="R98" s="255">
        <v>32.200000000000003</v>
      </c>
      <c r="S98" s="255">
        <v>25.1</v>
      </c>
      <c r="T98" s="255">
        <v>12.8</v>
      </c>
      <c r="U98" s="255">
        <v>40.799999999999997</v>
      </c>
    </row>
    <row r="99" spans="1:21" ht="16.5" customHeight="1" x14ac:dyDescent="0.2">
      <c r="A99" s="7"/>
      <c r="B99" s="7"/>
      <c r="C99" s="7"/>
      <c r="D99" s="7"/>
      <c r="E99" s="7" t="s">
        <v>674</v>
      </c>
      <c r="F99" s="7"/>
      <c r="G99" s="7"/>
      <c r="H99" s="7"/>
      <c r="I99" s="7"/>
      <c r="J99" s="7"/>
      <c r="K99" s="7"/>
      <c r="L99" s="9" t="s">
        <v>69</v>
      </c>
      <c r="M99" s="255">
        <v>15.2</v>
      </c>
      <c r="N99" s="255">
        <v>11.9</v>
      </c>
      <c r="O99" s="255">
        <v>16.5</v>
      </c>
      <c r="P99" s="255">
        <v>16.5</v>
      </c>
      <c r="Q99" s="255">
        <v>20.3</v>
      </c>
      <c r="R99" s="255">
        <v>17.3</v>
      </c>
      <c r="S99" s="255">
        <v>30.1</v>
      </c>
      <c r="T99" s="255">
        <v>44.6</v>
      </c>
      <c r="U99" s="255">
        <v>15.3</v>
      </c>
    </row>
    <row r="100" spans="1:21" ht="16.5" customHeight="1" x14ac:dyDescent="0.2">
      <c r="A100" s="7"/>
      <c r="B100" s="7"/>
      <c r="C100" s="7"/>
      <c r="D100" s="7"/>
      <c r="E100" s="7" t="s">
        <v>675</v>
      </c>
      <c r="F100" s="7"/>
      <c r="G100" s="7"/>
      <c r="H100" s="7"/>
      <c r="I100" s="7"/>
      <c r="J100" s="7"/>
      <c r="K100" s="7"/>
      <c r="L100" s="9" t="s">
        <v>69</v>
      </c>
      <c r="M100" s="254">
        <v>6.2</v>
      </c>
      <c r="N100" s="254">
        <v>2.2000000000000002</v>
      </c>
      <c r="O100" s="254">
        <v>6.7</v>
      </c>
      <c r="P100" s="254">
        <v>3.1</v>
      </c>
      <c r="Q100" s="254">
        <v>8.5</v>
      </c>
      <c r="R100" s="254">
        <v>8.9</v>
      </c>
      <c r="S100" s="254">
        <v>6.7</v>
      </c>
      <c r="T100" s="254">
        <v>7.5</v>
      </c>
      <c r="U100" s="254">
        <v>4.9000000000000004</v>
      </c>
    </row>
    <row r="101" spans="1:21" ht="16.5" customHeight="1" x14ac:dyDescent="0.2">
      <c r="A101" s="7"/>
      <c r="B101" s="7"/>
      <c r="C101" s="7"/>
      <c r="D101" s="7"/>
      <c r="E101" s="7" t="s">
        <v>676</v>
      </c>
      <c r="F101" s="7"/>
      <c r="G101" s="7"/>
      <c r="H101" s="7"/>
      <c r="I101" s="7"/>
      <c r="J101" s="7"/>
      <c r="K101" s="7"/>
      <c r="L101" s="9" t="s">
        <v>69</v>
      </c>
      <c r="M101" s="254">
        <v>2.9</v>
      </c>
      <c r="N101" s="254">
        <v>1.7</v>
      </c>
      <c r="O101" s="254">
        <v>2.2000000000000002</v>
      </c>
      <c r="P101" s="254">
        <v>2.1</v>
      </c>
      <c r="Q101" s="254">
        <v>3.7</v>
      </c>
      <c r="R101" s="254">
        <v>1.6</v>
      </c>
      <c r="S101" s="254">
        <v>4</v>
      </c>
      <c r="T101" s="254">
        <v>1.8</v>
      </c>
      <c r="U101" s="254">
        <v>2.2999999999999998</v>
      </c>
    </row>
    <row r="102" spans="1:21" ht="16.5" customHeight="1" x14ac:dyDescent="0.2">
      <c r="A102" s="7"/>
      <c r="B102" s="7"/>
      <c r="C102" s="7"/>
      <c r="D102" s="7"/>
      <c r="E102" s="7" t="s">
        <v>326</v>
      </c>
      <c r="F102" s="7"/>
      <c r="G102" s="7"/>
      <c r="H102" s="7"/>
      <c r="I102" s="7"/>
      <c r="J102" s="7"/>
      <c r="K102" s="7"/>
      <c r="L102" s="9" t="s">
        <v>69</v>
      </c>
      <c r="M102" s="255">
        <v>65.900000000000006</v>
      </c>
      <c r="N102" s="255">
        <v>62.4</v>
      </c>
      <c r="O102" s="255">
        <v>63.8</v>
      </c>
      <c r="P102" s="255">
        <v>60.3</v>
      </c>
      <c r="Q102" s="255">
        <v>70.5</v>
      </c>
      <c r="R102" s="255">
        <v>60.7</v>
      </c>
      <c r="S102" s="255">
        <v>67</v>
      </c>
      <c r="T102" s="255">
        <v>67.2</v>
      </c>
      <c r="U102" s="255">
        <v>64.400000000000006</v>
      </c>
    </row>
    <row r="103" spans="1:21" ht="16.5" customHeight="1" x14ac:dyDescent="0.2">
      <c r="A103" s="7"/>
      <c r="B103" s="7"/>
      <c r="C103" s="7"/>
      <c r="D103" s="7" t="s">
        <v>677</v>
      </c>
      <c r="E103" s="7"/>
      <c r="F103" s="7"/>
      <c r="G103" s="7"/>
      <c r="H103" s="7"/>
      <c r="I103" s="7"/>
      <c r="J103" s="7"/>
      <c r="K103" s="7"/>
      <c r="L103" s="9"/>
      <c r="M103" s="10"/>
      <c r="N103" s="10"/>
      <c r="O103" s="10"/>
      <c r="P103" s="10"/>
      <c r="Q103" s="10"/>
      <c r="R103" s="10"/>
      <c r="S103" s="10"/>
      <c r="T103" s="10"/>
      <c r="U103" s="10"/>
    </row>
    <row r="104" spans="1:21" ht="16.5" customHeight="1" x14ac:dyDescent="0.2">
      <c r="A104" s="7"/>
      <c r="B104" s="7"/>
      <c r="C104" s="7"/>
      <c r="D104" s="7"/>
      <c r="E104" s="7" t="s">
        <v>678</v>
      </c>
      <c r="F104" s="7"/>
      <c r="G104" s="7"/>
      <c r="H104" s="7"/>
      <c r="I104" s="7"/>
      <c r="J104" s="7"/>
      <c r="K104" s="7"/>
      <c r="L104" s="9" t="s">
        <v>69</v>
      </c>
      <c r="M104" s="254">
        <v>6.5</v>
      </c>
      <c r="N104" s="254">
        <v>3.1</v>
      </c>
      <c r="O104" s="254">
        <v>4.7</v>
      </c>
      <c r="P104" s="254">
        <v>6.9</v>
      </c>
      <c r="Q104" s="254">
        <v>3.6</v>
      </c>
      <c r="R104" s="254">
        <v>2.2999999999999998</v>
      </c>
      <c r="S104" s="254">
        <v>4.7</v>
      </c>
      <c r="T104" s="254">
        <v>7.2</v>
      </c>
      <c r="U104" s="254">
        <v>4.5999999999999996</v>
      </c>
    </row>
    <row r="105" spans="1:21" ht="29.45" customHeight="1" x14ac:dyDescent="0.2">
      <c r="A105" s="7"/>
      <c r="B105" s="7"/>
      <c r="C105" s="7"/>
      <c r="D105" s="7"/>
      <c r="E105" s="316" t="s">
        <v>679</v>
      </c>
      <c r="F105" s="316"/>
      <c r="G105" s="316"/>
      <c r="H105" s="316"/>
      <c r="I105" s="316"/>
      <c r="J105" s="316"/>
      <c r="K105" s="316"/>
      <c r="L105" s="9" t="s">
        <v>69</v>
      </c>
      <c r="M105" s="254">
        <v>2.4</v>
      </c>
      <c r="N105" s="254">
        <v>1.6</v>
      </c>
      <c r="O105" s="254">
        <v>2.1</v>
      </c>
      <c r="P105" s="254">
        <v>1.6</v>
      </c>
      <c r="Q105" s="254">
        <v>1.8</v>
      </c>
      <c r="R105" s="254">
        <v>1.4</v>
      </c>
      <c r="S105" s="254">
        <v>2.7</v>
      </c>
      <c r="T105" s="254">
        <v>6.8</v>
      </c>
      <c r="U105" s="254">
        <v>2</v>
      </c>
    </row>
    <row r="106" spans="1:21" ht="16.5" customHeight="1" x14ac:dyDescent="0.2">
      <c r="A106" s="7"/>
      <c r="B106" s="7"/>
      <c r="C106" s="7"/>
      <c r="D106" s="7"/>
      <c r="E106" s="7" t="s">
        <v>680</v>
      </c>
      <c r="F106" s="7"/>
      <c r="G106" s="7"/>
      <c r="H106" s="7"/>
      <c r="I106" s="7"/>
      <c r="J106" s="7"/>
      <c r="K106" s="7"/>
      <c r="L106" s="9" t="s">
        <v>69</v>
      </c>
      <c r="M106" s="254">
        <v>1.2</v>
      </c>
      <c r="N106" s="254">
        <v>1.1000000000000001</v>
      </c>
      <c r="O106" s="254">
        <v>1.2</v>
      </c>
      <c r="P106" s="254">
        <v>1.1000000000000001</v>
      </c>
      <c r="Q106" s="254">
        <v>0.8</v>
      </c>
      <c r="R106" s="254">
        <v>1.2</v>
      </c>
      <c r="S106" s="254">
        <v>0.2</v>
      </c>
      <c r="T106" s="254">
        <v>0.3</v>
      </c>
      <c r="U106" s="254">
        <v>1.1000000000000001</v>
      </c>
    </row>
    <row r="107" spans="1:21" ht="16.5" customHeight="1" x14ac:dyDescent="0.2">
      <c r="A107" s="7"/>
      <c r="B107" s="7"/>
      <c r="C107" s="7"/>
      <c r="D107" s="7"/>
      <c r="E107" s="7" t="s">
        <v>681</v>
      </c>
      <c r="F107" s="7"/>
      <c r="G107" s="7"/>
      <c r="H107" s="7"/>
      <c r="I107" s="7"/>
      <c r="J107" s="7"/>
      <c r="K107" s="7"/>
      <c r="L107" s="9" t="s">
        <v>69</v>
      </c>
      <c r="M107" s="254">
        <v>1.8</v>
      </c>
      <c r="N107" s="254">
        <v>6.7</v>
      </c>
      <c r="O107" s="254">
        <v>1.3</v>
      </c>
      <c r="P107" s="254">
        <v>1.4</v>
      </c>
      <c r="Q107" s="254">
        <v>2.2999999999999998</v>
      </c>
      <c r="R107" s="254">
        <v>2.2000000000000002</v>
      </c>
      <c r="S107" s="254">
        <v>3.6</v>
      </c>
      <c r="T107" s="254">
        <v>1.8</v>
      </c>
      <c r="U107" s="254">
        <v>3.5</v>
      </c>
    </row>
    <row r="108" spans="1:21" ht="29.45" customHeight="1" x14ac:dyDescent="0.2">
      <c r="A108" s="7"/>
      <c r="B108" s="7"/>
      <c r="C108" s="7"/>
      <c r="D108" s="7"/>
      <c r="E108" s="316" t="s">
        <v>682</v>
      </c>
      <c r="F108" s="316"/>
      <c r="G108" s="316"/>
      <c r="H108" s="316"/>
      <c r="I108" s="316"/>
      <c r="J108" s="316"/>
      <c r="K108" s="316"/>
      <c r="L108" s="9" t="s">
        <v>69</v>
      </c>
      <c r="M108" s="254">
        <v>2.9</v>
      </c>
      <c r="N108" s="254">
        <v>5</v>
      </c>
      <c r="O108" s="254">
        <v>4.5999999999999996</v>
      </c>
      <c r="P108" s="254">
        <v>7</v>
      </c>
      <c r="Q108" s="254">
        <v>3.1</v>
      </c>
      <c r="R108" s="254">
        <v>5.8</v>
      </c>
      <c r="S108" s="254">
        <v>4.5999999999999996</v>
      </c>
      <c r="T108" s="254">
        <v>2.5</v>
      </c>
      <c r="U108" s="254">
        <v>4.2</v>
      </c>
    </row>
    <row r="109" spans="1:21" ht="16.5" customHeight="1" x14ac:dyDescent="0.2">
      <c r="A109" s="7"/>
      <c r="B109" s="7"/>
      <c r="C109" s="7"/>
      <c r="D109" s="7"/>
      <c r="E109" s="7" t="s">
        <v>683</v>
      </c>
      <c r="F109" s="7"/>
      <c r="G109" s="7"/>
      <c r="H109" s="7"/>
      <c r="I109" s="7"/>
      <c r="J109" s="7"/>
      <c r="K109" s="7"/>
      <c r="L109" s="9" t="s">
        <v>69</v>
      </c>
      <c r="M109" s="254">
        <v>7.6</v>
      </c>
      <c r="N109" s="254">
        <v>9</v>
      </c>
      <c r="O109" s="254">
        <v>9.1999999999999993</v>
      </c>
      <c r="P109" s="255">
        <v>10.7</v>
      </c>
      <c r="Q109" s="254">
        <v>8.8000000000000007</v>
      </c>
      <c r="R109" s="254">
        <v>8</v>
      </c>
      <c r="S109" s="254">
        <v>5.8</v>
      </c>
      <c r="T109" s="254">
        <v>5.2</v>
      </c>
      <c r="U109" s="254">
        <v>8.5</v>
      </c>
    </row>
    <row r="110" spans="1:21" ht="16.5" customHeight="1" x14ac:dyDescent="0.2">
      <c r="A110" s="7"/>
      <c r="B110" s="7"/>
      <c r="C110" s="7"/>
      <c r="D110" s="7"/>
      <c r="E110" s="7" t="s">
        <v>684</v>
      </c>
      <c r="F110" s="7"/>
      <c r="G110" s="7"/>
      <c r="H110" s="7"/>
      <c r="I110" s="7"/>
      <c r="J110" s="7"/>
      <c r="K110" s="7"/>
      <c r="L110" s="9" t="s">
        <v>69</v>
      </c>
      <c r="M110" s="255">
        <v>11.8</v>
      </c>
      <c r="N110" s="255">
        <v>11.1</v>
      </c>
      <c r="O110" s="255">
        <v>13.2</v>
      </c>
      <c r="P110" s="255">
        <v>11.1</v>
      </c>
      <c r="Q110" s="254">
        <v>9</v>
      </c>
      <c r="R110" s="255">
        <v>18.399999999999999</v>
      </c>
      <c r="S110" s="255">
        <v>11.4</v>
      </c>
      <c r="T110" s="254">
        <v>8.9</v>
      </c>
      <c r="U110" s="255">
        <v>11.7</v>
      </c>
    </row>
    <row r="111" spans="1:21" ht="16.5" customHeight="1" x14ac:dyDescent="0.2">
      <c r="A111" s="7"/>
      <c r="B111" s="7"/>
      <c r="C111" s="7"/>
      <c r="D111" s="7"/>
      <c r="E111" s="7" t="s">
        <v>326</v>
      </c>
      <c r="F111" s="7"/>
      <c r="G111" s="7"/>
      <c r="H111" s="7"/>
      <c r="I111" s="7"/>
      <c r="J111" s="7"/>
      <c r="K111" s="7"/>
      <c r="L111" s="9" t="s">
        <v>69</v>
      </c>
      <c r="M111" s="255">
        <v>34.1</v>
      </c>
      <c r="N111" s="255">
        <v>37.6</v>
      </c>
      <c r="O111" s="255">
        <v>36.200000000000003</v>
      </c>
      <c r="P111" s="255">
        <v>39.700000000000003</v>
      </c>
      <c r="Q111" s="255">
        <v>29.5</v>
      </c>
      <c r="R111" s="255">
        <v>39.299999999999997</v>
      </c>
      <c r="S111" s="255">
        <v>33</v>
      </c>
      <c r="T111" s="255">
        <v>32.799999999999997</v>
      </c>
      <c r="U111" s="255">
        <v>35.6</v>
      </c>
    </row>
    <row r="112" spans="1:21" ht="16.5" customHeight="1" x14ac:dyDescent="0.2">
      <c r="A112" s="7"/>
      <c r="B112" s="7" t="s">
        <v>64</v>
      </c>
      <c r="C112" s="7"/>
      <c r="D112" s="7"/>
      <c r="E112" s="7"/>
      <c r="F112" s="7"/>
      <c r="G112" s="7"/>
      <c r="H112" s="7"/>
      <c r="I112" s="7"/>
      <c r="J112" s="7"/>
      <c r="K112" s="7"/>
      <c r="L112" s="9"/>
      <c r="M112" s="10"/>
      <c r="N112" s="10"/>
      <c r="O112" s="10"/>
      <c r="P112" s="10"/>
      <c r="Q112" s="10"/>
      <c r="R112" s="10"/>
      <c r="S112" s="10"/>
      <c r="T112" s="10"/>
      <c r="U112" s="10"/>
    </row>
    <row r="113" spans="1:21" ht="16.5" customHeight="1" x14ac:dyDescent="0.2">
      <c r="A113" s="7"/>
      <c r="B113" s="7"/>
      <c r="C113" s="7" t="s">
        <v>326</v>
      </c>
      <c r="D113" s="7"/>
      <c r="E113" s="7"/>
      <c r="F113" s="7"/>
      <c r="G113" s="7"/>
      <c r="H113" s="7"/>
      <c r="I113" s="7"/>
      <c r="J113" s="7"/>
      <c r="K113" s="7"/>
      <c r="L113" s="9" t="s">
        <v>145</v>
      </c>
      <c r="M113" s="251">
        <v>32741</v>
      </c>
      <c r="N113" s="251">
        <v>43534</v>
      </c>
      <c r="O113" s="251">
        <v>19914</v>
      </c>
      <c r="P113" s="252">
        <v>5507</v>
      </c>
      <c r="Q113" s="252">
        <v>5117</v>
      </c>
      <c r="R113" s="252">
        <v>3650</v>
      </c>
      <c r="S113" s="252">
        <v>1713</v>
      </c>
      <c r="T113" s="252">
        <v>1709</v>
      </c>
      <c r="U113" s="253">
        <v>111852</v>
      </c>
    </row>
    <row r="114" spans="1:21" ht="16.5" customHeight="1" x14ac:dyDescent="0.2">
      <c r="A114" s="7"/>
      <c r="B114" s="7"/>
      <c r="C114" s="7" t="s">
        <v>670</v>
      </c>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c r="D115" s="7" t="s">
        <v>671</v>
      </c>
      <c r="E115" s="7"/>
      <c r="F115" s="7"/>
      <c r="G115" s="7"/>
      <c r="H115" s="7"/>
      <c r="I115" s="7"/>
      <c r="J115" s="7"/>
      <c r="K115" s="7"/>
      <c r="L115" s="9"/>
      <c r="M115" s="10"/>
      <c r="N115" s="10"/>
      <c r="O115" s="10"/>
      <c r="P115" s="10"/>
      <c r="Q115" s="10"/>
      <c r="R115" s="10"/>
      <c r="S115" s="10"/>
      <c r="T115" s="10"/>
      <c r="U115" s="10"/>
    </row>
    <row r="116" spans="1:21" ht="29.45" customHeight="1" x14ac:dyDescent="0.2">
      <c r="A116" s="7"/>
      <c r="B116" s="7"/>
      <c r="C116" s="7"/>
      <c r="D116" s="7"/>
      <c r="E116" s="316" t="s">
        <v>672</v>
      </c>
      <c r="F116" s="316"/>
      <c r="G116" s="316"/>
      <c r="H116" s="316"/>
      <c r="I116" s="316"/>
      <c r="J116" s="316"/>
      <c r="K116" s="316"/>
      <c r="L116" s="9" t="s">
        <v>69</v>
      </c>
      <c r="M116" s="254">
        <v>2</v>
      </c>
      <c r="N116" s="254">
        <v>1.2</v>
      </c>
      <c r="O116" s="254">
        <v>0.9</v>
      </c>
      <c r="P116" s="254">
        <v>2</v>
      </c>
      <c r="Q116" s="254">
        <v>1.3</v>
      </c>
      <c r="R116" s="254">
        <v>1.3</v>
      </c>
      <c r="S116" s="254">
        <v>1.4</v>
      </c>
      <c r="T116" s="254">
        <v>0.6</v>
      </c>
      <c r="U116" s="254">
        <v>1.4</v>
      </c>
    </row>
    <row r="117" spans="1:21" ht="16.5" customHeight="1" x14ac:dyDescent="0.2">
      <c r="A117" s="7"/>
      <c r="B117" s="7"/>
      <c r="C117" s="7"/>
      <c r="D117" s="7"/>
      <c r="E117" s="7" t="s">
        <v>673</v>
      </c>
      <c r="F117" s="7"/>
      <c r="G117" s="7"/>
      <c r="H117" s="7"/>
      <c r="I117" s="7"/>
      <c r="J117" s="7"/>
      <c r="K117" s="7"/>
      <c r="L117" s="9" t="s">
        <v>69</v>
      </c>
      <c r="M117" s="255">
        <v>31.3</v>
      </c>
      <c r="N117" s="255">
        <v>39.6</v>
      </c>
      <c r="O117" s="255">
        <v>31.5</v>
      </c>
      <c r="P117" s="255">
        <v>34.6</v>
      </c>
      <c r="Q117" s="255">
        <v>25.6</v>
      </c>
      <c r="R117" s="255">
        <v>30.6</v>
      </c>
      <c r="S117" s="255">
        <v>25.6</v>
      </c>
      <c r="T117" s="255">
        <v>12.2</v>
      </c>
      <c r="U117" s="255">
        <v>34.1</v>
      </c>
    </row>
    <row r="118" spans="1:21" ht="16.5" customHeight="1" x14ac:dyDescent="0.2">
      <c r="A118" s="7"/>
      <c r="B118" s="7"/>
      <c r="C118" s="7"/>
      <c r="D118" s="7"/>
      <c r="E118" s="7" t="s">
        <v>674</v>
      </c>
      <c r="F118" s="7"/>
      <c r="G118" s="7"/>
      <c r="H118" s="7"/>
      <c r="I118" s="7"/>
      <c r="J118" s="7"/>
      <c r="K118" s="7"/>
      <c r="L118" s="9" t="s">
        <v>69</v>
      </c>
      <c r="M118" s="254">
        <v>9.8000000000000007</v>
      </c>
      <c r="N118" s="254">
        <v>8.1</v>
      </c>
      <c r="O118" s="254">
        <v>9.5</v>
      </c>
      <c r="P118" s="254">
        <v>8.4</v>
      </c>
      <c r="Q118" s="254">
        <v>8.4</v>
      </c>
      <c r="R118" s="254">
        <v>6.4</v>
      </c>
      <c r="S118" s="255">
        <v>16</v>
      </c>
      <c r="T118" s="255">
        <v>43.8</v>
      </c>
      <c r="U118" s="254">
        <v>9.5</v>
      </c>
    </row>
    <row r="119" spans="1:21" ht="16.5" customHeight="1" x14ac:dyDescent="0.2">
      <c r="A119" s="7"/>
      <c r="B119" s="7"/>
      <c r="C119" s="7"/>
      <c r="D119" s="7"/>
      <c r="E119" s="7" t="s">
        <v>675</v>
      </c>
      <c r="F119" s="7"/>
      <c r="G119" s="7"/>
      <c r="H119" s="7"/>
      <c r="I119" s="7"/>
      <c r="J119" s="7"/>
      <c r="K119" s="7"/>
      <c r="L119" s="9" t="s">
        <v>69</v>
      </c>
      <c r="M119" s="254">
        <v>3.3</v>
      </c>
      <c r="N119" s="254">
        <v>1.6</v>
      </c>
      <c r="O119" s="254">
        <v>3.7</v>
      </c>
      <c r="P119" s="254">
        <v>1.2</v>
      </c>
      <c r="Q119" s="254">
        <v>3.9</v>
      </c>
      <c r="R119" s="254">
        <v>3.9</v>
      </c>
      <c r="S119" s="254">
        <v>2.5</v>
      </c>
      <c r="T119" s="254">
        <v>4.4000000000000004</v>
      </c>
      <c r="U119" s="254">
        <v>2.7</v>
      </c>
    </row>
    <row r="120" spans="1:21" ht="16.5" customHeight="1" x14ac:dyDescent="0.2">
      <c r="A120" s="7"/>
      <c r="B120" s="7"/>
      <c r="C120" s="7"/>
      <c r="D120" s="7"/>
      <c r="E120" s="7" t="s">
        <v>676</v>
      </c>
      <c r="F120" s="7"/>
      <c r="G120" s="7"/>
      <c r="H120" s="7"/>
      <c r="I120" s="7"/>
      <c r="J120" s="7"/>
      <c r="K120" s="7"/>
      <c r="L120" s="9" t="s">
        <v>69</v>
      </c>
      <c r="M120" s="254">
        <v>3.3</v>
      </c>
      <c r="N120" s="254">
        <v>2.4</v>
      </c>
      <c r="O120" s="254">
        <v>1.7</v>
      </c>
      <c r="P120" s="254">
        <v>1.5</v>
      </c>
      <c r="Q120" s="254">
        <v>2.7</v>
      </c>
      <c r="R120" s="254">
        <v>2</v>
      </c>
      <c r="S120" s="254">
        <v>4.5999999999999996</v>
      </c>
      <c r="T120" s="254">
        <v>1.5</v>
      </c>
      <c r="U120" s="254">
        <v>2.5</v>
      </c>
    </row>
    <row r="121" spans="1:21" ht="16.5" customHeight="1" x14ac:dyDescent="0.2">
      <c r="A121" s="7"/>
      <c r="B121" s="7"/>
      <c r="C121" s="7"/>
      <c r="D121" s="7"/>
      <c r="E121" s="7" t="s">
        <v>326</v>
      </c>
      <c r="F121" s="7"/>
      <c r="G121" s="7"/>
      <c r="H121" s="7"/>
      <c r="I121" s="7"/>
      <c r="J121" s="7"/>
      <c r="K121" s="7"/>
      <c r="L121" s="9" t="s">
        <v>69</v>
      </c>
      <c r="M121" s="255">
        <v>49.6</v>
      </c>
      <c r="N121" s="255">
        <v>52.9</v>
      </c>
      <c r="O121" s="255">
        <v>47.3</v>
      </c>
      <c r="P121" s="255">
        <v>47.6</v>
      </c>
      <c r="Q121" s="255">
        <v>41.9</v>
      </c>
      <c r="R121" s="255">
        <v>44.2</v>
      </c>
      <c r="S121" s="255">
        <v>50.1</v>
      </c>
      <c r="T121" s="255">
        <v>62.6</v>
      </c>
      <c r="U121" s="255">
        <v>50.3</v>
      </c>
    </row>
    <row r="122" spans="1:21" ht="16.5" customHeight="1" x14ac:dyDescent="0.2">
      <c r="A122" s="7"/>
      <c r="B122" s="7"/>
      <c r="C122" s="7"/>
      <c r="D122" s="7" t="s">
        <v>677</v>
      </c>
      <c r="E122" s="7"/>
      <c r="F122" s="7"/>
      <c r="G122" s="7"/>
      <c r="H122" s="7"/>
      <c r="I122" s="7"/>
      <c r="J122" s="7"/>
      <c r="K122" s="7"/>
      <c r="L122" s="9"/>
      <c r="M122" s="10"/>
      <c r="N122" s="10"/>
      <c r="O122" s="10"/>
      <c r="P122" s="10"/>
      <c r="Q122" s="10"/>
      <c r="R122" s="10"/>
      <c r="S122" s="10"/>
      <c r="T122" s="10"/>
      <c r="U122" s="10"/>
    </row>
    <row r="123" spans="1:21" ht="16.5" customHeight="1" x14ac:dyDescent="0.2">
      <c r="A123" s="7"/>
      <c r="B123" s="7"/>
      <c r="C123" s="7"/>
      <c r="D123" s="7"/>
      <c r="E123" s="7" t="s">
        <v>678</v>
      </c>
      <c r="F123" s="7"/>
      <c r="G123" s="7"/>
      <c r="H123" s="7"/>
      <c r="I123" s="7"/>
      <c r="J123" s="7"/>
      <c r="K123" s="7"/>
      <c r="L123" s="9" t="s">
        <v>69</v>
      </c>
      <c r="M123" s="255">
        <v>13.6</v>
      </c>
      <c r="N123" s="254">
        <v>4</v>
      </c>
      <c r="O123" s="254">
        <v>7.3</v>
      </c>
      <c r="P123" s="254">
        <v>6.9</v>
      </c>
      <c r="Q123" s="254">
        <v>5.4</v>
      </c>
      <c r="R123" s="254">
        <v>4</v>
      </c>
      <c r="S123" s="254">
        <v>9.6999999999999993</v>
      </c>
      <c r="T123" s="254">
        <v>5.2</v>
      </c>
      <c r="U123" s="254">
        <v>7.6</v>
      </c>
    </row>
    <row r="124" spans="1:21" ht="29.45" customHeight="1" x14ac:dyDescent="0.2">
      <c r="A124" s="7"/>
      <c r="B124" s="7"/>
      <c r="C124" s="7"/>
      <c r="D124" s="7"/>
      <c r="E124" s="316" t="s">
        <v>679</v>
      </c>
      <c r="F124" s="316"/>
      <c r="G124" s="316"/>
      <c r="H124" s="316"/>
      <c r="I124" s="316"/>
      <c r="J124" s="316"/>
      <c r="K124" s="316"/>
      <c r="L124" s="9" t="s">
        <v>69</v>
      </c>
      <c r="M124" s="254">
        <v>1.5</v>
      </c>
      <c r="N124" s="254">
        <v>2.2000000000000002</v>
      </c>
      <c r="O124" s="254">
        <v>1.2</v>
      </c>
      <c r="P124" s="254">
        <v>2.6</v>
      </c>
      <c r="Q124" s="254">
        <v>2.5</v>
      </c>
      <c r="R124" s="254">
        <v>0.7</v>
      </c>
      <c r="S124" s="254">
        <v>1.2</v>
      </c>
      <c r="T124" s="254">
        <v>3.9</v>
      </c>
      <c r="U124" s="254">
        <v>1.8</v>
      </c>
    </row>
    <row r="125" spans="1:21" ht="16.5" customHeight="1" x14ac:dyDescent="0.2">
      <c r="A125" s="7"/>
      <c r="B125" s="7"/>
      <c r="C125" s="7"/>
      <c r="D125" s="7"/>
      <c r="E125" s="7" t="s">
        <v>680</v>
      </c>
      <c r="F125" s="7"/>
      <c r="G125" s="7"/>
      <c r="H125" s="7"/>
      <c r="I125" s="7"/>
      <c r="J125" s="7"/>
      <c r="K125" s="7"/>
      <c r="L125" s="9" t="s">
        <v>69</v>
      </c>
      <c r="M125" s="254">
        <v>1.4</v>
      </c>
      <c r="N125" s="254">
        <v>1.4</v>
      </c>
      <c r="O125" s="254">
        <v>1.4</v>
      </c>
      <c r="P125" s="254">
        <v>1.3</v>
      </c>
      <c r="Q125" s="254">
        <v>0.8</v>
      </c>
      <c r="R125" s="254">
        <v>0.9</v>
      </c>
      <c r="S125" s="254">
        <v>0.8</v>
      </c>
      <c r="T125" s="254">
        <v>0.3</v>
      </c>
      <c r="U125" s="254">
        <v>1.3</v>
      </c>
    </row>
    <row r="126" spans="1:21" ht="16.5" customHeight="1" x14ac:dyDescent="0.2">
      <c r="A126" s="7"/>
      <c r="B126" s="7"/>
      <c r="C126" s="7"/>
      <c r="D126" s="7"/>
      <c r="E126" s="7" t="s">
        <v>681</v>
      </c>
      <c r="F126" s="7"/>
      <c r="G126" s="7"/>
      <c r="H126" s="7"/>
      <c r="I126" s="7"/>
      <c r="J126" s="7"/>
      <c r="K126" s="7"/>
      <c r="L126" s="9" t="s">
        <v>69</v>
      </c>
      <c r="M126" s="254">
        <v>2.2000000000000002</v>
      </c>
      <c r="N126" s="254">
        <v>6</v>
      </c>
      <c r="O126" s="254">
        <v>1.5</v>
      </c>
      <c r="P126" s="254">
        <v>2.8</v>
      </c>
      <c r="Q126" s="254">
        <v>3.6</v>
      </c>
      <c r="R126" s="254">
        <v>4</v>
      </c>
      <c r="S126" s="254">
        <v>2.7</v>
      </c>
      <c r="T126" s="254">
        <v>4.0999999999999996</v>
      </c>
      <c r="U126" s="254">
        <v>3.7</v>
      </c>
    </row>
    <row r="127" spans="1:21" ht="29.45" customHeight="1" x14ac:dyDescent="0.2">
      <c r="A127" s="7"/>
      <c r="B127" s="7"/>
      <c r="C127" s="7"/>
      <c r="D127" s="7"/>
      <c r="E127" s="316" t="s">
        <v>682</v>
      </c>
      <c r="F127" s="316"/>
      <c r="G127" s="316"/>
      <c r="H127" s="316"/>
      <c r="I127" s="316"/>
      <c r="J127" s="316"/>
      <c r="K127" s="316"/>
      <c r="L127" s="9" t="s">
        <v>69</v>
      </c>
      <c r="M127" s="254">
        <v>5.4</v>
      </c>
      <c r="N127" s="254">
        <v>7.8</v>
      </c>
      <c r="O127" s="255">
        <v>11.2</v>
      </c>
      <c r="P127" s="255">
        <v>12</v>
      </c>
      <c r="Q127" s="255">
        <v>11.1</v>
      </c>
      <c r="R127" s="255">
        <v>11.1</v>
      </c>
      <c r="S127" s="254">
        <v>9.1</v>
      </c>
      <c r="T127" s="254">
        <v>4.2</v>
      </c>
      <c r="U127" s="254">
        <v>8</v>
      </c>
    </row>
    <row r="128" spans="1:21" ht="16.5" customHeight="1" x14ac:dyDescent="0.2">
      <c r="A128" s="7"/>
      <c r="B128" s="7"/>
      <c r="C128" s="7"/>
      <c r="D128" s="7"/>
      <c r="E128" s="7" t="s">
        <v>683</v>
      </c>
      <c r="F128" s="7"/>
      <c r="G128" s="7"/>
      <c r="H128" s="7"/>
      <c r="I128" s="7"/>
      <c r="J128" s="7"/>
      <c r="K128" s="7"/>
      <c r="L128" s="9" t="s">
        <v>69</v>
      </c>
      <c r="M128" s="254">
        <v>8.1</v>
      </c>
      <c r="N128" s="254">
        <v>9.6999999999999993</v>
      </c>
      <c r="O128" s="254">
        <v>8.6</v>
      </c>
      <c r="P128" s="255">
        <v>13.1</v>
      </c>
      <c r="Q128" s="255">
        <v>11</v>
      </c>
      <c r="R128" s="254">
        <v>7.2</v>
      </c>
      <c r="S128" s="254">
        <v>5</v>
      </c>
      <c r="T128" s="254">
        <v>8.4</v>
      </c>
      <c r="U128" s="254">
        <v>9.1</v>
      </c>
    </row>
    <row r="129" spans="1:21" ht="16.5" customHeight="1" x14ac:dyDescent="0.2">
      <c r="A129" s="7"/>
      <c r="B129" s="7"/>
      <c r="C129" s="7"/>
      <c r="D129" s="7"/>
      <c r="E129" s="7" t="s">
        <v>684</v>
      </c>
      <c r="F129" s="7"/>
      <c r="G129" s="7"/>
      <c r="H129" s="7"/>
      <c r="I129" s="7"/>
      <c r="J129" s="7"/>
      <c r="K129" s="7"/>
      <c r="L129" s="9" t="s">
        <v>69</v>
      </c>
      <c r="M129" s="255">
        <v>18.100000000000001</v>
      </c>
      <c r="N129" s="255">
        <v>15.9</v>
      </c>
      <c r="O129" s="255">
        <v>21.5</v>
      </c>
      <c r="P129" s="255">
        <v>13.6</v>
      </c>
      <c r="Q129" s="255">
        <v>23.9</v>
      </c>
      <c r="R129" s="255">
        <v>27.9</v>
      </c>
      <c r="S129" s="255">
        <v>21.3</v>
      </c>
      <c r="T129" s="255">
        <v>11.3</v>
      </c>
      <c r="U129" s="255">
        <v>18.2</v>
      </c>
    </row>
    <row r="130" spans="1:21" ht="16.5" customHeight="1" x14ac:dyDescent="0.2">
      <c r="A130" s="7"/>
      <c r="B130" s="7"/>
      <c r="C130" s="7"/>
      <c r="D130" s="7"/>
      <c r="E130" s="7" t="s">
        <v>326</v>
      </c>
      <c r="F130" s="7"/>
      <c r="G130" s="7"/>
      <c r="H130" s="7"/>
      <c r="I130" s="7"/>
      <c r="J130" s="7"/>
      <c r="K130" s="7"/>
      <c r="L130" s="9" t="s">
        <v>69</v>
      </c>
      <c r="M130" s="255">
        <v>50.4</v>
      </c>
      <c r="N130" s="255">
        <v>47.1</v>
      </c>
      <c r="O130" s="255">
        <v>52.7</v>
      </c>
      <c r="P130" s="255">
        <v>52.4</v>
      </c>
      <c r="Q130" s="255">
        <v>58.1</v>
      </c>
      <c r="R130" s="255">
        <v>55.8</v>
      </c>
      <c r="S130" s="255">
        <v>49.9</v>
      </c>
      <c r="T130" s="255">
        <v>37.4</v>
      </c>
      <c r="U130" s="255">
        <v>49.7</v>
      </c>
    </row>
    <row r="131" spans="1:21" ht="16.5" customHeight="1" x14ac:dyDescent="0.2">
      <c r="A131" s="7"/>
      <c r="B131" s="7"/>
      <c r="C131" s="7" t="s">
        <v>685</v>
      </c>
      <c r="D131" s="7"/>
      <c r="E131" s="7"/>
      <c r="F131" s="7"/>
      <c r="G131" s="7"/>
      <c r="H131" s="7"/>
      <c r="I131" s="7"/>
      <c r="J131" s="7"/>
      <c r="K131" s="7"/>
      <c r="L131" s="9"/>
      <c r="M131" s="10"/>
      <c r="N131" s="10"/>
      <c r="O131" s="10"/>
      <c r="P131" s="10"/>
      <c r="Q131" s="10"/>
      <c r="R131" s="10"/>
      <c r="S131" s="10"/>
      <c r="T131" s="10"/>
      <c r="U131" s="10"/>
    </row>
    <row r="132" spans="1:21" ht="16.5" customHeight="1" x14ac:dyDescent="0.2">
      <c r="A132" s="7"/>
      <c r="B132" s="7"/>
      <c r="C132" s="7"/>
      <c r="D132" s="7" t="s">
        <v>671</v>
      </c>
      <c r="E132" s="7"/>
      <c r="F132" s="7"/>
      <c r="G132" s="7"/>
      <c r="H132" s="7"/>
      <c r="I132" s="7"/>
      <c r="J132" s="7"/>
      <c r="K132" s="7"/>
      <c r="L132" s="9"/>
      <c r="M132" s="10"/>
      <c r="N132" s="10"/>
      <c r="O132" s="10"/>
      <c r="P132" s="10"/>
      <c r="Q132" s="10"/>
      <c r="R132" s="10"/>
      <c r="S132" s="10"/>
      <c r="T132" s="10"/>
      <c r="U132" s="10"/>
    </row>
    <row r="133" spans="1:21" ht="29.45" customHeight="1" x14ac:dyDescent="0.2">
      <c r="A133" s="7"/>
      <c r="B133" s="7"/>
      <c r="C133" s="7"/>
      <c r="D133" s="7"/>
      <c r="E133" s="316" t="s">
        <v>672</v>
      </c>
      <c r="F133" s="316"/>
      <c r="G133" s="316"/>
      <c r="H133" s="316"/>
      <c r="I133" s="316"/>
      <c r="J133" s="316"/>
      <c r="K133" s="316"/>
      <c r="L133" s="9" t="s">
        <v>69</v>
      </c>
      <c r="M133" s="254">
        <v>1.5</v>
      </c>
      <c r="N133" s="254">
        <v>1</v>
      </c>
      <c r="O133" s="254">
        <v>0.6</v>
      </c>
      <c r="P133" s="254">
        <v>1.5</v>
      </c>
      <c r="Q133" s="254">
        <v>0.7</v>
      </c>
      <c r="R133" s="254">
        <v>0.8</v>
      </c>
      <c r="S133" s="254">
        <v>1.1000000000000001</v>
      </c>
      <c r="T133" s="254">
        <v>0.4</v>
      </c>
      <c r="U133" s="254">
        <v>1.1000000000000001</v>
      </c>
    </row>
    <row r="134" spans="1:21" ht="16.5" customHeight="1" x14ac:dyDescent="0.2">
      <c r="A134" s="7"/>
      <c r="B134" s="7"/>
      <c r="C134" s="7"/>
      <c r="D134" s="7"/>
      <c r="E134" s="7" t="s">
        <v>673</v>
      </c>
      <c r="F134" s="7"/>
      <c r="G134" s="7"/>
      <c r="H134" s="7"/>
      <c r="I134" s="7"/>
      <c r="J134" s="7"/>
      <c r="K134" s="7"/>
      <c r="L134" s="9" t="s">
        <v>69</v>
      </c>
      <c r="M134" s="255">
        <v>40.4</v>
      </c>
      <c r="N134" s="255">
        <v>43.4</v>
      </c>
      <c r="O134" s="255">
        <v>37</v>
      </c>
      <c r="P134" s="255">
        <v>37.6</v>
      </c>
      <c r="Q134" s="255">
        <v>37.9</v>
      </c>
      <c r="R134" s="255">
        <v>32.4</v>
      </c>
      <c r="S134" s="255">
        <v>21.5</v>
      </c>
      <c r="T134" s="255">
        <v>13.9</v>
      </c>
      <c r="U134" s="255">
        <v>39.9</v>
      </c>
    </row>
    <row r="135" spans="1:21" ht="16.5" customHeight="1" x14ac:dyDescent="0.2">
      <c r="A135" s="7"/>
      <c r="B135" s="7"/>
      <c r="C135" s="7"/>
      <c r="D135" s="7"/>
      <c r="E135" s="7" t="s">
        <v>674</v>
      </c>
      <c r="F135" s="7"/>
      <c r="G135" s="7"/>
      <c r="H135" s="7"/>
      <c r="I135" s="7"/>
      <c r="J135" s="7"/>
      <c r="K135" s="7"/>
      <c r="L135" s="9" t="s">
        <v>69</v>
      </c>
      <c r="M135" s="255">
        <v>15.3</v>
      </c>
      <c r="N135" s="255">
        <v>12</v>
      </c>
      <c r="O135" s="255">
        <v>17.600000000000001</v>
      </c>
      <c r="P135" s="255">
        <v>15.7</v>
      </c>
      <c r="Q135" s="255">
        <v>18.100000000000001</v>
      </c>
      <c r="R135" s="255">
        <v>16.8</v>
      </c>
      <c r="S135" s="255">
        <v>37</v>
      </c>
      <c r="T135" s="255">
        <v>51</v>
      </c>
      <c r="U135" s="255">
        <v>15.6</v>
      </c>
    </row>
    <row r="136" spans="1:21" ht="16.5" customHeight="1" x14ac:dyDescent="0.2">
      <c r="A136" s="7"/>
      <c r="B136" s="7"/>
      <c r="C136" s="7"/>
      <c r="D136" s="7"/>
      <c r="E136" s="7" t="s">
        <v>675</v>
      </c>
      <c r="F136" s="7"/>
      <c r="G136" s="7"/>
      <c r="H136" s="7"/>
      <c r="I136" s="7"/>
      <c r="J136" s="7"/>
      <c r="K136" s="7"/>
      <c r="L136" s="9" t="s">
        <v>69</v>
      </c>
      <c r="M136" s="254">
        <v>5.8</v>
      </c>
      <c r="N136" s="254">
        <v>2.7</v>
      </c>
      <c r="O136" s="254">
        <v>7.1</v>
      </c>
      <c r="P136" s="254">
        <v>2.5</v>
      </c>
      <c r="Q136" s="254">
        <v>8.6</v>
      </c>
      <c r="R136" s="254">
        <v>9.8000000000000007</v>
      </c>
      <c r="S136" s="254">
        <v>5.7</v>
      </c>
      <c r="T136" s="254">
        <v>4.2</v>
      </c>
      <c r="U136" s="254">
        <v>5</v>
      </c>
    </row>
    <row r="137" spans="1:21" ht="16.5" customHeight="1" x14ac:dyDescent="0.2">
      <c r="A137" s="7"/>
      <c r="B137" s="7"/>
      <c r="C137" s="7"/>
      <c r="D137" s="7"/>
      <c r="E137" s="7" t="s">
        <v>676</v>
      </c>
      <c r="F137" s="7"/>
      <c r="G137" s="7"/>
      <c r="H137" s="7"/>
      <c r="I137" s="7"/>
      <c r="J137" s="7"/>
      <c r="K137" s="7"/>
      <c r="L137" s="9" t="s">
        <v>69</v>
      </c>
      <c r="M137" s="254">
        <v>3.2</v>
      </c>
      <c r="N137" s="254">
        <v>1.9</v>
      </c>
      <c r="O137" s="254">
        <v>2.4</v>
      </c>
      <c r="P137" s="254">
        <v>1.5</v>
      </c>
      <c r="Q137" s="254">
        <v>3.8</v>
      </c>
      <c r="R137" s="254">
        <v>1.5</v>
      </c>
      <c r="S137" s="254">
        <v>4.5</v>
      </c>
      <c r="T137" s="254">
        <v>1.2</v>
      </c>
      <c r="U137" s="254">
        <v>2.5</v>
      </c>
    </row>
    <row r="138" spans="1:21" ht="16.5" customHeight="1" x14ac:dyDescent="0.2">
      <c r="A138" s="7"/>
      <c r="B138" s="7"/>
      <c r="C138" s="7"/>
      <c r="D138" s="7"/>
      <c r="E138" s="7" t="s">
        <v>326</v>
      </c>
      <c r="F138" s="7"/>
      <c r="G138" s="7"/>
      <c r="H138" s="7"/>
      <c r="I138" s="7"/>
      <c r="J138" s="7"/>
      <c r="K138" s="7"/>
      <c r="L138" s="9" t="s">
        <v>69</v>
      </c>
      <c r="M138" s="255">
        <v>66.2</v>
      </c>
      <c r="N138" s="255">
        <v>61.1</v>
      </c>
      <c r="O138" s="255">
        <v>64.7</v>
      </c>
      <c r="P138" s="255">
        <v>58.8</v>
      </c>
      <c r="Q138" s="255">
        <v>69.099999999999994</v>
      </c>
      <c r="R138" s="255">
        <v>61.2</v>
      </c>
      <c r="S138" s="255">
        <v>69.8</v>
      </c>
      <c r="T138" s="255">
        <v>70.8</v>
      </c>
      <c r="U138" s="255">
        <v>64.099999999999994</v>
      </c>
    </row>
    <row r="139" spans="1:21" ht="16.5" customHeight="1" x14ac:dyDescent="0.2">
      <c r="A139" s="7"/>
      <c r="B139" s="7"/>
      <c r="C139" s="7"/>
      <c r="D139" s="7" t="s">
        <v>677</v>
      </c>
      <c r="E139" s="7"/>
      <c r="F139" s="7"/>
      <c r="G139" s="7"/>
      <c r="H139" s="7"/>
      <c r="I139" s="7"/>
      <c r="J139" s="7"/>
      <c r="K139" s="7"/>
      <c r="L139" s="9"/>
      <c r="M139" s="10"/>
      <c r="N139" s="10"/>
      <c r="O139" s="10"/>
      <c r="P139" s="10"/>
      <c r="Q139" s="10"/>
      <c r="R139" s="10"/>
      <c r="S139" s="10"/>
      <c r="T139" s="10"/>
      <c r="U139" s="10"/>
    </row>
    <row r="140" spans="1:21" ht="16.5" customHeight="1" x14ac:dyDescent="0.2">
      <c r="A140" s="7"/>
      <c r="B140" s="7"/>
      <c r="C140" s="7"/>
      <c r="D140" s="7"/>
      <c r="E140" s="7" t="s">
        <v>678</v>
      </c>
      <c r="F140" s="7"/>
      <c r="G140" s="7"/>
      <c r="H140" s="7"/>
      <c r="I140" s="7"/>
      <c r="J140" s="7"/>
      <c r="K140" s="7"/>
      <c r="L140" s="9" t="s">
        <v>69</v>
      </c>
      <c r="M140" s="254">
        <v>6.2</v>
      </c>
      <c r="N140" s="254">
        <v>3.6</v>
      </c>
      <c r="O140" s="254">
        <v>4.4000000000000004</v>
      </c>
      <c r="P140" s="254">
        <v>6.7</v>
      </c>
      <c r="Q140" s="254">
        <v>3</v>
      </c>
      <c r="R140" s="254">
        <v>3.4</v>
      </c>
      <c r="S140" s="254">
        <v>3.2</v>
      </c>
      <c r="T140" s="254">
        <v>6.5</v>
      </c>
      <c r="U140" s="254">
        <v>4.5999999999999996</v>
      </c>
    </row>
    <row r="141" spans="1:21" ht="29.45" customHeight="1" x14ac:dyDescent="0.2">
      <c r="A141" s="7"/>
      <c r="B141" s="7"/>
      <c r="C141" s="7"/>
      <c r="D141" s="7"/>
      <c r="E141" s="316" t="s">
        <v>679</v>
      </c>
      <c r="F141" s="316"/>
      <c r="G141" s="316"/>
      <c r="H141" s="316"/>
      <c r="I141" s="316"/>
      <c r="J141" s="316"/>
      <c r="K141" s="316"/>
      <c r="L141" s="9" t="s">
        <v>69</v>
      </c>
      <c r="M141" s="254">
        <v>2.2000000000000002</v>
      </c>
      <c r="N141" s="254">
        <v>2.1</v>
      </c>
      <c r="O141" s="254">
        <v>2.5</v>
      </c>
      <c r="P141" s="254">
        <v>2</v>
      </c>
      <c r="Q141" s="254">
        <v>1.5</v>
      </c>
      <c r="R141" s="254">
        <v>1.4</v>
      </c>
      <c r="S141" s="254">
        <v>2</v>
      </c>
      <c r="T141" s="254">
        <v>4.5</v>
      </c>
      <c r="U141" s="254">
        <v>2.2000000000000002</v>
      </c>
    </row>
    <row r="142" spans="1:21" ht="16.5" customHeight="1" x14ac:dyDescent="0.2">
      <c r="A142" s="7"/>
      <c r="B142" s="7"/>
      <c r="C142" s="7"/>
      <c r="D142" s="7"/>
      <c r="E142" s="7" t="s">
        <v>680</v>
      </c>
      <c r="F142" s="7"/>
      <c r="G142" s="7"/>
      <c r="H142" s="7"/>
      <c r="I142" s="7"/>
      <c r="J142" s="7"/>
      <c r="K142" s="7"/>
      <c r="L142" s="9" t="s">
        <v>69</v>
      </c>
      <c r="M142" s="254">
        <v>1.3</v>
      </c>
      <c r="N142" s="254">
        <v>1.2</v>
      </c>
      <c r="O142" s="254">
        <v>1.1000000000000001</v>
      </c>
      <c r="P142" s="254">
        <v>1.2</v>
      </c>
      <c r="Q142" s="254">
        <v>0.6</v>
      </c>
      <c r="R142" s="254">
        <v>0.8</v>
      </c>
      <c r="S142" s="254">
        <v>0.8</v>
      </c>
      <c r="T142" s="254">
        <v>0.2</v>
      </c>
      <c r="U142" s="254">
        <v>1.1000000000000001</v>
      </c>
    </row>
    <row r="143" spans="1:21" ht="16.5" customHeight="1" x14ac:dyDescent="0.2">
      <c r="A143" s="7"/>
      <c r="B143" s="7"/>
      <c r="C143" s="7"/>
      <c r="D143" s="7"/>
      <c r="E143" s="7" t="s">
        <v>681</v>
      </c>
      <c r="F143" s="7"/>
      <c r="G143" s="7"/>
      <c r="H143" s="7"/>
      <c r="I143" s="7"/>
      <c r="J143" s="7"/>
      <c r="K143" s="7"/>
      <c r="L143" s="9" t="s">
        <v>69</v>
      </c>
      <c r="M143" s="254">
        <v>1.7</v>
      </c>
      <c r="N143" s="254">
        <v>4.5999999999999996</v>
      </c>
      <c r="O143" s="254">
        <v>1.3</v>
      </c>
      <c r="P143" s="254">
        <v>1.5</v>
      </c>
      <c r="Q143" s="254">
        <v>2.7</v>
      </c>
      <c r="R143" s="254">
        <v>2.2000000000000002</v>
      </c>
      <c r="S143" s="254">
        <v>2.2999999999999998</v>
      </c>
      <c r="T143" s="254">
        <v>1.1000000000000001</v>
      </c>
      <c r="U143" s="254">
        <v>2.8</v>
      </c>
    </row>
    <row r="144" spans="1:21" ht="29.45" customHeight="1" x14ac:dyDescent="0.2">
      <c r="A144" s="7"/>
      <c r="B144" s="7"/>
      <c r="C144" s="7"/>
      <c r="D144" s="7"/>
      <c r="E144" s="316" t="s">
        <v>682</v>
      </c>
      <c r="F144" s="316"/>
      <c r="G144" s="316"/>
      <c r="H144" s="316"/>
      <c r="I144" s="316"/>
      <c r="J144" s="316"/>
      <c r="K144" s="316"/>
      <c r="L144" s="9" t="s">
        <v>69</v>
      </c>
      <c r="M144" s="254">
        <v>2.8</v>
      </c>
      <c r="N144" s="254">
        <v>5.3</v>
      </c>
      <c r="O144" s="254">
        <v>4.5</v>
      </c>
      <c r="P144" s="254">
        <v>7.8</v>
      </c>
      <c r="Q144" s="254">
        <v>3.4</v>
      </c>
      <c r="R144" s="254">
        <v>5.8</v>
      </c>
      <c r="S144" s="254">
        <v>3.7</v>
      </c>
      <c r="T144" s="254">
        <v>1.8</v>
      </c>
      <c r="U144" s="254">
        <v>4.3</v>
      </c>
    </row>
    <row r="145" spans="1:21" ht="16.5" customHeight="1" x14ac:dyDescent="0.2">
      <c r="A145" s="7"/>
      <c r="B145" s="7"/>
      <c r="C145" s="7"/>
      <c r="D145" s="7"/>
      <c r="E145" s="7" t="s">
        <v>683</v>
      </c>
      <c r="F145" s="7"/>
      <c r="G145" s="7"/>
      <c r="H145" s="7"/>
      <c r="I145" s="7"/>
      <c r="J145" s="7"/>
      <c r="K145" s="7"/>
      <c r="L145" s="9" t="s">
        <v>69</v>
      </c>
      <c r="M145" s="254">
        <v>7.7</v>
      </c>
      <c r="N145" s="255">
        <v>10.3</v>
      </c>
      <c r="O145" s="254">
        <v>9.3000000000000007</v>
      </c>
      <c r="P145" s="255">
        <v>11.9</v>
      </c>
      <c r="Q145" s="254">
        <v>9.5</v>
      </c>
      <c r="R145" s="254">
        <v>7.6</v>
      </c>
      <c r="S145" s="254">
        <v>6.3</v>
      </c>
      <c r="T145" s="254">
        <v>7.2</v>
      </c>
      <c r="U145" s="254">
        <v>9.1</v>
      </c>
    </row>
    <row r="146" spans="1:21" ht="16.5" customHeight="1" x14ac:dyDescent="0.2">
      <c r="A146" s="7"/>
      <c r="B146" s="7"/>
      <c r="C146" s="7"/>
      <c r="D146" s="7"/>
      <c r="E146" s="7" t="s">
        <v>684</v>
      </c>
      <c r="F146" s="7"/>
      <c r="G146" s="7"/>
      <c r="H146" s="7"/>
      <c r="I146" s="7"/>
      <c r="J146" s="7"/>
      <c r="K146" s="7"/>
      <c r="L146" s="9" t="s">
        <v>69</v>
      </c>
      <c r="M146" s="255">
        <v>12</v>
      </c>
      <c r="N146" s="255">
        <v>11.9</v>
      </c>
      <c r="O146" s="255">
        <v>12.2</v>
      </c>
      <c r="P146" s="255">
        <v>10.1</v>
      </c>
      <c r="Q146" s="255">
        <v>10.199999999999999</v>
      </c>
      <c r="R146" s="255">
        <v>17.5</v>
      </c>
      <c r="S146" s="255">
        <v>11.7</v>
      </c>
      <c r="T146" s="254">
        <v>7.9</v>
      </c>
      <c r="U146" s="255">
        <v>11.9</v>
      </c>
    </row>
    <row r="147" spans="1:21" ht="16.5" customHeight="1" x14ac:dyDescent="0.2">
      <c r="A147" s="7"/>
      <c r="B147" s="7"/>
      <c r="C147" s="7"/>
      <c r="D147" s="7"/>
      <c r="E147" s="7" t="s">
        <v>326</v>
      </c>
      <c r="F147" s="7"/>
      <c r="G147" s="7"/>
      <c r="H147" s="7"/>
      <c r="I147" s="7"/>
      <c r="J147" s="7"/>
      <c r="K147" s="7"/>
      <c r="L147" s="9" t="s">
        <v>69</v>
      </c>
      <c r="M147" s="255">
        <v>33.799999999999997</v>
      </c>
      <c r="N147" s="255">
        <v>38.9</v>
      </c>
      <c r="O147" s="255">
        <v>35.299999999999997</v>
      </c>
      <c r="P147" s="255">
        <v>41.2</v>
      </c>
      <c r="Q147" s="255">
        <v>30.9</v>
      </c>
      <c r="R147" s="255">
        <v>38.799999999999997</v>
      </c>
      <c r="S147" s="255">
        <v>30.2</v>
      </c>
      <c r="T147" s="255">
        <v>29.2</v>
      </c>
      <c r="U147" s="255">
        <v>35.9</v>
      </c>
    </row>
    <row r="148" spans="1:21" ht="16.5" customHeight="1" x14ac:dyDescent="0.2">
      <c r="A148" s="7"/>
      <c r="B148" s="7" t="s">
        <v>65</v>
      </c>
      <c r="C148" s="7"/>
      <c r="D148" s="7"/>
      <c r="E148" s="7"/>
      <c r="F148" s="7"/>
      <c r="G148" s="7"/>
      <c r="H148" s="7"/>
      <c r="I148" s="7"/>
      <c r="J148" s="7"/>
      <c r="K148" s="7"/>
      <c r="L148" s="9"/>
      <c r="M148" s="10"/>
      <c r="N148" s="10"/>
      <c r="O148" s="10"/>
      <c r="P148" s="10"/>
      <c r="Q148" s="10"/>
      <c r="R148" s="10"/>
      <c r="S148" s="10"/>
      <c r="T148" s="10"/>
      <c r="U148" s="10"/>
    </row>
    <row r="149" spans="1:21" ht="16.5" customHeight="1" x14ac:dyDescent="0.2">
      <c r="A149" s="7"/>
      <c r="B149" s="7"/>
      <c r="C149" s="7" t="s">
        <v>326</v>
      </c>
      <c r="D149" s="7"/>
      <c r="E149" s="7"/>
      <c r="F149" s="7"/>
      <c r="G149" s="7"/>
      <c r="H149" s="7"/>
      <c r="I149" s="7"/>
      <c r="J149" s="7"/>
      <c r="K149" s="7"/>
      <c r="L149" s="9" t="s">
        <v>145</v>
      </c>
      <c r="M149" s="251">
        <v>34848</v>
      </c>
      <c r="N149" s="251">
        <v>43093</v>
      </c>
      <c r="O149" s="251">
        <v>19648</v>
      </c>
      <c r="P149" s="252">
        <v>5519</v>
      </c>
      <c r="Q149" s="252">
        <v>3758</v>
      </c>
      <c r="R149" s="252">
        <v>4958</v>
      </c>
      <c r="S149" s="252">
        <v>1938</v>
      </c>
      <c r="T149" s="252">
        <v>1326</v>
      </c>
      <c r="U149" s="253">
        <v>112886</v>
      </c>
    </row>
    <row r="150" spans="1:21" ht="16.5" customHeight="1" x14ac:dyDescent="0.2">
      <c r="A150" s="7"/>
      <c r="B150" s="7"/>
      <c r="C150" s="7" t="s">
        <v>670</v>
      </c>
      <c r="D150" s="7"/>
      <c r="E150" s="7"/>
      <c r="F150" s="7"/>
      <c r="G150" s="7"/>
      <c r="H150" s="7"/>
      <c r="I150" s="7"/>
      <c r="J150" s="7"/>
      <c r="K150" s="7"/>
      <c r="L150" s="9"/>
      <c r="M150" s="10"/>
      <c r="N150" s="10"/>
      <c r="O150" s="10"/>
      <c r="P150" s="10"/>
      <c r="Q150" s="10"/>
      <c r="R150" s="10"/>
      <c r="S150" s="10"/>
      <c r="T150" s="10"/>
      <c r="U150" s="10"/>
    </row>
    <row r="151" spans="1:21" ht="16.5" customHeight="1" x14ac:dyDescent="0.2">
      <c r="A151" s="7"/>
      <c r="B151" s="7"/>
      <c r="C151" s="7"/>
      <c r="D151" s="7" t="s">
        <v>671</v>
      </c>
      <c r="E151" s="7"/>
      <c r="F151" s="7"/>
      <c r="G151" s="7"/>
      <c r="H151" s="7"/>
      <c r="I151" s="7"/>
      <c r="J151" s="7"/>
      <c r="K151" s="7"/>
      <c r="L151" s="9"/>
      <c r="M151" s="10"/>
      <c r="N151" s="10"/>
      <c r="O151" s="10"/>
      <c r="P151" s="10"/>
      <c r="Q151" s="10"/>
      <c r="R151" s="10"/>
      <c r="S151" s="10"/>
      <c r="T151" s="10"/>
      <c r="U151" s="10"/>
    </row>
    <row r="152" spans="1:21" ht="29.45" customHeight="1" x14ac:dyDescent="0.2">
      <c r="A152" s="7"/>
      <c r="B152" s="7"/>
      <c r="C152" s="7"/>
      <c r="D152" s="7"/>
      <c r="E152" s="316" t="s">
        <v>672</v>
      </c>
      <c r="F152" s="316"/>
      <c r="G152" s="316"/>
      <c r="H152" s="316"/>
      <c r="I152" s="316"/>
      <c r="J152" s="316"/>
      <c r="K152" s="316"/>
      <c r="L152" s="9" t="s">
        <v>69</v>
      </c>
      <c r="M152" s="254">
        <v>1.6</v>
      </c>
      <c r="N152" s="254">
        <v>1</v>
      </c>
      <c r="O152" s="254">
        <v>0.8</v>
      </c>
      <c r="P152" s="254">
        <v>1.5</v>
      </c>
      <c r="Q152" s="254">
        <v>1.1000000000000001</v>
      </c>
      <c r="R152" s="254">
        <v>2.2999999999999998</v>
      </c>
      <c r="S152" s="254">
        <v>0.8</v>
      </c>
      <c r="T152" s="254">
        <v>0.3</v>
      </c>
      <c r="U152" s="254">
        <v>1.2</v>
      </c>
    </row>
    <row r="153" spans="1:21" ht="16.5" customHeight="1" x14ac:dyDescent="0.2">
      <c r="A153" s="7"/>
      <c r="B153" s="7"/>
      <c r="C153" s="7"/>
      <c r="D153" s="7"/>
      <c r="E153" s="7" t="s">
        <v>673</v>
      </c>
      <c r="F153" s="7"/>
      <c r="G153" s="7"/>
      <c r="H153" s="7"/>
      <c r="I153" s="7"/>
      <c r="J153" s="7"/>
      <c r="K153" s="7"/>
      <c r="L153" s="9" t="s">
        <v>69</v>
      </c>
      <c r="M153" s="255">
        <v>33.700000000000003</v>
      </c>
      <c r="N153" s="255">
        <v>37.9</v>
      </c>
      <c r="O153" s="255">
        <v>31.8</v>
      </c>
      <c r="P153" s="255">
        <v>35.299999999999997</v>
      </c>
      <c r="Q153" s="255">
        <v>21.8</v>
      </c>
      <c r="R153" s="255">
        <v>35</v>
      </c>
      <c r="S153" s="255">
        <v>21.4</v>
      </c>
      <c r="T153" s="255">
        <v>13.2</v>
      </c>
      <c r="U153" s="255">
        <v>34.5</v>
      </c>
    </row>
    <row r="154" spans="1:21" ht="16.5" customHeight="1" x14ac:dyDescent="0.2">
      <c r="A154" s="7"/>
      <c r="B154" s="7"/>
      <c r="C154" s="7"/>
      <c r="D154" s="7"/>
      <c r="E154" s="7" t="s">
        <v>674</v>
      </c>
      <c r="F154" s="7"/>
      <c r="G154" s="7"/>
      <c r="H154" s="7"/>
      <c r="I154" s="7"/>
      <c r="J154" s="7"/>
      <c r="K154" s="7"/>
      <c r="L154" s="9" t="s">
        <v>69</v>
      </c>
      <c r="M154" s="254">
        <v>9</v>
      </c>
      <c r="N154" s="254">
        <v>8</v>
      </c>
      <c r="O154" s="255">
        <v>10.9</v>
      </c>
      <c r="P154" s="254">
        <v>9.1999999999999993</v>
      </c>
      <c r="Q154" s="255">
        <v>11</v>
      </c>
      <c r="R154" s="254">
        <v>7.6</v>
      </c>
      <c r="S154" s="255">
        <v>17</v>
      </c>
      <c r="T154" s="255">
        <v>40.5</v>
      </c>
      <c r="U154" s="254">
        <v>9.5</v>
      </c>
    </row>
    <row r="155" spans="1:21" ht="16.5" customHeight="1" x14ac:dyDescent="0.2">
      <c r="A155" s="7"/>
      <c r="B155" s="7"/>
      <c r="C155" s="7"/>
      <c r="D155" s="7"/>
      <c r="E155" s="7" t="s">
        <v>675</v>
      </c>
      <c r="F155" s="7"/>
      <c r="G155" s="7"/>
      <c r="H155" s="7"/>
      <c r="I155" s="7"/>
      <c r="J155" s="7"/>
      <c r="K155" s="7"/>
      <c r="L155" s="9" t="s">
        <v>69</v>
      </c>
      <c r="M155" s="254">
        <v>3.4</v>
      </c>
      <c r="N155" s="254">
        <v>1.4</v>
      </c>
      <c r="O155" s="254">
        <v>3.2</v>
      </c>
      <c r="P155" s="254">
        <v>1.7</v>
      </c>
      <c r="Q155" s="254">
        <v>3.4</v>
      </c>
      <c r="R155" s="254">
        <v>2.4</v>
      </c>
      <c r="S155" s="254">
        <v>2.5</v>
      </c>
      <c r="T155" s="254">
        <v>3.4</v>
      </c>
      <c r="U155" s="254">
        <v>2.5</v>
      </c>
    </row>
    <row r="156" spans="1:21" ht="16.5" customHeight="1" x14ac:dyDescent="0.2">
      <c r="A156" s="7"/>
      <c r="B156" s="7"/>
      <c r="C156" s="7"/>
      <c r="D156" s="7"/>
      <c r="E156" s="7" t="s">
        <v>676</v>
      </c>
      <c r="F156" s="7"/>
      <c r="G156" s="7"/>
      <c r="H156" s="7"/>
      <c r="I156" s="7"/>
      <c r="J156" s="7"/>
      <c r="K156" s="7"/>
      <c r="L156" s="9" t="s">
        <v>69</v>
      </c>
      <c r="M156" s="254">
        <v>3.1</v>
      </c>
      <c r="N156" s="254">
        <v>2.2000000000000002</v>
      </c>
      <c r="O156" s="254">
        <v>1.6</v>
      </c>
      <c r="P156" s="254">
        <v>0.9</v>
      </c>
      <c r="Q156" s="254">
        <v>2.7</v>
      </c>
      <c r="R156" s="254">
        <v>1.8</v>
      </c>
      <c r="S156" s="254">
        <v>4.0999999999999996</v>
      </c>
      <c r="T156" s="254">
        <v>1.4</v>
      </c>
      <c r="U156" s="254">
        <v>2.2999999999999998</v>
      </c>
    </row>
    <row r="157" spans="1:21" ht="16.5" customHeight="1" x14ac:dyDescent="0.2">
      <c r="A157" s="7"/>
      <c r="B157" s="7"/>
      <c r="C157" s="7"/>
      <c r="D157" s="7"/>
      <c r="E157" s="7" t="s">
        <v>326</v>
      </c>
      <c r="F157" s="7"/>
      <c r="G157" s="7"/>
      <c r="H157" s="7"/>
      <c r="I157" s="7"/>
      <c r="J157" s="7"/>
      <c r="K157" s="7"/>
      <c r="L157" s="9" t="s">
        <v>69</v>
      </c>
      <c r="M157" s="255">
        <v>50.9</v>
      </c>
      <c r="N157" s="255">
        <v>50.5</v>
      </c>
      <c r="O157" s="255">
        <v>48.2</v>
      </c>
      <c r="P157" s="255">
        <v>48.6</v>
      </c>
      <c r="Q157" s="255">
        <v>40.1</v>
      </c>
      <c r="R157" s="255">
        <v>49.1</v>
      </c>
      <c r="S157" s="255">
        <v>45.8</v>
      </c>
      <c r="T157" s="255">
        <v>58.8</v>
      </c>
      <c r="U157" s="255">
        <v>50.1</v>
      </c>
    </row>
    <row r="158" spans="1:21" ht="16.5" customHeight="1" x14ac:dyDescent="0.2">
      <c r="A158" s="7"/>
      <c r="B158" s="7"/>
      <c r="C158" s="7"/>
      <c r="D158" s="7" t="s">
        <v>677</v>
      </c>
      <c r="E158" s="7"/>
      <c r="F158" s="7"/>
      <c r="G158" s="7"/>
      <c r="H158" s="7"/>
      <c r="I158" s="7"/>
      <c r="J158" s="7"/>
      <c r="K158" s="7"/>
      <c r="L158" s="9"/>
      <c r="M158" s="10"/>
      <c r="N158" s="10"/>
      <c r="O158" s="10"/>
      <c r="P158" s="10"/>
      <c r="Q158" s="10"/>
      <c r="R158" s="10"/>
      <c r="S158" s="10"/>
      <c r="T158" s="10"/>
      <c r="U158" s="10"/>
    </row>
    <row r="159" spans="1:21" ht="16.5" customHeight="1" x14ac:dyDescent="0.2">
      <c r="A159" s="7"/>
      <c r="B159" s="7"/>
      <c r="C159" s="7"/>
      <c r="D159" s="7"/>
      <c r="E159" s="7" t="s">
        <v>678</v>
      </c>
      <c r="F159" s="7"/>
      <c r="G159" s="7"/>
      <c r="H159" s="7"/>
      <c r="I159" s="7"/>
      <c r="J159" s="7"/>
      <c r="K159" s="7"/>
      <c r="L159" s="9" t="s">
        <v>69</v>
      </c>
      <c r="M159" s="255">
        <v>12.4</v>
      </c>
      <c r="N159" s="254">
        <v>4.0999999999999996</v>
      </c>
      <c r="O159" s="254">
        <v>8.5</v>
      </c>
      <c r="P159" s="254">
        <v>7</v>
      </c>
      <c r="Q159" s="254">
        <v>5.5</v>
      </c>
      <c r="R159" s="254">
        <v>3.7</v>
      </c>
      <c r="S159" s="255">
        <v>11.9</v>
      </c>
      <c r="T159" s="254">
        <v>6.1</v>
      </c>
      <c r="U159" s="254">
        <v>7.6</v>
      </c>
    </row>
    <row r="160" spans="1:21" ht="29.45" customHeight="1" x14ac:dyDescent="0.2">
      <c r="A160" s="7"/>
      <c r="B160" s="7"/>
      <c r="C160" s="7"/>
      <c r="D160" s="7"/>
      <c r="E160" s="316" t="s">
        <v>679</v>
      </c>
      <c r="F160" s="316"/>
      <c r="G160" s="316"/>
      <c r="H160" s="316"/>
      <c r="I160" s="316"/>
      <c r="J160" s="316"/>
      <c r="K160" s="316"/>
      <c r="L160" s="9" t="s">
        <v>69</v>
      </c>
      <c r="M160" s="254">
        <v>1.8</v>
      </c>
      <c r="N160" s="254">
        <v>2.2999999999999998</v>
      </c>
      <c r="O160" s="254">
        <v>1.1000000000000001</v>
      </c>
      <c r="P160" s="254">
        <v>2.7</v>
      </c>
      <c r="Q160" s="254">
        <v>1.4</v>
      </c>
      <c r="R160" s="254">
        <v>0.7</v>
      </c>
      <c r="S160" s="254">
        <v>0.8</v>
      </c>
      <c r="T160" s="254">
        <v>4.4000000000000004</v>
      </c>
      <c r="U160" s="254">
        <v>1.9</v>
      </c>
    </row>
    <row r="161" spans="1:21" ht="16.5" customHeight="1" x14ac:dyDescent="0.2">
      <c r="A161" s="7"/>
      <c r="B161" s="7"/>
      <c r="C161" s="7"/>
      <c r="D161" s="7"/>
      <c r="E161" s="7" t="s">
        <v>680</v>
      </c>
      <c r="F161" s="7"/>
      <c r="G161" s="7"/>
      <c r="H161" s="7"/>
      <c r="I161" s="7"/>
      <c r="J161" s="7"/>
      <c r="K161" s="7"/>
      <c r="L161" s="9" t="s">
        <v>69</v>
      </c>
      <c r="M161" s="254">
        <v>1.3</v>
      </c>
      <c r="N161" s="254">
        <v>1.5</v>
      </c>
      <c r="O161" s="254">
        <v>1.5</v>
      </c>
      <c r="P161" s="254">
        <v>1</v>
      </c>
      <c r="Q161" s="254">
        <v>1</v>
      </c>
      <c r="R161" s="254">
        <v>0.8</v>
      </c>
      <c r="S161" s="254">
        <v>0.4</v>
      </c>
      <c r="T161" s="254">
        <v>0.4</v>
      </c>
      <c r="U161" s="254">
        <v>1.3</v>
      </c>
    </row>
    <row r="162" spans="1:21" ht="16.5" customHeight="1" x14ac:dyDescent="0.2">
      <c r="A162" s="7"/>
      <c r="B162" s="7"/>
      <c r="C162" s="7"/>
      <c r="D162" s="7"/>
      <c r="E162" s="7" t="s">
        <v>681</v>
      </c>
      <c r="F162" s="7"/>
      <c r="G162" s="7"/>
      <c r="H162" s="7"/>
      <c r="I162" s="7"/>
      <c r="J162" s="7"/>
      <c r="K162" s="7"/>
      <c r="L162" s="9" t="s">
        <v>69</v>
      </c>
      <c r="M162" s="254">
        <v>2.1</v>
      </c>
      <c r="N162" s="254">
        <v>5.2</v>
      </c>
      <c r="O162" s="254">
        <v>1.5</v>
      </c>
      <c r="P162" s="254">
        <v>3.1</v>
      </c>
      <c r="Q162" s="254">
        <v>4.8</v>
      </c>
      <c r="R162" s="254">
        <v>2.9</v>
      </c>
      <c r="S162" s="254">
        <v>3.3</v>
      </c>
      <c r="T162" s="254">
        <v>5.0999999999999996</v>
      </c>
      <c r="U162" s="254">
        <v>3.3</v>
      </c>
    </row>
    <row r="163" spans="1:21" ht="29.45" customHeight="1" x14ac:dyDescent="0.2">
      <c r="A163" s="7"/>
      <c r="B163" s="7"/>
      <c r="C163" s="7"/>
      <c r="D163" s="7"/>
      <c r="E163" s="316" t="s">
        <v>682</v>
      </c>
      <c r="F163" s="316"/>
      <c r="G163" s="316"/>
      <c r="H163" s="316"/>
      <c r="I163" s="316"/>
      <c r="J163" s="316"/>
      <c r="K163" s="316"/>
      <c r="L163" s="9" t="s">
        <v>69</v>
      </c>
      <c r="M163" s="254">
        <v>5.6</v>
      </c>
      <c r="N163" s="254">
        <v>8.9</v>
      </c>
      <c r="O163" s="255">
        <v>11.6</v>
      </c>
      <c r="P163" s="255">
        <v>12.3</v>
      </c>
      <c r="Q163" s="255">
        <v>11.1</v>
      </c>
      <c r="R163" s="254">
        <v>7.8</v>
      </c>
      <c r="S163" s="254">
        <v>9.8000000000000007</v>
      </c>
      <c r="T163" s="254">
        <v>5.2</v>
      </c>
      <c r="U163" s="254">
        <v>8.3000000000000007</v>
      </c>
    </row>
    <row r="164" spans="1:21" ht="16.5" customHeight="1" x14ac:dyDescent="0.2">
      <c r="A164" s="7"/>
      <c r="B164" s="7"/>
      <c r="C164" s="7"/>
      <c r="D164" s="7"/>
      <c r="E164" s="7" t="s">
        <v>683</v>
      </c>
      <c r="F164" s="7"/>
      <c r="G164" s="7"/>
      <c r="H164" s="7"/>
      <c r="I164" s="7"/>
      <c r="J164" s="7"/>
      <c r="K164" s="7"/>
      <c r="L164" s="9" t="s">
        <v>69</v>
      </c>
      <c r="M164" s="254">
        <v>8.1999999999999993</v>
      </c>
      <c r="N164" s="255">
        <v>10.7</v>
      </c>
      <c r="O164" s="254">
        <v>7.9</v>
      </c>
      <c r="P164" s="255">
        <v>13.4</v>
      </c>
      <c r="Q164" s="255">
        <v>11.1</v>
      </c>
      <c r="R164" s="254">
        <v>7.6</v>
      </c>
      <c r="S164" s="254">
        <v>4.7</v>
      </c>
      <c r="T164" s="254">
        <v>6.9</v>
      </c>
      <c r="U164" s="254">
        <v>9.3000000000000007</v>
      </c>
    </row>
    <row r="165" spans="1:21" ht="16.5" customHeight="1" x14ac:dyDescent="0.2">
      <c r="A165" s="7"/>
      <c r="B165" s="7"/>
      <c r="C165" s="7"/>
      <c r="D165" s="7"/>
      <c r="E165" s="7" t="s">
        <v>684</v>
      </c>
      <c r="F165" s="7"/>
      <c r="G165" s="7"/>
      <c r="H165" s="7"/>
      <c r="I165" s="7"/>
      <c r="J165" s="7"/>
      <c r="K165" s="7"/>
      <c r="L165" s="9" t="s">
        <v>69</v>
      </c>
      <c r="M165" s="255">
        <v>17.7</v>
      </c>
      <c r="N165" s="255">
        <v>16.8</v>
      </c>
      <c r="O165" s="255">
        <v>19.7</v>
      </c>
      <c r="P165" s="255">
        <v>11.9</v>
      </c>
      <c r="Q165" s="255">
        <v>24.9</v>
      </c>
      <c r="R165" s="255">
        <v>27.4</v>
      </c>
      <c r="S165" s="255">
        <v>23.1</v>
      </c>
      <c r="T165" s="255">
        <v>13.1</v>
      </c>
      <c r="U165" s="255">
        <v>18.100000000000001</v>
      </c>
    </row>
    <row r="166" spans="1:21" ht="16.5" customHeight="1" x14ac:dyDescent="0.2">
      <c r="A166" s="7"/>
      <c r="B166" s="7"/>
      <c r="C166" s="7"/>
      <c r="D166" s="7"/>
      <c r="E166" s="7" t="s">
        <v>326</v>
      </c>
      <c r="F166" s="7"/>
      <c r="G166" s="7"/>
      <c r="H166" s="7"/>
      <c r="I166" s="7"/>
      <c r="J166" s="7"/>
      <c r="K166" s="7"/>
      <c r="L166" s="9" t="s">
        <v>69</v>
      </c>
      <c r="M166" s="255">
        <v>49.1</v>
      </c>
      <c r="N166" s="255">
        <v>49.5</v>
      </c>
      <c r="O166" s="255">
        <v>51.8</v>
      </c>
      <c r="P166" s="255">
        <v>51.4</v>
      </c>
      <c r="Q166" s="255">
        <v>59.9</v>
      </c>
      <c r="R166" s="255">
        <v>50.9</v>
      </c>
      <c r="S166" s="255">
        <v>54.2</v>
      </c>
      <c r="T166" s="255">
        <v>41.2</v>
      </c>
      <c r="U166" s="255">
        <v>49.9</v>
      </c>
    </row>
    <row r="167" spans="1:21" ht="16.5" customHeight="1" x14ac:dyDescent="0.2">
      <c r="A167" s="7"/>
      <c r="B167" s="7"/>
      <c r="C167" s="7" t="s">
        <v>685</v>
      </c>
      <c r="D167" s="7"/>
      <c r="E167" s="7"/>
      <c r="F167" s="7"/>
      <c r="G167" s="7"/>
      <c r="H167" s="7"/>
      <c r="I167" s="7"/>
      <c r="J167" s="7"/>
      <c r="K167" s="7"/>
      <c r="L167" s="9"/>
      <c r="M167" s="10"/>
      <c r="N167" s="10"/>
      <c r="O167" s="10"/>
      <c r="P167" s="10"/>
      <c r="Q167" s="10"/>
      <c r="R167" s="10"/>
      <c r="S167" s="10"/>
      <c r="T167" s="10"/>
      <c r="U167" s="10"/>
    </row>
    <row r="168" spans="1:21" ht="16.5" customHeight="1" x14ac:dyDescent="0.2">
      <c r="A168" s="7"/>
      <c r="B168" s="7"/>
      <c r="C168" s="7"/>
      <c r="D168" s="7" t="s">
        <v>671</v>
      </c>
      <c r="E168" s="7"/>
      <c r="F168" s="7"/>
      <c r="G168" s="7"/>
      <c r="H168" s="7"/>
      <c r="I168" s="7"/>
      <c r="J168" s="7"/>
      <c r="K168" s="7"/>
      <c r="L168" s="9"/>
      <c r="M168" s="10"/>
      <c r="N168" s="10"/>
      <c r="O168" s="10"/>
      <c r="P168" s="10"/>
      <c r="Q168" s="10"/>
      <c r="R168" s="10"/>
      <c r="S168" s="10"/>
      <c r="T168" s="10"/>
      <c r="U168" s="10"/>
    </row>
    <row r="169" spans="1:21" ht="29.45" customHeight="1" x14ac:dyDescent="0.2">
      <c r="A169" s="7"/>
      <c r="B169" s="7"/>
      <c r="C169" s="7"/>
      <c r="D169" s="7"/>
      <c r="E169" s="316" t="s">
        <v>672</v>
      </c>
      <c r="F169" s="316"/>
      <c r="G169" s="316"/>
      <c r="H169" s="316"/>
      <c r="I169" s="316"/>
      <c r="J169" s="316"/>
      <c r="K169" s="316"/>
      <c r="L169" s="9" t="s">
        <v>69</v>
      </c>
      <c r="M169" s="254">
        <v>1.5</v>
      </c>
      <c r="N169" s="254">
        <v>0.8</v>
      </c>
      <c r="O169" s="254">
        <v>0.8</v>
      </c>
      <c r="P169" s="254">
        <v>1.3</v>
      </c>
      <c r="Q169" s="254">
        <v>0.9</v>
      </c>
      <c r="R169" s="254">
        <v>1</v>
      </c>
      <c r="S169" s="254">
        <v>1</v>
      </c>
      <c r="T169" s="254">
        <v>0.2</v>
      </c>
      <c r="U169" s="254">
        <v>1</v>
      </c>
    </row>
    <row r="170" spans="1:21" ht="16.5" customHeight="1" x14ac:dyDescent="0.2">
      <c r="A170" s="7"/>
      <c r="B170" s="7"/>
      <c r="C170" s="7"/>
      <c r="D170" s="7"/>
      <c r="E170" s="7" t="s">
        <v>673</v>
      </c>
      <c r="F170" s="7"/>
      <c r="G170" s="7"/>
      <c r="H170" s="7"/>
      <c r="I170" s="7"/>
      <c r="J170" s="7"/>
      <c r="K170" s="7"/>
      <c r="L170" s="9" t="s">
        <v>69</v>
      </c>
      <c r="M170" s="255">
        <v>42</v>
      </c>
      <c r="N170" s="255">
        <v>41.7</v>
      </c>
      <c r="O170" s="255">
        <v>37.200000000000003</v>
      </c>
      <c r="P170" s="255">
        <v>38.1</v>
      </c>
      <c r="Q170" s="255">
        <v>38.799999999999997</v>
      </c>
      <c r="R170" s="255">
        <v>39.1</v>
      </c>
      <c r="S170" s="255">
        <v>21.3</v>
      </c>
      <c r="T170" s="255">
        <v>14.9</v>
      </c>
      <c r="U170" s="255">
        <v>40.200000000000003</v>
      </c>
    </row>
    <row r="171" spans="1:21" ht="16.5" customHeight="1" x14ac:dyDescent="0.2">
      <c r="A171" s="7"/>
      <c r="B171" s="7"/>
      <c r="C171" s="7"/>
      <c r="D171" s="7"/>
      <c r="E171" s="7" t="s">
        <v>674</v>
      </c>
      <c r="F171" s="7"/>
      <c r="G171" s="7"/>
      <c r="H171" s="7"/>
      <c r="I171" s="7"/>
      <c r="J171" s="7"/>
      <c r="K171" s="7"/>
      <c r="L171" s="9" t="s">
        <v>69</v>
      </c>
      <c r="M171" s="255">
        <v>13.9</v>
      </c>
      <c r="N171" s="255">
        <v>12.6</v>
      </c>
      <c r="O171" s="255">
        <v>20.100000000000001</v>
      </c>
      <c r="P171" s="255">
        <v>16.5</v>
      </c>
      <c r="Q171" s="255">
        <v>20.6</v>
      </c>
      <c r="R171" s="255">
        <v>15.9</v>
      </c>
      <c r="S171" s="255">
        <v>38.6</v>
      </c>
      <c r="T171" s="255">
        <v>47.3</v>
      </c>
      <c r="U171" s="255">
        <v>15.9</v>
      </c>
    </row>
    <row r="172" spans="1:21" ht="16.5" customHeight="1" x14ac:dyDescent="0.2">
      <c r="A172" s="7"/>
      <c r="B172" s="7"/>
      <c r="C172" s="7"/>
      <c r="D172" s="7"/>
      <c r="E172" s="7" t="s">
        <v>675</v>
      </c>
      <c r="F172" s="7"/>
      <c r="G172" s="7"/>
      <c r="H172" s="7"/>
      <c r="I172" s="7"/>
      <c r="J172" s="7"/>
      <c r="K172" s="7"/>
      <c r="L172" s="9" t="s">
        <v>69</v>
      </c>
      <c r="M172" s="254">
        <v>5.7</v>
      </c>
      <c r="N172" s="254">
        <v>2.2000000000000002</v>
      </c>
      <c r="O172" s="254">
        <v>6.9</v>
      </c>
      <c r="P172" s="254">
        <v>2.8</v>
      </c>
      <c r="Q172" s="254">
        <v>7.2</v>
      </c>
      <c r="R172" s="254">
        <v>7.7</v>
      </c>
      <c r="S172" s="254">
        <v>3.6</v>
      </c>
      <c r="T172" s="254">
        <v>3.6</v>
      </c>
      <c r="U172" s="254">
        <v>4.5999999999999996</v>
      </c>
    </row>
    <row r="173" spans="1:21" ht="16.5" customHeight="1" x14ac:dyDescent="0.2">
      <c r="A173" s="7"/>
      <c r="B173" s="7"/>
      <c r="C173" s="7"/>
      <c r="D173" s="7"/>
      <c r="E173" s="7" t="s">
        <v>676</v>
      </c>
      <c r="F173" s="7"/>
      <c r="G173" s="7"/>
      <c r="H173" s="7"/>
      <c r="I173" s="7"/>
      <c r="J173" s="7"/>
      <c r="K173" s="7"/>
      <c r="L173" s="9" t="s">
        <v>69</v>
      </c>
      <c r="M173" s="254">
        <v>2.9</v>
      </c>
      <c r="N173" s="254">
        <v>1.9</v>
      </c>
      <c r="O173" s="254">
        <v>2.2000000000000002</v>
      </c>
      <c r="P173" s="254">
        <v>1.2</v>
      </c>
      <c r="Q173" s="254">
        <v>4</v>
      </c>
      <c r="R173" s="254">
        <v>1.1000000000000001</v>
      </c>
      <c r="S173" s="254">
        <v>3.5</v>
      </c>
      <c r="T173" s="254">
        <v>1.6</v>
      </c>
      <c r="U173" s="254">
        <v>2.2999999999999998</v>
      </c>
    </row>
    <row r="174" spans="1:21" ht="16.5" customHeight="1" x14ac:dyDescent="0.2">
      <c r="A174" s="7"/>
      <c r="B174" s="7"/>
      <c r="C174" s="7"/>
      <c r="D174" s="7"/>
      <c r="E174" s="7" t="s">
        <v>326</v>
      </c>
      <c r="F174" s="7"/>
      <c r="G174" s="7"/>
      <c r="H174" s="7"/>
      <c r="I174" s="7"/>
      <c r="J174" s="7"/>
      <c r="K174" s="7"/>
      <c r="L174" s="9" t="s">
        <v>69</v>
      </c>
      <c r="M174" s="255">
        <v>66</v>
      </c>
      <c r="N174" s="255">
        <v>59.2</v>
      </c>
      <c r="O174" s="255">
        <v>67.099999999999994</v>
      </c>
      <c r="P174" s="255">
        <v>60</v>
      </c>
      <c r="Q174" s="255">
        <v>71.400000000000006</v>
      </c>
      <c r="R174" s="255">
        <v>64.8</v>
      </c>
      <c r="S174" s="255">
        <v>68</v>
      </c>
      <c r="T174" s="255">
        <v>67.7</v>
      </c>
      <c r="U174" s="255">
        <v>63.9</v>
      </c>
    </row>
    <row r="175" spans="1:21" ht="16.5" customHeight="1" x14ac:dyDescent="0.2">
      <c r="A175" s="7"/>
      <c r="B175" s="7"/>
      <c r="C175" s="7"/>
      <c r="D175" s="7" t="s">
        <v>677</v>
      </c>
      <c r="E175" s="7"/>
      <c r="F175" s="7"/>
      <c r="G175" s="7"/>
      <c r="H175" s="7"/>
      <c r="I175" s="7"/>
      <c r="J175" s="7"/>
      <c r="K175" s="7"/>
      <c r="L175" s="9"/>
      <c r="M175" s="10"/>
      <c r="N175" s="10"/>
      <c r="O175" s="10"/>
      <c r="P175" s="10"/>
      <c r="Q175" s="10"/>
      <c r="R175" s="10"/>
      <c r="S175" s="10"/>
      <c r="T175" s="10"/>
      <c r="U175" s="10"/>
    </row>
    <row r="176" spans="1:21" ht="16.5" customHeight="1" x14ac:dyDescent="0.2">
      <c r="A176" s="7"/>
      <c r="B176" s="7"/>
      <c r="C176" s="7"/>
      <c r="D176" s="7"/>
      <c r="E176" s="7" t="s">
        <v>678</v>
      </c>
      <c r="F176" s="7"/>
      <c r="G176" s="7"/>
      <c r="H176" s="7"/>
      <c r="I176" s="7"/>
      <c r="J176" s="7"/>
      <c r="K176" s="7"/>
      <c r="L176" s="9" t="s">
        <v>69</v>
      </c>
      <c r="M176" s="254">
        <v>6.7</v>
      </c>
      <c r="N176" s="254">
        <v>3.9</v>
      </c>
      <c r="O176" s="254">
        <v>5.2</v>
      </c>
      <c r="P176" s="254">
        <v>5.2</v>
      </c>
      <c r="Q176" s="254">
        <v>2.6</v>
      </c>
      <c r="R176" s="254">
        <v>3.2</v>
      </c>
      <c r="S176" s="254">
        <v>7.1</v>
      </c>
      <c r="T176" s="254">
        <v>8.9</v>
      </c>
      <c r="U176" s="254">
        <v>5</v>
      </c>
    </row>
    <row r="177" spans="1:21" ht="29.45" customHeight="1" x14ac:dyDescent="0.2">
      <c r="A177" s="7"/>
      <c r="B177" s="7"/>
      <c r="C177" s="7"/>
      <c r="D177" s="7"/>
      <c r="E177" s="316" t="s">
        <v>679</v>
      </c>
      <c r="F177" s="316"/>
      <c r="G177" s="316"/>
      <c r="H177" s="316"/>
      <c r="I177" s="316"/>
      <c r="J177" s="316"/>
      <c r="K177" s="316"/>
      <c r="L177" s="9" t="s">
        <v>69</v>
      </c>
      <c r="M177" s="254">
        <v>2.2999999999999998</v>
      </c>
      <c r="N177" s="254">
        <v>2.4</v>
      </c>
      <c r="O177" s="254">
        <v>2.7</v>
      </c>
      <c r="P177" s="254">
        <v>2.2000000000000002</v>
      </c>
      <c r="Q177" s="254">
        <v>1</v>
      </c>
      <c r="R177" s="254">
        <v>1.6</v>
      </c>
      <c r="S177" s="254">
        <v>2.5</v>
      </c>
      <c r="T177" s="254">
        <v>3.7</v>
      </c>
      <c r="U177" s="254">
        <v>2.4</v>
      </c>
    </row>
    <row r="178" spans="1:21" ht="16.5" customHeight="1" x14ac:dyDescent="0.2">
      <c r="A178" s="7"/>
      <c r="B178" s="7"/>
      <c r="C178" s="7"/>
      <c r="D178" s="7"/>
      <c r="E178" s="7" t="s">
        <v>680</v>
      </c>
      <c r="F178" s="7"/>
      <c r="G178" s="7"/>
      <c r="H178" s="7"/>
      <c r="I178" s="7"/>
      <c r="J178" s="7"/>
      <c r="K178" s="7"/>
      <c r="L178" s="9" t="s">
        <v>69</v>
      </c>
      <c r="M178" s="254">
        <v>1.2</v>
      </c>
      <c r="N178" s="254">
        <v>1.6</v>
      </c>
      <c r="O178" s="254">
        <v>0.9</v>
      </c>
      <c r="P178" s="254">
        <v>1.3</v>
      </c>
      <c r="Q178" s="254">
        <v>0.9</v>
      </c>
      <c r="R178" s="254">
        <v>0.4</v>
      </c>
      <c r="S178" s="254">
        <v>0.6</v>
      </c>
      <c r="T178" s="254">
        <v>0.4</v>
      </c>
      <c r="U178" s="254">
        <v>1.2</v>
      </c>
    </row>
    <row r="179" spans="1:21" ht="16.5" customHeight="1" x14ac:dyDescent="0.2">
      <c r="A179" s="7"/>
      <c r="B179" s="7"/>
      <c r="C179" s="7"/>
      <c r="D179" s="7"/>
      <c r="E179" s="7" t="s">
        <v>681</v>
      </c>
      <c r="F179" s="7"/>
      <c r="G179" s="7"/>
      <c r="H179" s="7"/>
      <c r="I179" s="7"/>
      <c r="J179" s="7"/>
      <c r="K179" s="7"/>
      <c r="L179" s="9" t="s">
        <v>69</v>
      </c>
      <c r="M179" s="254">
        <v>1.9</v>
      </c>
      <c r="N179" s="254">
        <v>3.9</v>
      </c>
      <c r="O179" s="254">
        <v>1.5</v>
      </c>
      <c r="P179" s="254">
        <v>1.8</v>
      </c>
      <c r="Q179" s="254">
        <v>3.1</v>
      </c>
      <c r="R179" s="254">
        <v>1.8</v>
      </c>
      <c r="S179" s="254">
        <v>2.1</v>
      </c>
      <c r="T179" s="254">
        <v>1.7</v>
      </c>
      <c r="U179" s="254">
        <v>2.6</v>
      </c>
    </row>
    <row r="180" spans="1:21" ht="29.45" customHeight="1" x14ac:dyDescent="0.2">
      <c r="A180" s="7"/>
      <c r="B180" s="7"/>
      <c r="C180" s="7"/>
      <c r="D180" s="7"/>
      <c r="E180" s="316" t="s">
        <v>682</v>
      </c>
      <c r="F180" s="316"/>
      <c r="G180" s="316"/>
      <c r="H180" s="316"/>
      <c r="I180" s="316"/>
      <c r="J180" s="316"/>
      <c r="K180" s="316"/>
      <c r="L180" s="9" t="s">
        <v>69</v>
      </c>
      <c r="M180" s="254">
        <v>3.1</v>
      </c>
      <c r="N180" s="254">
        <v>5.6</v>
      </c>
      <c r="O180" s="254">
        <v>4.0999999999999996</v>
      </c>
      <c r="P180" s="254">
        <v>8</v>
      </c>
      <c r="Q180" s="254">
        <v>3.5</v>
      </c>
      <c r="R180" s="254">
        <v>4.2</v>
      </c>
      <c r="S180" s="254">
        <v>3.2</v>
      </c>
      <c r="T180" s="254">
        <v>2</v>
      </c>
      <c r="U180" s="254">
        <v>4.3</v>
      </c>
    </row>
    <row r="181" spans="1:21" ht="16.5" customHeight="1" x14ac:dyDescent="0.2">
      <c r="A181" s="7"/>
      <c r="B181" s="7"/>
      <c r="C181" s="7"/>
      <c r="D181" s="7"/>
      <c r="E181" s="7" t="s">
        <v>683</v>
      </c>
      <c r="F181" s="7"/>
      <c r="G181" s="7"/>
      <c r="H181" s="7"/>
      <c r="I181" s="7"/>
      <c r="J181" s="7"/>
      <c r="K181" s="7"/>
      <c r="L181" s="9" t="s">
        <v>69</v>
      </c>
      <c r="M181" s="254">
        <v>7.6</v>
      </c>
      <c r="N181" s="255">
        <v>11.8</v>
      </c>
      <c r="O181" s="254">
        <v>8.1</v>
      </c>
      <c r="P181" s="255">
        <v>12.7</v>
      </c>
      <c r="Q181" s="254">
        <v>8.8000000000000007</v>
      </c>
      <c r="R181" s="254">
        <v>7.1</v>
      </c>
      <c r="S181" s="254">
        <v>5.2</v>
      </c>
      <c r="T181" s="254">
        <v>6.1</v>
      </c>
      <c r="U181" s="254">
        <v>9.3000000000000007</v>
      </c>
    </row>
    <row r="182" spans="1:21" ht="16.5" customHeight="1" x14ac:dyDescent="0.2">
      <c r="A182" s="7"/>
      <c r="B182" s="7"/>
      <c r="C182" s="7"/>
      <c r="D182" s="7"/>
      <c r="E182" s="7" t="s">
        <v>684</v>
      </c>
      <c r="F182" s="7"/>
      <c r="G182" s="7"/>
      <c r="H182" s="7"/>
      <c r="I182" s="7"/>
      <c r="J182" s="7"/>
      <c r="K182" s="7"/>
      <c r="L182" s="9" t="s">
        <v>69</v>
      </c>
      <c r="M182" s="255">
        <v>11.3</v>
      </c>
      <c r="N182" s="255">
        <v>11.7</v>
      </c>
      <c r="O182" s="255">
        <v>10.4</v>
      </c>
      <c r="P182" s="254">
        <v>9</v>
      </c>
      <c r="Q182" s="254">
        <v>8.6</v>
      </c>
      <c r="R182" s="255">
        <v>17</v>
      </c>
      <c r="S182" s="255">
        <v>11.4</v>
      </c>
      <c r="T182" s="254">
        <v>9.4</v>
      </c>
      <c r="U182" s="255">
        <v>11.3</v>
      </c>
    </row>
    <row r="183" spans="1:21" ht="16.5" customHeight="1" x14ac:dyDescent="0.2">
      <c r="A183" s="14"/>
      <c r="B183" s="14"/>
      <c r="C183" s="14"/>
      <c r="D183" s="14"/>
      <c r="E183" s="14" t="s">
        <v>326</v>
      </c>
      <c r="F183" s="14"/>
      <c r="G183" s="14"/>
      <c r="H183" s="14"/>
      <c r="I183" s="14"/>
      <c r="J183" s="14"/>
      <c r="K183" s="14"/>
      <c r="L183" s="15" t="s">
        <v>69</v>
      </c>
      <c r="M183" s="256">
        <v>34</v>
      </c>
      <c r="N183" s="256">
        <v>40.799999999999997</v>
      </c>
      <c r="O183" s="256">
        <v>32.9</v>
      </c>
      <c r="P183" s="256">
        <v>40</v>
      </c>
      <c r="Q183" s="256">
        <v>28.6</v>
      </c>
      <c r="R183" s="256">
        <v>35.200000000000003</v>
      </c>
      <c r="S183" s="256">
        <v>32</v>
      </c>
      <c r="T183" s="256">
        <v>32.299999999999997</v>
      </c>
      <c r="U183" s="256">
        <v>36.1</v>
      </c>
    </row>
    <row r="184" spans="1:21" ht="4.5" customHeight="1" x14ac:dyDescent="0.2">
      <c r="A184" s="23"/>
      <c r="B184" s="23"/>
      <c r="C184" s="2"/>
      <c r="D184" s="2"/>
      <c r="E184" s="2"/>
      <c r="F184" s="2"/>
      <c r="G184" s="2"/>
      <c r="H184" s="2"/>
      <c r="I184" s="2"/>
      <c r="J184" s="2"/>
      <c r="K184" s="2"/>
      <c r="L184" s="2"/>
      <c r="M184" s="2"/>
      <c r="N184" s="2"/>
      <c r="O184" s="2"/>
      <c r="P184" s="2"/>
      <c r="Q184" s="2"/>
      <c r="R184" s="2"/>
      <c r="S184" s="2"/>
      <c r="T184" s="2"/>
      <c r="U184" s="2"/>
    </row>
    <row r="185" spans="1:21" ht="16.5" customHeight="1" x14ac:dyDescent="0.2">
      <c r="A185" s="47"/>
      <c r="B185" s="47"/>
      <c r="C185" s="309" t="s">
        <v>184</v>
      </c>
      <c r="D185" s="309"/>
      <c r="E185" s="309"/>
      <c r="F185" s="309"/>
      <c r="G185" s="309"/>
      <c r="H185" s="309"/>
      <c r="I185" s="309"/>
      <c r="J185" s="309"/>
      <c r="K185" s="309"/>
      <c r="L185" s="309"/>
      <c r="M185" s="309"/>
      <c r="N185" s="309"/>
      <c r="O185" s="309"/>
      <c r="P185" s="309"/>
      <c r="Q185" s="309"/>
      <c r="R185" s="309"/>
      <c r="S185" s="309"/>
      <c r="T185" s="309"/>
      <c r="U185" s="309"/>
    </row>
    <row r="186" spans="1:21" ht="16.5" customHeight="1" x14ac:dyDescent="0.2">
      <c r="A186" s="47"/>
      <c r="B186" s="47"/>
      <c r="C186" s="309" t="s">
        <v>185</v>
      </c>
      <c r="D186" s="309"/>
      <c r="E186" s="309"/>
      <c r="F186" s="309"/>
      <c r="G186" s="309"/>
      <c r="H186" s="309"/>
      <c r="I186" s="309"/>
      <c r="J186" s="309"/>
      <c r="K186" s="309"/>
      <c r="L186" s="309"/>
      <c r="M186" s="309"/>
      <c r="N186" s="309"/>
      <c r="O186" s="309"/>
      <c r="P186" s="309"/>
      <c r="Q186" s="309"/>
      <c r="R186" s="309"/>
      <c r="S186" s="309"/>
      <c r="T186" s="309"/>
      <c r="U186" s="309"/>
    </row>
    <row r="187" spans="1:21" ht="4.5" customHeight="1" x14ac:dyDescent="0.2">
      <c r="A187" s="23"/>
      <c r="B187" s="23"/>
      <c r="C187" s="2"/>
      <c r="D187" s="2"/>
      <c r="E187" s="2"/>
      <c r="F187" s="2"/>
      <c r="G187" s="2"/>
      <c r="H187" s="2"/>
      <c r="I187" s="2"/>
      <c r="J187" s="2"/>
      <c r="K187" s="2"/>
      <c r="L187" s="2"/>
      <c r="M187" s="2"/>
      <c r="N187" s="2"/>
      <c r="O187" s="2"/>
      <c r="P187" s="2"/>
      <c r="Q187" s="2"/>
      <c r="R187" s="2"/>
      <c r="S187" s="2"/>
      <c r="T187" s="2"/>
      <c r="U187" s="2"/>
    </row>
    <row r="188" spans="1:21" ht="29.45" customHeight="1" x14ac:dyDescent="0.2">
      <c r="A188" s="23" t="s">
        <v>71</v>
      </c>
      <c r="B188" s="23"/>
      <c r="C188" s="309" t="s">
        <v>151</v>
      </c>
      <c r="D188" s="309"/>
      <c r="E188" s="309"/>
      <c r="F188" s="309"/>
      <c r="G188" s="309"/>
      <c r="H188" s="309"/>
      <c r="I188" s="309"/>
      <c r="J188" s="309"/>
      <c r="K188" s="309"/>
      <c r="L188" s="309"/>
      <c r="M188" s="309"/>
      <c r="N188" s="309"/>
      <c r="O188" s="309"/>
      <c r="P188" s="309"/>
      <c r="Q188" s="309"/>
      <c r="R188" s="309"/>
      <c r="S188" s="309"/>
      <c r="T188" s="309"/>
      <c r="U188" s="309"/>
    </row>
    <row r="189" spans="1:21" ht="16.5" customHeight="1" x14ac:dyDescent="0.2">
      <c r="A189" s="23" t="s">
        <v>72</v>
      </c>
      <c r="B189" s="23"/>
      <c r="C189" s="309" t="s">
        <v>655</v>
      </c>
      <c r="D189" s="309"/>
      <c r="E189" s="309"/>
      <c r="F189" s="309"/>
      <c r="G189" s="309"/>
      <c r="H189" s="309"/>
      <c r="I189" s="309"/>
      <c r="J189" s="309"/>
      <c r="K189" s="309"/>
      <c r="L189" s="309"/>
      <c r="M189" s="309"/>
      <c r="N189" s="309"/>
      <c r="O189" s="309"/>
      <c r="P189" s="309"/>
      <c r="Q189" s="309"/>
      <c r="R189" s="309"/>
      <c r="S189" s="309"/>
      <c r="T189" s="309"/>
      <c r="U189" s="309"/>
    </row>
    <row r="190" spans="1:21" ht="68.099999999999994" customHeight="1" x14ac:dyDescent="0.2">
      <c r="A190" s="23" t="s">
        <v>73</v>
      </c>
      <c r="B190" s="23"/>
      <c r="C190" s="309" t="s">
        <v>656</v>
      </c>
      <c r="D190" s="309"/>
      <c r="E190" s="309"/>
      <c r="F190" s="309"/>
      <c r="G190" s="309"/>
      <c r="H190" s="309"/>
      <c r="I190" s="309"/>
      <c r="J190" s="309"/>
      <c r="K190" s="309"/>
      <c r="L190" s="309"/>
      <c r="M190" s="309"/>
      <c r="N190" s="309"/>
      <c r="O190" s="309"/>
      <c r="P190" s="309"/>
      <c r="Q190" s="309"/>
      <c r="R190" s="309"/>
      <c r="S190" s="309"/>
      <c r="T190" s="309"/>
      <c r="U190" s="309"/>
    </row>
    <row r="191" spans="1:21" ht="29.45" customHeight="1" x14ac:dyDescent="0.2">
      <c r="A191" s="23" t="s">
        <v>74</v>
      </c>
      <c r="B191" s="23"/>
      <c r="C191" s="309" t="s">
        <v>158</v>
      </c>
      <c r="D191" s="309"/>
      <c r="E191" s="309"/>
      <c r="F191" s="309"/>
      <c r="G191" s="309"/>
      <c r="H191" s="309"/>
      <c r="I191" s="309"/>
      <c r="J191" s="309"/>
      <c r="K191" s="309"/>
      <c r="L191" s="309"/>
      <c r="M191" s="309"/>
      <c r="N191" s="309"/>
      <c r="O191" s="309"/>
      <c r="P191" s="309"/>
      <c r="Q191" s="309"/>
      <c r="R191" s="309"/>
      <c r="S191" s="309"/>
      <c r="T191" s="309"/>
      <c r="U191" s="309"/>
    </row>
    <row r="192" spans="1:21" ht="4.5" customHeight="1" x14ac:dyDescent="0.2"/>
    <row r="193" spans="1:21" ht="16.5" customHeight="1" x14ac:dyDescent="0.2">
      <c r="A193" s="24" t="s">
        <v>90</v>
      </c>
      <c r="B193" s="23"/>
      <c r="C193" s="23"/>
      <c r="D193" s="23"/>
      <c r="E193" s="309" t="s">
        <v>686</v>
      </c>
      <c r="F193" s="309"/>
      <c r="G193" s="309"/>
      <c r="H193" s="309"/>
      <c r="I193" s="309"/>
      <c r="J193" s="309"/>
      <c r="K193" s="309"/>
      <c r="L193" s="309"/>
      <c r="M193" s="309"/>
      <c r="N193" s="309"/>
      <c r="O193" s="309"/>
      <c r="P193" s="309"/>
      <c r="Q193" s="309"/>
      <c r="R193" s="309"/>
      <c r="S193" s="309"/>
      <c r="T193" s="309"/>
      <c r="U193" s="309"/>
    </row>
  </sheetData>
  <mergeCells count="38">
    <mergeCell ref="E8:K8"/>
    <mergeCell ref="E16:K16"/>
    <mergeCell ref="E19:K19"/>
    <mergeCell ref="E25:K25"/>
    <mergeCell ref="E33:K33"/>
    <mergeCell ref="E36:K36"/>
    <mergeCell ref="E44:K44"/>
    <mergeCell ref="E52:K52"/>
    <mergeCell ref="E55:K55"/>
    <mergeCell ref="E61:K61"/>
    <mergeCell ref="E69:K69"/>
    <mergeCell ref="E72:K72"/>
    <mergeCell ref="E80:K80"/>
    <mergeCell ref="E88:K88"/>
    <mergeCell ref="E91:K91"/>
    <mergeCell ref="E144:K144"/>
    <mergeCell ref="E152:K152"/>
    <mergeCell ref="E97:K97"/>
    <mergeCell ref="E105:K105"/>
    <mergeCell ref="E108:K108"/>
    <mergeCell ref="E116:K116"/>
    <mergeCell ref="E124:K124"/>
    <mergeCell ref="C190:U190"/>
    <mergeCell ref="C191:U191"/>
    <mergeCell ref="E193:U193"/>
    <mergeCell ref="K1:U1"/>
    <mergeCell ref="C185:U185"/>
    <mergeCell ref="C186:U186"/>
    <mergeCell ref="C188:U188"/>
    <mergeCell ref="C189:U189"/>
    <mergeCell ref="E160:K160"/>
    <mergeCell ref="E163:K163"/>
    <mergeCell ref="E169:K169"/>
    <mergeCell ref="E177:K177"/>
    <mergeCell ref="E180:K180"/>
    <mergeCell ref="E127:K127"/>
    <mergeCell ref="E133:K133"/>
    <mergeCell ref="E141:K141"/>
  </mergeCells>
  <pageMargins left="0.7" right="0.7" top="0.75" bottom="0.75" header="0.3" footer="0.3"/>
  <pageSetup paperSize="9" fitToHeight="0" orientation="landscape" horizontalDpi="300" verticalDpi="300"/>
  <headerFooter scaleWithDoc="0" alignWithMargins="0">
    <oddHeader>&amp;C&amp;"Arial"&amp;8TABLE 19A.31</oddHeader>
    <oddFooter>&amp;L&amp;"Arial"&amp;8REPORT ON
GOVERNMENT
SERVICES 2022&amp;R&amp;"Arial"&amp;8HOMELESSNESS
SERVICES
PAGE &amp;B&amp;P&amp;B</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U199"/>
  <sheetViews>
    <sheetView showGridLines="0" workbookViewId="0"/>
  </sheetViews>
  <sheetFormatPr defaultColWidth="11.42578125" defaultRowHeight="12.75" x14ac:dyDescent="0.2"/>
  <cols>
    <col min="1" max="10" width="1.85546875" customWidth="1"/>
    <col min="11" max="11" width="14.42578125" customWidth="1"/>
    <col min="12" max="12" width="5.42578125" customWidth="1"/>
    <col min="13" max="20" width="7.5703125" customWidth="1"/>
    <col min="21" max="21" width="8.42578125" customWidth="1"/>
  </cols>
  <sheetData>
    <row r="1" spans="1:21" ht="50.45" customHeight="1" x14ac:dyDescent="0.2">
      <c r="A1" s="8" t="s">
        <v>687</v>
      </c>
      <c r="B1" s="8"/>
      <c r="C1" s="8"/>
      <c r="D1" s="8"/>
      <c r="E1" s="8"/>
      <c r="F1" s="8"/>
      <c r="G1" s="8"/>
      <c r="H1" s="8"/>
      <c r="I1" s="8"/>
      <c r="J1" s="8"/>
      <c r="K1" s="314" t="s">
        <v>688</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689</v>
      </c>
      <c r="N2" s="13" t="s">
        <v>690</v>
      </c>
      <c r="O2" s="13" t="s">
        <v>691</v>
      </c>
      <c r="P2" s="13" t="s">
        <v>692</v>
      </c>
      <c r="Q2" s="13" t="s">
        <v>693</v>
      </c>
      <c r="R2" s="13" t="s">
        <v>694</v>
      </c>
      <c r="S2" s="13" t="s">
        <v>695</v>
      </c>
      <c r="T2" s="13" t="s">
        <v>696</v>
      </c>
      <c r="U2" s="13" t="s">
        <v>697</v>
      </c>
    </row>
    <row r="3" spans="1:21" ht="16.5" customHeight="1" x14ac:dyDescent="0.2">
      <c r="A3" s="7" t="s">
        <v>176</v>
      </c>
      <c r="B3" s="7"/>
      <c r="C3" s="7"/>
      <c r="D3" s="7"/>
      <c r="E3" s="7"/>
      <c r="F3" s="7"/>
      <c r="G3" s="7"/>
      <c r="H3" s="7"/>
      <c r="I3" s="7"/>
      <c r="J3" s="7"/>
      <c r="K3" s="7"/>
      <c r="L3" s="9"/>
      <c r="M3" s="10"/>
      <c r="N3" s="10"/>
      <c r="O3" s="10"/>
      <c r="P3" s="10"/>
      <c r="Q3" s="10"/>
      <c r="R3" s="10"/>
      <c r="S3" s="10"/>
      <c r="T3" s="10"/>
      <c r="U3" s="10"/>
    </row>
    <row r="4" spans="1:21" ht="16.5" customHeight="1" x14ac:dyDescent="0.2">
      <c r="A4" s="7"/>
      <c r="B4" s="7" t="s">
        <v>669</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c r="M5" s="10"/>
      <c r="N5" s="10"/>
      <c r="O5" s="10"/>
      <c r="P5" s="10"/>
      <c r="Q5" s="10"/>
      <c r="R5" s="10"/>
      <c r="S5" s="10"/>
      <c r="T5" s="10"/>
      <c r="U5" s="10"/>
    </row>
    <row r="6" spans="1:21" ht="16.5" customHeight="1" x14ac:dyDescent="0.2">
      <c r="A6" s="7"/>
      <c r="B6" s="7"/>
      <c r="C6" s="7"/>
      <c r="D6" s="7" t="s">
        <v>326</v>
      </c>
      <c r="E6" s="7"/>
      <c r="F6" s="7"/>
      <c r="G6" s="7"/>
      <c r="H6" s="7"/>
      <c r="I6" s="7"/>
      <c r="J6" s="7"/>
      <c r="K6" s="7"/>
      <c r="L6" s="9" t="s">
        <v>145</v>
      </c>
      <c r="M6" s="259">
        <v>10721</v>
      </c>
      <c r="N6" s="257">
        <v>4044</v>
      </c>
      <c r="O6" s="257">
        <v>6239</v>
      </c>
      <c r="P6" s="257">
        <v>2252</v>
      </c>
      <c r="Q6" s="257">
        <v>1632</v>
      </c>
      <c r="R6" s="258">
        <v>517</v>
      </c>
      <c r="S6" s="258">
        <v>238</v>
      </c>
      <c r="T6" s="257">
        <v>1355</v>
      </c>
      <c r="U6" s="259">
        <v>26487</v>
      </c>
    </row>
    <row r="7" spans="1:21" ht="16.5" customHeight="1" x14ac:dyDescent="0.2">
      <c r="A7" s="7"/>
      <c r="B7" s="7"/>
      <c r="C7" s="7"/>
      <c r="D7" s="7" t="s">
        <v>670</v>
      </c>
      <c r="E7" s="7"/>
      <c r="F7" s="7"/>
      <c r="G7" s="7"/>
      <c r="H7" s="7"/>
      <c r="I7" s="7"/>
      <c r="J7" s="7"/>
      <c r="K7" s="7"/>
      <c r="L7" s="9"/>
      <c r="M7" s="10"/>
      <c r="N7" s="10"/>
      <c r="O7" s="10"/>
      <c r="P7" s="10"/>
      <c r="Q7" s="10"/>
      <c r="R7" s="10"/>
      <c r="S7" s="10"/>
      <c r="T7" s="10"/>
      <c r="U7" s="10"/>
    </row>
    <row r="8" spans="1:21" ht="16.5" customHeight="1" x14ac:dyDescent="0.2">
      <c r="A8" s="7"/>
      <c r="B8" s="7"/>
      <c r="C8" s="7"/>
      <c r="D8" s="7"/>
      <c r="E8" s="7" t="s">
        <v>671</v>
      </c>
      <c r="F8" s="7"/>
      <c r="G8" s="7"/>
      <c r="H8" s="7"/>
      <c r="I8" s="7"/>
      <c r="J8" s="7"/>
      <c r="K8" s="7"/>
      <c r="L8" s="9"/>
      <c r="M8" s="10"/>
      <c r="N8" s="10"/>
      <c r="O8" s="10"/>
      <c r="P8" s="10"/>
      <c r="Q8" s="10"/>
      <c r="R8" s="10"/>
      <c r="S8" s="10"/>
      <c r="T8" s="10"/>
      <c r="U8" s="10"/>
    </row>
    <row r="9" spans="1:21" ht="29.45" customHeight="1" x14ac:dyDescent="0.2">
      <c r="A9" s="7"/>
      <c r="B9" s="7"/>
      <c r="C9" s="7"/>
      <c r="D9" s="7"/>
      <c r="E9" s="7"/>
      <c r="F9" s="316" t="s">
        <v>672</v>
      </c>
      <c r="G9" s="316"/>
      <c r="H9" s="316"/>
      <c r="I9" s="316"/>
      <c r="J9" s="316"/>
      <c r="K9" s="316"/>
      <c r="L9" s="9" t="s">
        <v>69</v>
      </c>
      <c r="M9" s="260">
        <v>0.5</v>
      </c>
      <c r="N9" s="260">
        <v>0.5</v>
      </c>
      <c r="O9" s="260">
        <v>0.1</v>
      </c>
      <c r="P9" s="260">
        <v>0.4</v>
      </c>
      <c r="Q9" s="260">
        <v>0.9</v>
      </c>
      <c r="R9" s="260">
        <v>0.2</v>
      </c>
      <c r="S9" s="260">
        <v>1.1000000000000001</v>
      </c>
      <c r="T9" s="260" t="s">
        <v>137</v>
      </c>
      <c r="U9" s="260">
        <v>0.4</v>
      </c>
    </row>
    <row r="10" spans="1:21" ht="16.5" customHeight="1" x14ac:dyDescent="0.2">
      <c r="A10" s="7"/>
      <c r="B10" s="7"/>
      <c r="C10" s="7"/>
      <c r="D10" s="7"/>
      <c r="E10" s="7"/>
      <c r="F10" s="7" t="s">
        <v>673</v>
      </c>
      <c r="G10" s="7"/>
      <c r="H10" s="7"/>
      <c r="I10" s="7"/>
      <c r="J10" s="7"/>
      <c r="K10" s="7"/>
      <c r="L10" s="9" t="s">
        <v>69</v>
      </c>
      <c r="M10" s="261">
        <v>21.3</v>
      </c>
      <c r="N10" s="261">
        <v>21.3</v>
      </c>
      <c r="O10" s="261">
        <v>23.4</v>
      </c>
      <c r="P10" s="261">
        <v>11.8</v>
      </c>
      <c r="Q10" s="261">
        <v>14.3</v>
      </c>
      <c r="R10" s="261">
        <v>21.4</v>
      </c>
      <c r="S10" s="261">
        <v>10.199999999999999</v>
      </c>
      <c r="T10" s="260">
        <v>4.4000000000000004</v>
      </c>
      <c r="U10" s="261">
        <v>19.7</v>
      </c>
    </row>
    <row r="11" spans="1:21" ht="16.5" customHeight="1" x14ac:dyDescent="0.2">
      <c r="A11" s="7"/>
      <c r="B11" s="7"/>
      <c r="C11" s="7"/>
      <c r="D11" s="7"/>
      <c r="E11" s="7"/>
      <c r="F11" s="7" t="s">
        <v>674</v>
      </c>
      <c r="G11" s="7"/>
      <c r="H11" s="7"/>
      <c r="I11" s="7"/>
      <c r="J11" s="7"/>
      <c r="K11" s="7"/>
      <c r="L11" s="9" t="s">
        <v>69</v>
      </c>
      <c r="M11" s="261">
        <v>15.8</v>
      </c>
      <c r="N11" s="261">
        <v>19.3</v>
      </c>
      <c r="O11" s="261">
        <v>12.7</v>
      </c>
      <c r="P11" s="261">
        <v>17.399999999999999</v>
      </c>
      <c r="Q11" s="261">
        <v>12.8</v>
      </c>
      <c r="R11" s="260">
        <v>5.0999999999999996</v>
      </c>
      <c r="S11" s="261">
        <v>21.4</v>
      </c>
      <c r="T11" s="261">
        <v>43.7</v>
      </c>
      <c r="U11" s="261">
        <v>16.899999999999999</v>
      </c>
    </row>
    <row r="12" spans="1:21" ht="16.5" customHeight="1" x14ac:dyDescent="0.2">
      <c r="A12" s="7"/>
      <c r="B12" s="7"/>
      <c r="C12" s="7"/>
      <c r="D12" s="7"/>
      <c r="E12" s="7"/>
      <c r="F12" s="7" t="s">
        <v>675</v>
      </c>
      <c r="G12" s="7"/>
      <c r="H12" s="7"/>
      <c r="I12" s="7"/>
      <c r="J12" s="7"/>
      <c r="K12" s="7"/>
      <c r="L12" s="9" t="s">
        <v>69</v>
      </c>
      <c r="M12" s="260">
        <v>6</v>
      </c>
      <c r="N12" s="260">
        <v>3.9</v>
      </c>
      <c r="O12" s="260">
        <v>4</v>
      </c>
      <c r="P12" s="260">
        <v>3.2</v>
      </c>
      <c r="Q12" s="260">
        <v>4.8</v>
      </c>
      <c r="R12" s="260">
        <v>3.6</v>
      </c>
      <c r="S12" s="260">
        <v>1.6</v>
      </c>
      <c r="T12" s="260">
        <v>8.3000000000000007</v>
      </c>
      <c r="U12" s="260">
        <v>5</v>
      </c>
    </row>
    <row r="13" spans="1:21" ht="16.5" customHeight="1" x14ac:dyDescent="0.2">
      <c r="A13" s="7"/>
      <c r="B13" s="7"/>
      <c r="C13" s="7"/>
      <c r="D13" s="7"/>
      <c r="E13" s="7"/>
      <c r="F13" s="7" t="s">
        <v>676</v>
      </c>
      <c r="G13" s="7"/>
      <c r="H13" s="7"/>
      <c r="I13" s="7"/>
      <c r="J13" s="7"/>
      <c r="K13" s="7"/>
      <c r="L13" s="9" t="s">
        <v>69</v>
      </c>
      <c r="M13" s="260">
        <v>3.4</v>
      </c>
      <c r="N13" s="260">
        <v>3.1</v>
      </c>
      <c r="O13" s="260">
        <v>1.8</v>
      </c>
      <c r="P13" s="260">
        <v>1.2</v>
      </c>
      <c r="Q13" s="260">
        <v>2.9</v>
      </c>
      <c r="R13" s="260">
        <v>1.5</v>
      </c>
      <c r="S13" s="260">
        <v>3.7</v>
      </c>
      <c r="T13" s="260">
        <v>1.4</v>
      </c>
      <c r="U13" s="260">
        <v>2.6</v>
      </c>
    </row>
    <row r="14" spans="1:21" ht="16.5" customHeight="1" x14ac:dyDescent="0.2">
      <c r="A14" s="7"/>
      <c r="B14" s="7"/>
      <c r="C14" s="7"/>
      <c r="D14" s="7"/>
      <c r="E14" s="7"/>
      <c r="F14" s="7" t="s">
        <v>326</v>
      </c>
      <c r="G14" s="7"/>
      <c r="H14" s="7"/>
      <c r="I14" s="7"/>
      <c r="J14" s="7"/>
      <c r="K14" s="7"/>
      <c r="L14" s="9" t="s">
        <v>69</v>
      </c>
      <c r="M14" s="261">
        <v>47.1</v>
      </c>
      <c r="N14" s="261">
        <v>48.1</v>
      </c>
      <c r="O14" s="261">
        <v>42</v>
      </c>
      <c r="P14" s="261">
        <v>34.1</v>
      </c>
      <c r="Q14" s="261">
        <v>35.6</v>
      </c>
      <c r="R14" s="261">
        <v>31.8</v>
      </c>
      <c r="S14" s="261">
        <v>38</v>
      </c>
      <c r="T14" s="261">
        <v>57.7</v>
      </c>
      <c r="U14" s="261">
        <v>44.6</v>
      </c>
    </row>
    <row r="15" spans="1:21" ht="16.5" customHeight="1" x14ac:dyDescent="0.2">
      <c r="A15" s="7"/>
      <c r="B15" s="7"/>
      <c r="C15" s="7"/>
      <c r="D15" s="7"/>
      <c r="E15" s="7" t="s">
        <v>677</v>
      </c>
      <c r="F15" s="7"/>
      <c r="G15" s="7"/>
      <c r="H15" s="7"/>
      <c r="I15" s="7"/>
      <c r="J15" s="7"/>
      <c r="K15" s="7"/>
      <c r="L15" s="9"/>
      <c r="M15" s="10"/>
      <c r="N15" s="10"/>
      <c r="O15" s="10"/>
      <c r="P15" s="10"/>
      <c r="Q15" s="10"/>
      <c r="R15" s="10"/>
      <c r="S15" s="10"/>
      <c r="T15" s="10"/>
      <c r="U15" s="10"/>
    </row>
    <row r="16" spans="1:21" ht="16.5" customHeight="1" x14ac:dyDescent="0.2">
      <c r="A16" s="7"/>
      <c r="B16" s="7"/>
      <c r="C16" s="7"/>
      <c r="D16" s="7"/>
      <c r="E16" s="7"/>
      <c r="F16" s="7" t="s">
        <v>678</v>
      </c>
      <c r="G16" s="7"/>
      <c r="H16" s="7"/>
      <c r="I16" s="7"/>
      <c r="J16" s="7"/>
      <c r="K16" s="7"/>
      <c r="L16" s="9" t="s">
        <v>69</v>
      </c>
      <c r="M16" s="261">
        <v>14.3</v>
      </c>
      <c r="N16" s="260">
        <v>5.8</v>
      </c>
      <c r="O16" s="260">
        <v>6.8</v>
      </c>
      <c r="P16" s="260">
        <v>7.2</v>
      </c>
      <c r="Q16" s="261">
        <v>10.5</v>
      </c>
      <c r="R16" s="260">
        <v>7.8</v>
      </c>
      <c r="S16" s="260">
        <v>9.6</v>
      </c>
      <c r="T16" s="260">
        <v>7</v>
      </c>
      <c r="U16" s="260">
        <v>9.9</v>
      </c>
    </row>
    <row r="17" spans="1:21" ht="29.45" customHeight="1" x14ac:dyDescent="0.2">
      <c r="A17" s="7"/>
      <c r="B17" s="7"/>
      <c r="C17" s="7"/>
      <c r="D17" s="7"/>
      <c r="E17" s="7"/>
      <c r="F17" s="316" t="s">
        <v>679</v>
      </c>
      <c r="G17" s="316"/>
      <c r="H17" s="316"/>
      <c r="I17" s="316"/>
      <c r="J17" s="316"/>
      <c r="K17" s="316"/>
      <c r="L17" s="9" t="s">
        <v>69</v>
      </c>
      <c r="M17" s="260">
        <v>1.3</v>
      </c>
      <c r="N17" s="260">
        <v>2.4</v>
      </c>
      <c r="O17" s="260">
        <v>1.7</v>
      </c>
      <c r="P17" s="260">
        <v>1.6</v>
      </c>
      <c r="Q17" s="260">
        <v>1.6</v>
      </c>
      <c r="R17" s="260" t="s">
        <v>137</v>
      </c>
      <c r="S17" s="260">
        <v>2.1</v>
      </c>
      <c r="T17" s="260">
        <v>5.6</v>
      </c>
      <c r="U17" s="260">
        <v>1.8</v>
      </c>
    </row>
    <row r="18" spans="1:21" ht="16.5" customHeight="1" x14ac:dyDescent="0.2">
      <c r="A18" s="7"/>
      <c r="B18" s="7"/>
      <c r="C18" s="7"/>
      <c r="D18" s="7"/>
      <c r="E18" s="7"/>
      <c r="F18" s="7" t="s">
        <v>680</v>
      </c>
      <c r="G18" s="7"/>
      <c r="H18" s="7"/>
      <c r="I18" s="7"/>
      <c r="J18" s="7"/>
      <c r="K18" s="7"/>
      <c r="L18" s="9" t="s">
        <v>69</v>
      </c>
      <c r="M18" s="260">
        <v>1.2</v>
      </c>
      <c r="N18" s="260">
        <v>1.5</v>
      </c>
      <c r="O18" s="260">
        <v>1.2</v>
      </c>
      <c r="P18" s="260">
        <v>1.6</v>
      </c>
      <c r="Q18" s="260">
        <v>0.5</v>
      </c>
      <c r="R18" s="260">
        <v>4.0999999999999996</v>
      </c>
      <c r="S18" s="260">
        <v>2.1</v>
      </c>
      <c r="T18" s="260">
        <v>0.7</v>
      </c>
      <c r="U18" s="260">
        <v>1.3</v>
      </c>
    </row>
    <row r="19" spans="1:21" ht="16.5" customHeight="1" x14ac:dyDescent="0.2">
      <c r="A19" s="7"/>
      <c r="B19" s="7"/>
      <c r="C19" s="7"/>
      <c r="D19" s="7"/>
      <c r="E19" s="7"/>
      <c r="F19" s="7" t="s">
        <v>681</v>
      </c>
      <c r="G19" s="7"/>
      <c r="H19" s="7"/>
      <c r="I19" s="7"/>
      <c r="J19" s="7"/>
      <c r="K19" s="7"/>
      <c r="L19" s="9" t="s">
        <v>69</v>
      </c>
      <c r="M19" s="260">
        <v>1.9</v>
      </c>
      <c r="N19" s="260">
        <v>7.6</v>
      </c>
      <c r="O19" s="260">
        <v>1</v>
      </c>
      <c r="P19" s="260">
        <v>1.8</v>
      </c>
      <c r="Q19" s="260">
        <v>3.9</v>
      </c>
      <c r="R19" s="260">
        <v>5.6</v>
      </c>
      <c r="S19" s="260">
        <v>7</v>
      </c>
      <c r="T19" s="260">
        <v>2.4</v>
      </c>
      <c r="U19" s="260">
        <v>2.7</v>
      </c>
    </row>
    <row r="20" spans="1:21" ht="29.45" customHeight="1" x14ac:dyDescent="0.2">
      <c r="A20" s="7"/>
      <c r="B20" s="7"/>
      <c r="C20" s="7"/>
      <c r="D20" s="7"/>
      <c r="E20" s="7"/>
      <c r="F20" s="316" t="s">
        <v>682</v>
      </c>
      <c r="G20" s="316"/>
      <c r="H20" s="316"/>
      <c r="I20" s="316"/>
      <c r="J20" s="316"/>
      <c r="K20" s="316"/>
      <c r="L20" s="9" t="s">
        <v>69</v>
      </c>
      <c r="M20" s="260">
        <v>4.7</v>
      </c>
      <c r="N20" s="260">
        <v>8.6999999999999993</v>
      </c>
      <c r="O20" s="260">
        <v>9.3000000000000007</v>
      </c>
      <c r="P20" s="261">
        <v>10.8</v>
      </c>
      <c r="Q20" s="261">
        <v>11.1</v>
      </c>
      <c r="R20" s="260">
        <v>9.1999999999999993</v>
      </c>
      <c r="S20" s="261">
        <v>13.9</v>
      </c>
      <c r="T20" s="260">
        <v>5.3</v>
      </c>
      <c r="U20" s="260">
        <v>7.3</v>
      </c>
    </row>
    <row r="21" spans="1:21" ht="16.5" customHeight="1" x14ac:dyDescent="0.2">
      <c r="A21" s="7"/>
      <c r="B21" s="7"/>
      <c r="C21" s="7"/>
      <c r="D21" s="7"/>
      <c r="E21" s="7"/>
      <c r="F21" s="7" t="s">
        <v>683</v>
      </c>
      <c r="G21" s="7"/>
      <c r="H21" s="7"/>
      <c r="I21" s="7"/>
      <c r="J21" s="7"/>
      <c r="K21" s="7"/>
      <c r="L21" s="9" t="s">
        <v>69</v>
      </c>
      <c r="M21" s="260">
        <v>7.7</v>
      </c>
      <c r="N21" s="260">
        <v>8</v>
      </c>
      <c r="O21" s="261">
        <v>10.4</v>
      </c>
      <c r="P21" s="261">
        <v>14.7</v>
      </c>
      <c r="Q21" s="260">
        <v>9.3000000000000007</v>
      </c>
      <c r="R21" s="260">
        <v>9</v>
      </c>
      <c r="S21" s="260">
        <v>4.3</v>
      </c>
      <c r="T21" s="260">
        <v>7.1</v>
      </c>
      <c r="U21" s="260">
        <v>9.1</v>
      </c>
    </row>
    <row r="22" spans="1:21" ht="16.5" customHeight="1" x14ac:dyDescent="0.2">
      <c r="A22" s="7"/>
      <c r="B22" s="7"/>
      <c r="C22" s="7"/>
      <c r="D22" s="7"/>
      <c r="E22" s="7"/>
      <c r="F22" s="7" t="s">
        <v>684</v>
      </c>
      <c r="G22" s="7"/>
      <c r="H22" s="7"/>
      <c r="I22" s="7"/>
      <c r="J22" s="7"/>
      <c r="K22" s="7"/>
      <c r="L22" s="9" t="s">
        <v>69</v>
      </c>
      <c r="M22" s="261">
        <v>21.8</v>
      </c>
      <c r="N22" s="261">
        <v>17.899999999999999</v>
      </c>
      <c r="O22" s="261">
        <v>27.6</v>
      </c>
      <c r="P22" s="261">
        <v>28.1</v>
      </c>
      <c r="Q22" s="261">
        <v>27.5</v>
      </c>
      <c r="R22" s="261">
        <v>32.5</v>
      </c>
      <c r="S22" s="261">
        <v>23</v>
      </c>
      <c r="T22" s="261">
        <v>14.2</v>
      </c>
      <c r="U22" s="261">
        <v>23.4</v>
      </c>
    </row>
    <row r="23" spans="1:21" ht="16.5" customHeight="1" x14ac:dyDescent="0.2">
      <c r="A23" s="7"/>
      <c r="B23" s="7"/>
      <c r="C23" s="7"/>
      <c r="D23" s="7"/>
      <c r="E23" s="7"/>
      <c r="F23" s="7" t="s">
        <v>326</v>
      </c>
      <c r="G23" s="7"/>
      <c r="H23" s="7"/>
      <c r="I23" s="7"/>
      <c r="J23" s="7"/>
      <c r="K23" s="7"/>
      <c r="L23" s="9" t="s">
        <v>69</v>
      </c>
      <c r="M23" s="261">
        <v>52.9</v>
      </c>
      <c r="N23" s="261">
        <v>51.9</v>
      </c>
      <c r="O23" s="261">
        <v>58</v>
      </c>
      <c r="P23" s="261">
        <v>65.900000000000006</v>
      </c>
      <c r="Q23" s="261">
        <v>64.400000000000006</v>
      </c>
      <c r="R23" s="261">
        <v>68.2</v>
      </c>
      <c r="S23" s="261">
        <v>62</v>
      </c>
      <c r="T23" s="261">
        <v>42.3</v>
      </c>
      <c r="U23" s="261">
        <v>55.4</v>
      </c>
    </row>
    <row r="24" spans="1:21" ht="16.5" customHeight="1" x14ac:dyDescent="0.2">
      <c r="A24" s="7"/>
      <c r="B24" s="7"/>
      <c r="C24" s="7"/>
      <c r="D24" s="7" t="s">
        <v>685</v>
      </c>
      <c r="E24" s="7"/>
      <c r="F24" s="7"/>
      <c r="G24" s="7"/>
      <c r="H24" s="7"/>
      <c r="I24" s="7"/>
      <c r="J24" s="7"/>
      <c r="K24" s="7"/>
      <c r="L24" s="9"/>
      <c r="M24" s="10"/>
      <c r="N24" s="10"/>
      <c r="O24" s="10"/>
      <c r="P24" s="10"/>
      <c r="Q24" s="10"/>
      <c r="R24" s="10"/>
      <c r="S24" s="10"/>
      <c r="T24" s="10"/>
      <c r="U24" s="10"/>
    </row>
    <row r="25" spans="1:21" ht="16.5" customHeight="1" x14ac:dyDescent="0.2">
      <c r="A25" s="7"/>
      <c r="B25" s="7"/>
      <c r="C25" s="7"/>
      <c r="D25" s="7"/>
      <c r="E25" s="7" t="s">
        <v>671</v>
      </c>
      <c r="F25" s="7"/>
      <c r="G25" s="7"/>
      <c r="H25" s="7"/>
      <c r="I25" s="7"/>
      <c r="J25" s="7"/>
      <c r="K25" s="7"/>
      <c r="L25" s="9"/>
      <c r="M25" s="10"/>
      <c r="N25" s="10"/>
      <c r="O25" s="10"/>
      <c r="P25" s="10"/>
      <c r="Q25" s="10"/>
      <c r="R25" s="10"/>
      <c r="S25" s="10"/>
      <c r="T25" s="10"/>
      <c r="U25" s="10"/>
    </row>
    <row r="26" spans="1:21" ht="29.45" customHeight="1" x14ac:dyDescent="0.2">
      <c r="A26" s="7"/>
      <c r="B26" s="7"/>
      <c r="C26" s="7"/>
      <c r="D26" s="7"/>
      <c r="E26" s="7"/>
      <c r="F26" s="316" t="s">
        <v>672</v>
      </c>
      <c r="G26" s="316"/>
      <c r="H26" s="316"/>
      <c r="I26" s="316"/>
      <c r="J26" s="316"/>
      <c r="K26" s="316"/>
      <c r="L26" s="9" t="s">
        <v>69</v>
      </c>
      <c r="M26" s="260">
        <v>0.4</v>
      </c>
      <c r="N26" s="260">
        <v>0.5</v>
      </c>
      <c r="O26" s="260">
        <v>0.1</v>
      </c>
      <c r="P26" s="260">
        <v>0.5</v>
      </c>
      <c r="Q26" s="260">
        <v>0.5</v>
      </c>
      <c r="R26" s="260">
        <v>0.5</v>
      </c>
      <c r="S26" s="260">
        <v>0.5</v>
      </c>
      <c r="T26" s="260" t="s">
        <v>137</v>
      </c>
      <c r="U26" s="260">
        <v>0.3</v>
      </c>
    </row>
    <row r="27" spans="1:21" ht="16.5" customHeight="1" x14ac:dyDescent="0.2">
      <c r="A27" s="7"/>
      <c r="B27" s="7"/>
      <c r="C27" s="7"/>
      <c r="D27" s="7"/>
      <c r="E27" s="7"/>
      <c r="F27" s="7" t="s">
        <v>673</v>
      </c>
      <c r="G27" s="7"/>
      <c r="H27" s="7"/>
      <c r="I27" s="7"/>
      <c r="J27" s="7"/>
      <c r="K27" s="7"/>
      <c r="L27" s="9" t="s">
        <v>69</v>
      </c>
      <c r="M27" s="261">
        <v>25.5</v>
      </c>
      <c r="N27" s="261">
        <v>26.4</v>
      </c>
      <c r="O27" s="261">
        <v>26.7</v>
      </c>
      <c r="P27" s="261">
        <v>13.9</v>
      </c>
      <c r="Q27" s="261">
        <v>21.1</v>
      </c>
      <c r="R27" s="261">
        <v>21.1</v>
      </c>
      <c r="S27" s="261">
        <v>12.3</v>
      </c>
      <c r="T27" s="260">
        <v>4.3</v>
      </c>
      <c r="U27" s="261">
        <v>23.5</v>
      </c>
    </row>
    <row r="28" spans="1:21" ht="16.5" customHeight="1" x14ac:dyDescent="0.2">
      <c r="A28" s="7"/>
      <c r="B28" s="7"/>
      <c r="C28" s="7"/>
      <c r="D28" s="7"/>
      <c r="E28" s="7"/>
      <c r="F28" s="7" t="s">
        <v>674</v>
      </c>
      <c r="G28" s="7"/>
      <c r="H28" s="7"/>
      <c r="I28" s="7"/>
      <c r="J28" s="7"/>
      <c r="K28" s="7"/>
      <c r="L28" s="9" t="s">
        <v>69</v>
      </c>
      <c r="M28" s="261">
        <v>23.5</v>
      </c>
      <c r="N28" s="261">
        <v>23</v>
      </c>
      <c r="O28" s="261">
        <v>21</v>
      </c>
      <c r="P28" s="261">
        <v>25.9</v>
      </c>
      <c r="Q28" s="261">
        <v>29.8</v>
      </c>
      <c r="R28" s="261">
        <v>13.8</v>
      </c>
      <c r="S28" s="261">
        <v>27.3</v>
      </c>
      <c r="T28" s="261">
        <v>47.8</v>
      </c>
      <c r="U28" s="261">
        <v>24.6</v>
      </c>
    </row>
    <row r="29" spans="1:21" ht="16.5" customHeight="1" x14ac:dyDescent="0.2">
      <c r="A29" s="7"/>
      <c r="B29" s="7"/>
      <c r="C29" s="7"/>
      <c r="D29" s="7"/>
      <c r="E29" s="7"/>
      <c r="F29" s="7" t="s">
        <v>675</v>
      </c>
      <c r="G29" s="7"/>
      <c r="H29" s="7"/>
      <c r="I29" s="7"/>
      <c r="J29" s="7"/>
      <c r="K29" s="7"/>
      <c r="L29" s="9" t="s">
        <v>69</v>
      </c>
      <c r="M29" s="261">
        <v>10.3</v>
      </c>
      <c r="N29" s="260">
        <v>5.2</v>
      </c>
      <c r="O29" s="260">
        <v>6.8</v>
      </c>
      <c r="P29" s="260">
        <v>4.5</v>
      </c>
      <c r="Q29" s="260">
        <v>9.9</v>
      </c>
      <c r="R29" s="260">
        <v>8.3000000000000007</v>
      </c>
      <c r="S29" s="260">
        <v>3.2</v>
      </c>
      <c r="T29" s="260">
        <v>8.3000000000000007</v>
      </c>
      <c r="U29" s="260">
        <v>8</v>
      </c>
    </row>
    <row r="30" spans="1:21" ht="16.5" customHeight="1" x14ac:dyDescent="0.2">
      <c r="A30" s="7"/>
      <c r="B30" s="7"/>
      <c r="C30" s="7"/>
      <c r="D30" s="7"/>
      <c r="E30" s="7"/>
      <c r="F30" s="7" t="s">
        <v>676</v>
      </c>
      <c r="G30" s="7"/>
      <c r="H30" s="7"/>
      <c r="I30" s="7"/>
      <c r="J30" s="7"/>
      <c r="K30" s="7"/>
      <c r="L30" s="9" t="s">
        <v>69</v>
      </c>
      <c r="M30" s="260">
        <v>3.6</v>
      </c>
      <c r="N30" s="260">
        <v>2.6</v>
      </c>
      <c r="O30" s="260">
        <v>2.2999999999999998</v>
      </c>
      <c r="P30" s="260">
        <v>1.5</v>
      </c>
      <c r="Q30" s="260">
        <v>3.9</v>
      </c>
      <c r="R30" s="260">
        <v>2.9</v>
      </c>
      <c r="S30" s="260">
        <v>5.9</v>
      </c>
      <c r="T30" s="260">
        <v>1.1000000000000001</v>
      </c>
      <c r="U30" s="260">
        <v>2.8</v>
      </c>
    </row>
    <row r="31" spans="1:21" ht="16.5" customHeight="1" x14ac:dyDescent="0.2">
      <c r="A31" s="7"/>
      <c r="B31" s="7"/>
      <c r="C31" s="7"/>
      <c r="D31" s="7"/>
      <c r="E31" s="7"/>
      <c r="F31" s="7" t="s">
        <v>326</v>
      </c>
      <c r="G31" s="7"/>
      <c r="H31" s="7"/>
      <c r="I31" s="7"/>
      <c r="J31" s="7"/>
      <c r="K31" s="7"/>
      <c r="L31" s="9" t="s">
        <v>69</v>
      </c>
      <c r="M31" s="261">
        <v>63.2</v>
      </c>
      <c r="N31" s="261">
        <v>57.6</v>
      </c>
      <c r="O31" s="261">
        <v>56.8</v>
      </c>
      <c r="P31" s="261">
        <v>46.3</v>
      </c>
      <c r="Q31" s="261">
        <v>65.3</v>
      </c>
      <c r="R31" s="261">
        <v>46.6</v>
      </c>
      <c r="S31" s="261">
        <v>49.2</v>
      </c>
      <c r="T31" s="261">
        <v>61.4</v>
      </c>
      <c r="U31" s="261">
        <v>59.3</v>
      </c>
    </row>
    <row r="32" spans="1:21" ht="16.5" customHeight="1" x14ac:dyDescent="0.2">
      <c r="A32" s="7"/>
      <c r="B32" s="7"/>
      <c r="C32" s="7"/>
      <c r="D32" s="7"/>
      <c r="E32" s="7" t="s">
        <v>677</v>
      </c>
      <c r="F32" s="7"/>
      <c r="G32" s="7"/>
      <c r="H32" s="7"/>
      <c r="I32" s="7"/>
      <c r="J32" s="7"/>
      <c r="K32" s="7"/>
      <c r="L32" s="9"/>
      <c r="M32" s="10"/>
      <c r="N32" s="10"/>
      <c r="O32" s="10"/>
      <c r="P32" s="10"/>
      <c r="Q32" s="10"/>
      <c r="R32" s="10"/>
      <c r="S32" s="10"/>
      <c r="T32" s="10"/>
      <c r="U32" s="10"/>
    </row>
    <row r="33" spans="1:21" ht="16.5" customHeight="1" x14ac:dyDescent="0.2">
      <c r="A33" s="7"/>
      <c r="B33" s="7"/>
      <c r="C33" s="7"/>
      <c r="D33" s="7"/>
      <c r="E33" s="7"/>
      <c r="F33" s="7" t="s">
        <v>678</v>
      </c>
      <c r="G33" s="7"/>
      <c r="H33" s="7"/>
      <c r="I33" s="7"/>
      <c r="J33" s="7"/>
      <c r="K33" s="7"/>
      <c r="L33" s="9" t="s">
        <v>69</v>
      </c>
      <c r="M33" s="260">
        <v>6.1</v>
      </c>
      <c r="N33" s="260">
        <v>6.1</v>
      </c>
      <c r="O33" s="260">
        <v>5.5</v>
      </c>
      <c r="P33" s="260">
        <v>5.8</v>
      </c>
      <c r="Q33" s="260">
        <v>4.5</v>
      </c>
      <c r="R33" s="260">
        <v>5.0999999999999996</v>
      </c>
      <c r="S33" s="260">
        <v>4.8</v>
      </c>
      <c r="T33" s="260">
        <v>9.4</v>
      </c>
      <c r="U33" s="260">
        <v>5.8</v>
      </c>
    </row>
    <row r="34" spans="1:21" ht="29.45" customHeight="1" x14ac:dyDescent="0.2">
      <c r="A34" s="7"/>
      <c r="B34" s="7"/>
      <c r="C34" s="7"/>
      <c r="D34" s="7"/>
      <c r="E34" s="7"/>
      <c r="F34" s="316" t="s">
        <v>679</v>
      </c>
      <c r="G34" s="316"/>
      <c r="H34" s="316"/>
      <c r="I34" s="316"/>
      <c r="J34" s="316"/>
      <c r="K34" s="316"/>
      <c r="L34" s="9" t="s">
        <v>69</v>
      </c>
      <c r="M34" s="260">
        <v>1.9</v>
      </c>
      <c r="N34" s="260">
        <v>2.5</v>
      </c>
      <c r="O34" s="260">
        <v>1.9</v>
      </c>
      <c r="P34" s="260">
        <v>1.1000000000000001</v>
      </c>
      <c r="Q34" s="260">
        <v>7.4</v>
      </c>
      <c r="R34" s="260">
        <v>2.2000000000000002</v>
      </c>
      <c r="S34" s="260">
        <v>9.1</v>
      </c>
      <c r="T34" s="261">
        <v>10.9</v>
      </c>
      <c r="U34" s="260">
        <v>2.7</v>
      </c>
    </row>
    <row r="35" spans="1:21" ht="16.5" customHeight="1" x14ac:dyDescent="0.2">
      <c r="A35" s="7"/>
      <c r="B35" s="7"/>
      <c r="C35" s="7"/>
      <c r="D35" s="7"/>
      <c r="E35" s="7"/>
      <c r="F35" s="7" t="s">
        <v>680</v>
      </c>
      <c r="G35" s="7"/>
      <c r="H35" s="7"/>
      <c r="I35" s="7"/>
      <c r="J35" s="7"/>
      <c r="K35" s="7"/>
      <c r="L35" s="9" t="s">
        <v>69</v>
      </c>
      <c r="M35" s="260">
        <v>1.4</v>
      </c>
      <c r="N35" s="260">
        <v>1.1000000000000001</v>
      </c>
      <c r="O35" s="260">
        <v>0.9</v>
      </c>
      <c r="P35" s="260">
        <v>0.9</v>
      </c>
      <c r="Q35" s="260">
        <v>0.5</v>
      </c>
      <c r="R35" s="260">
        <v>2.4</v>
      </c>
      <c r="S35" s="260">
        <v>4.8</v>
      </c>
      <c r="T35" s="260">
        <v>0.5</v>
      </c>
      <c r="U35" s="260">
        <v>1.1000000000000001</v>
      </c>
    </row>
    <row r="36" spans="1:21" ht="16.5" customHeight="1" x14ac:dyDescent="0.2">
      <c r="A36" s="7"/>
      <c r="B36" s="7"/>
      <c r="C36" s="7"/>
      <c r="D36" s="7"/>
      <c r="E36" s="7"/>
      <c r="F36" s="7" t="s">
        <v>681</v>
      </c>
      <c r="G36" s="7"/>
      <c r="H36" s="7"/>
      <c r="I36" s="7"/>
      <c r="J36" s="7"/>
      <c r="K36" s="7"/>
      <c r="L36" s="9" t="s">
        <v>69</v>
      </c>
      <c r="M36" s="260">
        <v>1.4</v>
      </c>
      <c r="N36" s="260">
        <v>7</v>
      </c>
      <c r="O36" s="260">
        <v>1.5</v>
      </c>
      <c r="P36" s="260">
        <v>1.3</v>
      </c>
      <c r="Q36" s="260">
        <v>3.7</v>
      </c>
      <c r="R36" s="260">
        <v>2.4</v>
      </c>
      <c r="S36" s="260">
        <v>3.7</v>
      </c>
      <c r="T36" s="260">
        <v>1.7</v>
      </c>
      <c r="U36" s="260">
        <v>2.2999999999999998</v>
      </c>
    </row>
    <row r="37" spans="1:21" ht="29.45" customHeight="1" x14ac:dyDescent="0.2">
      <c r="A37" s="7"/>
      <c r="B37" s="7"/>
      <c r="C37" s="7"/>
      <c r="D37" s="7"/>
      <c r="E37" s="7"/>
      <c r="F37" s="316" t="s">
        <v>682</v>
      </c>
      <c r="G37" s="316"/>
      <c r="H37" s="316"/>
      <c r="I37" s="316"/>
      <c r="J37" s="316"/>
      <c r="K37" s="316"/>
      <c r="L37" s="9" t="s">
        <v>69</v>
      </c>
      <c r="M37" s="260">
        <v>2.8</v>
      </c>
      <c r="N37" s="260">
        <v>4.5999999999999996</v>
      </c>
      <c r="O37" s="260">
        <v>4.5999999999999996</v>
      </c>
      <c r="P37" s="260">
        <v>7.9</v>
      </c>
      <c r="Q37" s="260">
        <v>2.2999999999999998</v>
      </c>
      <c r="R37" s="260">
        <v>6.1</v>
      </c>
      <c r="S37" s="260">
        <v>8</v>
      </c>
      <c r="T37" s="260">
        <v>2</v>
      </c>
      <c r="U37" s="260">
        <v>3.9</v>
      </c>
    </row>
    <row r="38" spans="1:21" ht="16.5" customHeight="1" x14ac:dyDescent="0.2">
      <c r="A38" s="7"/>
      <c r="B38" s="7"/>
      <c r="C38" s="7"/>
      <c r="D38" s="7"/>
      <c r="E38" s="7"/>
      <c r="F38" s="7" t="s">
        <v>683</v>
      </c>
      <c r="G38" s="7"/>
      <c r="H38" s="7"/>
      <c r="I38" s="7"/>
      <c r="J38" s="7"/>
      <c r="K38" s="7"/>
      <c r="L38" s="9" t="s">
        <v>69</v>
      </c>
      <c r="M38" s="260">
        <v>7.7</v>
      </c>
      <c r="N38" s="260">
        <v>8.1</v>
      </c>
      <c r="O38" s="261">
        <v>10.8</v>
      </c>
      <c r="P38" s="261">
        <v>15.8</v>
      </c>
      <c r="Q38" s="260">
        <v>7.9</v>
      </c>
      <c r="R38" s="260">
        <v>8</v>
      </c>
      <c r="S38" s="260">
        <v>7.5</v>
      </c>
      <c r="T38" s="260">
        <v>5.5</v>
      </c>
      <c r="U38" s="260">
        <v>9.1</v>
      </c>
    </row>
    <row r="39" spans="1:21" ht="16.5" customHeight="1" x14ac:dyDescent="0.2">
      <c r="A39" s="7"/>
      <c r="B39" s="7"/>
      <c r="C39" s="7"/>
      <c r="D39" s="7"/>
      <c r="E39" s="7"/>
      <c r="F39" s="7" t="s">
        <v>684</v>
      </c>
      <c r="G39" s="7"/>
      <c r="H39" s="7"/>
      <c r="I39" s="7"/>
      <c r="J39" s="7"/>
      <c r="K39" s="7"/>
      <c r="L39" s="9" t="s">
        <v>69</v>
      </c>
      <c r="M39" s="261">
        <v>15.6</v>
      </c>
      <c r="N39" s="261">
        <v>13.1</v>
      </c>
      <c r="O39" s="261">
        <v>17.899999999999999</v>
      </c>
      <c r="P39" s="261">
        <v>20.9</v>
      </c>
      <c r="Q39" s="260">
        <v>8.5</v>
      </c>
      <c r="R39" s="261">
        <v>27.2</v>
      </c>
      <c r="S39" s="261">
        <v>12.8</v>
      </c>
      <c r="T39" s="260">
        <v>8.5</v>
      </c>
      <c r="U39" s="261">
        <v>15.6</v>
      </c>
    </row>
    <row r="40" spans="1:21" ht="16.5" customHeight="1" x14ac:dyDescent="0.2">
      <c r="A40" s="7"/>
      <c r="B40" s="7"/>
      <c r="C40" s="7"/>
      <c r="D40" s="7"/>
      <c r="E40" s="7"/>
      <c r="F40" s="7" t="s">
        <v>326</v>
      </c>
      <c r="G40" s="7"/>
      <c r="H40" s="7"/>
      <c r="I40" s="7"/>
      <c r="J40" s="7"/>
      <c r="K40" s="7"/>
      <c r="L40" s="9" t="s">
        <v>69</v>
      </c>
      <c r="M40" s="261">
        <v>36.799999999999997</v>
      </c>
      <c r="N40" s="261">
        <v>42.4</v>
      </c>
      <c r="O40" s="261">
        <v>43.2</v>
      </c>
      <c r="P40" s="261">
        <v>53.7</v>
      </c>
      <c r="Q40" s="261">
        <v>34.700000000000003</v>
      </c>
      <c r="R40" s="261">
        <v>53.4</v>
      </c>
      <c r="S40" s="261">
        <v>50.8</v>
      </c>
      <c r="T40" s="261">
        <v>38.6</v>
      </c>
      <c r="U40" s="261">
        <v>40.700000000000003</v>
      </c>
    </row>
    <row r="41" spans="1:21" ht="16.5" customHeight="1" x14ac:dyDescent="0.2">
      <c r="A41" s="7"/>
      <c r="B41" s="7"/>
      <c r="C41" s="7" t="s">
        <v>62</v>
      </c>
      <c r="D41" s="7"/>
      <c r="E41" s="7"/>
      <c r="F41" s="7"/>
      <c r="G41" s="7"/>
      <c r="H41" s="7"/>
      <c r="I41" s="7"/>
      <c r="J41" s="7"/>
      <c r="K41" s="7"/>
      <c r="L41" s="9"/>
      <c r="M41" s="10"/>
      <c r="N41" s="10"/>
      <c r="O41" s="10"/>
      <c r="P41" s="10"/>
      <c r="Q41" s="10"/>
      <c r="R41" s="10"/>
      <c r="S41" s="10"/>
      <c r="T41" s="10"/>
      <c r="U41" s="10"/>
    </row>
    <row r="42" spans="1:21" ht="16.5" customHeight="1" x14ac:dyDescent="0.2">
      <c r="A42" s="7"/>
      <c r="B42" s="7"/>
      <c r="C42" s="7"/>
      <c r="D42" s="7" t="s">
        <v>326</v>
      </c>
      <c r="E42" s="7"/>
      <c r="F42" s="7"/>
      <c r="G42" s="7"/>
      <c r="H42" s="7"/>
      <c r="I42" s="7"/>
      <c r="J42" s="7"/>
      <c r="K42" s="7"/>
      <c r="L42" s="9" t="s">
        <v>145</v>
      </c>
      <c r="M42" s="259">
        <v>10214</v>
      </c>
      <c r="N42" s="257">
        <v>4211</v>
      </c>
      <c r="O42" s="257">
        <v>6587</v>
      </c>
      <c r="P42" s="257">
        <v>2405</v>
      </c>
      <c r="Q42" s="257">
        <v>1428</v>
      </c>
      <c r="R42" s="258">
        <v>552</v>
      </c>
      <c r="S42" s="258">
        <v>238</v>
      </c>
      <c r="T42" s="257">
        <v>1438</v>
      </c>
      <c r="U42" s="259">
        <v>26472</v>
      </c>
    </row>
    <row r="43" spans="1:21" ht="16.5" customHeight="1" x14ac:dyDescent="0.2">
      <c r="A43" s="7"/>
      <c r="B43" s="7"/>
      <c r="C43" s="7"/>
      <c r="D43" s="7" t="s">
        <v>670</v>
      </c>
      <c r="E43" s="7"/>
      <c r="F43" s="7"/>
      <c r="G43" s="7"/>
      <c r="H43" s="7"/>
      <c r="I43" s="7"/>
      <c r="J43" s="7"/>
      <c r="K43" s="7"/>
      <c r="L43" s="9"/>
      <c r="M43" s="10"/>
      <c r="N43" s="10"/>
      <c r="O43" s="10"/>
      <c r="P43" s="10"/>
      <c r="Q43" s="10"/>
      <c r="R43" s="10"/>
      <c r="S43" s="10"/>
      <c r="T43" s="10"/>
      <c r="U43" s="10"/>
    </row>
    <row r="44" spans="1:21" ht="16.5" customHeight="1" x14ac:dyDescent="0.2">
      <c r="A44" s="7"/>
      <c r="B44" s="7"/>
      <c r="C44" s="7"/>
      <c r="D44" s="7"/>
      <c r="E44" s="7" t="s">
        <v>671</v>
      </c>
      <c r="F44" s="7"/>
      <c r="G44" s="7"/>
      <c r="H44" s="7"/>
      <c r="I44" s="7"/>
      <c r="J44" s="7"/>
      <c r="K44" s="7"/>
      <c r="L44" s="9"/>
      <c r="M44" s="10"/>
      <c r="N44" s="10"/>
      <c r="O44" s="10"/>
      <c r="P44" s="10"/>
      <c r="Q44" s="10"/>
      <c r="R44" s="10"/>
      <c r="S44" s="10"/>
      <c r="T44" s="10"/>
      <c r="U44" s="10"/>
    </row>
    <row r="45" spans="1:21" ht="29.45" customHeight="1" x14ac:dyDescent="0.2">
      <c r="A45" s="7"/>
      <c r="B45" s="7"/>
      <c r="C45" s="7"/>
      <c r="D45" s="7"/>
      <c r="E45" s="7"/>
      <c r="F45" s="316" t="s">
        <v>672</v>
      </c>
      <c r="G45" s="316"/>
      <c r="H45" s="316"/>
      <c r="I45" s="316"/>
      <c r="J45" s="316"/>
      <c r="K45" s="316"/>
      <c r="L45" s="9" t="s">
        <v>69</v>
      </c>
      <c r="M45" s="260">
        <v>0.7</v>
      </c>
      <c r="N45" s="260">
        <v>0.4</v>
      </c>
      <c r="O45" s="260">
        <v>0.2</v>
      </c>
      <c r="P45" s="260">
        <v>0.2</v>
      </c>
      <c r="Q45" s="260">
        <v>0.2</v>
      </c>
      <c r="R45" s="260">
        <v>0.9</v>
      </c>
      <c r="S45" s="260" t="s">
        <v>137</v>
      </c>
      <c r="T45" s="260">
        <v>0.2</v>
      </c>
      <c r="U45" s="260">
        <v>0.4</v>
      </c>
    </row>
    <row r="46" spans="1:21" ht="16.5" customHeight="1" x14ac:dyDescent="0.2">
      <c r="A46" s="7"/>
      <c r="B46" s="7"/>
      <c r="C46" s="7"/>
      <c r="D46" s="7"/>
      <c r="E46" s="7"/>
      <c r="F46" s="7" t="s">
        <v>673</v>
      </c>
      <c r="G46" s="7"/>
      <c r="H46" s="7"/>
      <c r="I46" s="7"/>
      <c r="J46" s="7"/>
      <c r="K46" s="7"/>
      <c r="L46" s="9" t="s">
        <v>69</v>
      </c>
      <c r="M46" s="261">
        <v>23.6</v>
      </c>
      <c r="N46" s="261">
        <v>23</v>
      </c>
      <c r="O46" s="261">
        <v>24.2</v>
      </c>
      <c r="P46" s="261">
        <v>18.2</v>
      </c>
      <c r="Q46" s="261">
        <v>15.2</v>
      </c>
      <c r="R46" s="261">
        <v>22.9</v>
      </c>
      <c r="S46" s="261">
        <v>16.600000000000001</v>
      </c>
      <c r="T46" s="260">
        <v>5.9</v>
      </c>
      <c r="U46" s="261">
        <v>22</v>
      </c>
    </row>
    <row r="47" spans="1:21" ht="16.5" customHeight="1" x14ac:dyDescent="0.2">
      <c r="A47" s="7"/>
      <c r="B47" s="7"/>
      <c r="C47" s="7"/>
      <c r="D47" s="7"/>
      <c r="E47" s="7"/>
      <c r="F47" s="7" t="s">
        <v>674</v>
      </c>
      <c r="G47" s="7"/>
      <c r="H47" s="7"/>
      <c r="I47" s="7"/>
      <c r="J47" s="7"/>
      <c r="K47" s="7"/>
      <c r="L47" s="9" t="s">
        <v>69</v>
      </c>
      <c r="M47" s="261">
        <v>17.600000000000001</v>
      </c>
      <c r="N47" s="261">
        <v>16.3</v>
      </c>
      <c r="O47" s="261">
        <v>14.1</v>
      </c>
      <c r="P47" s="261">
        <v>19.399999999999999</v>
      </c>
      <c r="Q47" s="261">
        <v>12.7</v>
      </c>
      <c r="R47" s="260">
        <v>6.3</v>
      </c>
      <c r="S47" s="261">
        <v>15.5</v>
      </c>
      <c r="T47" s="261">
        <v>42.5</v>
      </c>
      <c r="U47" s="261">
        <v>17.600000000000001</v>
      </c>
    </row>
    <row r="48" spans="1:21" ht="16.5" customHeight="1" x14ac:dyDescent="0.2">
      <c r="A48" s="7"/>
      <c r="B48" s="7"/>
      <c r="C48" s="7"/>
      <c r="D48" s="7"/>
      <c r="E48" s="7"/>
      <c r="F48" s="7" t="s">
        <v>675</v>
      </c>
      <c r="G48" s="7"/>
      <c r="H48" s="7"/>
      <c r="I48" s="7"/>
      <c r="J48" s="7"/>
      <c r="K48" s="7"/>
      <c r="L48" s="9" t="s">
        <v>69</v>
      </c>
      <c r="M48" s="260">
        <v>5.4</v>
      </c>
      <c r="N48" s="260">
        <v>4.0999999999999996</v>
      </c>
      <c r="O48" s="260">
        <v>5.3</v>
      </c>
      <c r="P48" s="260">
        <v>3.3</v>
      </c>
      <c r="Q48" s="260">
        <v>3.7</v>
      </c>
      <c r="R48" s="260">
        <v>3</v>
      </c>
      <c r="S48" s="260">
        <v>2.7</v>
      </c>
      <c r="T48" s="260">
        <v>9.6999999999999993</v>
      </c>
      <c r="U48" s="260">
        <v>5.0999999999999996</v>
      </c>
    </row>
    <row r="49" spans="1:21" ht="16.5" customHeight="1" x14ac:dyDescent="0.2">
      <c r="A49" s="7"/>
      <c r="B49" s="7"/>
      <c r="C49" s="7"/>
      <c r="D49" s="7"/>
      <c r="E49" s="7"/>
      <c r="F49" s="7" t="s">
        <v>676</v>
      </c>
      <c r="G49" s="7"/>
      <c r="H49" s="7"/>
      <c r="I49" s="7"/>
      <c r="J49" s="7"/>
      <c r="K49" s="7"/>
      <c r="L49" s="9" t="s">
        <v>69</v>
      </c>
      <c r="M49" s="260">
        <v>3.1</v>
      </c>
      <c r="N49" s="260">
        <v>1.7</v>
      </c>
      <c r="O49" s="260">
        <v>2.2000000000000002</v>
      </c>
      <c r="P49" s="260">
        <v>2.7</v>
      </c>
      <c r="Q49" s="260">
        <v>3.9</v>
      </c>
      <c r="R49" s="260">
        <v>1.9</v>
      </c>
      <c r="S49" s="260">
        <v>3.7</v>
      </c>
      <c r="T49" s="260">
        <v>1.4</v>
      </c>
      <c r="U49" s="260">
        <v>2.5</v>
      </c>
    </row>
    <row r="50" spans="1:21" ht="16.5" customHeight="1" x14ac:dyDescent="0.2">
      <c r="A50" s="7"/>
      <c r="B50" s="7"/>
      <c r="C50" s="7"/>
      <c r="D50" s="7"/>
      <c r="E50" s="7"/>
      <c r="F50" s="7" t="s">
        <v>326</v>
      </c>
      <c r="G50" s="7"/>
      <c r="H50" s="7"/>
      <c r="I50" s="7"/>
      <c r="J50" s="7"/>
      <c r="K50" s="7"/>
      <c r="L50" s="9" t="s">
        <v>69</v>
      </c>
      <c r="M50" s="261">
        <v>50.4</v>
      </c>
      <c r="N50" s="261">
        <v>45.5</v>
      </c>
      <c r="O50" s="261">
        <v>45.9</v>
      </c>
      <c r="P50" s="261">
        <v>43.7</v>
      </c>
      <c r="Q50" s="261">
        <v>35.700000000000003</v>
      </c>
      <c r="R50" s="261">
        <v>35.1</v>
      </c>
      <c r="S50" s="261">
        <v>38.5</v>
      </c>
      <c r="T50" s="261">
        <v>59.8</v>
      </c>
      <c r="U50" s="261">
        <v>47.6</v>
      </c>
    </row>
    <row r="51" spans="1:21" ht="16.5" customHeight="1" x14ac:dyDescent="0.2">
      <c r="A51" s="7"/>
      <c r="B51" s="7"/>
      <c r="C51" s="7"/>
      <c r="D51" s="7"/>
      <c r="E51" s="7" t="s">
        <v>677</v>
      </c>
      <c r="F51" s="7"/>
      <c r="G51" s="7"/>
      <c r="H51" s="7"/>
      <c r="I51" s="7"/>
      <c r="J51" s="7"/>
      <c r="K51" s="7"/>
      <c r="L51" s="9"/>
      <c r="M51" s="10"/>
      <c r="N51" s="10"/>
      <c r="O51" s="10"/>
      <c r="P51" s="10"/>
      <c r="Q51" s="10"/>
      <c r="R51" s="10"/>
      <c r="S51" s="10"/>
      <c r="T51" s="10"/>
      <c r="U51" s="10"/>
    </row>
    <row r="52" spans="1:21" ht="16.5" customHeight="1" x14ac:dyDescent="0.2">
      <c r="A52" s="7"/>
      <c r="B52" s="7"/>
      <c r="C52" s="7"/>
      <c r="D52" s="7"/>
      <c r="E52" s="7"/>
      <c r="F52" s="7" t="s">
        <v>678</v>
      </c>
      <c r="G52" s="7"/>
      <c r="H52" s="7"/>
      <c r="I52" s="7"/>
      <c r="J52" s="7"/>
      <c r="K52" s="7"/>
      <c r="L52" s="9" t="s">
        <v>69</v>
      </c>
      <c r="M52" s="261">
        <v>12.8</v>
      </c>
      <c r="N52" s="260">
        <v>5.5</v>
      </c>
      <c r="O52" s="260">
        <v>6.9</v>
      </c>
      <c r="P52" s="260">
        <v>8.5</v>
      </c>
      <c r="Q52" s="260">
        <v>7.5</v>
      </c>
      <c r="R52" s="260">
        <v>6.7</v>
      </c>
      <c r="S52" s="261">
        <v>12.3</v>
      </c>
      <c r="T52" s="260">
        <v>4.5999999999999996</v>
      </c>
      <c r="U52" s="260">
        <v>9</v>
      </c>
    </row>
    <row r="53" spans="1:21" ht="29.45" customHeight="1" x14ac:dyDescent="0.2">
      <c r="A53" s="7"/>
      <c r="B53" s="7"/>
      <c r="C53" s="7"/>
      <c r="D53" s="7"/>
      <c r="E53" s="7"/>
      <c r="F53" s="316" t="s">
        <v>679</v>
      </c>
      <c r="G53" s="316"/>
      <c r="H53" s="316"/>
      <c r="I53" s="316"/>
      <c r="J53" s="316"/>
      <c r="K53" s="316"/>
      <c r="L53" s="9" t="s">
        <v>69</v>
      </c>
      <c r="M53" s="260">
        <v>1.3</v>
      </c>
      <c r="N53" s="260">
        <v>2.9</v>
      </c>
      <c r="O53" s="260">
        <v>1.1000000000000001</v>
      </c>
      <c r="P53" s="260">
        <v>1.9</v>
      </c>
      <c r="Q53" s="260">
        <v>4.5</v>
      </c>
      <c r="R53" s="260">
        <v>0.6</v>
      </c>
      <c r="S53" s="260">
        <v>2.7</v>
      </c>
      <c r="T53" s="260">
        <v>8.9</v>
      </c>
      <c r="U53" s="260">
        <v>2.1</v>
      </c>
    </row>
    <row r="54" spans="1:21" ht="16.5" customHeight="1" x14ac:dyDescent="0.2">
      <c r="A54" s="7"/>
      <c r="B54" s="7"/>
      <c r="C54" s="7"/>
      <c r="D54" s="7"/>
      <c r="E54" s="7"/>
      <c r="F54" s="7" t="s">
        <v>680</v>
      </c>
      <c r="G54" s="7"/>
      <c r="H54" s="7"/>
      <c r="I54" s="7"/>
      <c r="J54" s="7"/>
      <c r="K54" s="7"/>
      <c r="L54" s="9" t="s">
        <v>69</v>
      </c>
      <c r="M54" s="260">
        <v>1.3</v>
      </c>
      <c r="N54" s="260">
        <v>0.8</v>
      </c>
      <c r="O54" s="260">
        <v>1.4</v>
      </c>
      <c r="P54" s="260">
        <v>0.3</v>
      </c>
      <c r="Q54" s="260">
        <v>0.6</v>
      </c>
      <c r="R54" s="260">
        <v>0.4</v>
      </c>
      <c r="S54" s="260">
        <v>1.1000000000000001</v>
      </c>
      <c r="T54" s="260" t="s">
        <v>137</v>
      </c>
      <c r="U54" s="260">
        <v>1</v>
      </c>
    </row>
    <row r="55" spans="1:21" ht="16.5" customHeight="1" x14ac:dyDescent="0.2">
      <c r="A55" s="7"/>
      <c r="B55" s="7"/>
      <c r="C55" s="7"/>
      <c r="D55" s="7"/>
      <c r="E55" s="7"/>
      <c r="F55" s="7" t="s">
        <v>681</v>
      </c>
      <c r="G55" s="7"/>
      <c r="H55" s="7"/>
      <c r="I55" s="7"/>
      <c r="J55" s="7"/>
      <c r="K55" s="7"/>
      <c r="L55" s="9" t="s">
        <v>69</v>
      </c>
      <c r="M55" s="260">
        <v>1.8</v>
      </c>
      <c r="N55" s="260">
        <v>9.9</v>
      </c>
      <c r="O55" s="260">
        <v>0.9</v>
      </c>
      <c r="P55" s="260">
        <v>2.1</v>
      </c>
      <c r="Q55" s="260">
        <v>5</v>
      </c>
      <c r="R55" s="260">
        <v>5.4</v>
      </c>
      <c r="S55" s="260">
        <v>4.3</v>
      </c>
      <c r="T55" s="260">
        <v>4.2</v>
      </c>
      <c r="U55" s="260">
        <v>3.1</v>
      </c>
    </row>
    <row r="56" spans="1:21" ht="29.45" customHeight="1" x14ac:dyDescent="0.2">
      <c r="A56" s="7"/>
      <c r="B56" s="7"/>
      <c r="C56" s="7"/>
      <c r="D56" s="7"/>
      <c r="E56" s="7"/>
      <c r="F56" s="316" t="s">
        <v>682</v>
      </c>
      <c r="G56" s="316"/>
      <c r="H56" s="316"/>
      <c r="I56" s="316"/>
      <c r="J56" s="316"/>
      <c r="K56" s="316"/>
      <c r="L56" s="9" t="s">
        <v>69</v>
      </c>
      <c r="M56" s="260">
        <v>4.0999999999999996</v>
      </c>
      <c r="N56" s="260">
        <v>9.3000000000000007</v>
      </c>
      <c r="O56" s="260">
        <v>7.9</v>
      </c>
      <c r="P56" s="260">
        <v>9.5</v>
      </c>
      <c r="Q56" s="260">
        <v>9.8000000000000007</v>
      </c>
      <c r="R56" s="261">
        <v>12.8</v>
      </c>
      <c r="S56" s="261">
        <v>11.8</v>
      </c>
      <c r="T56" s="260">
        <v>2.6</v>
      </c>
      <c r="U56" s="260">
        <v>6.5</v>
      </c>
    </row>
    <row r="57" spans="1:21" ht="16.5" customHeight="1" x14ac:dyDescent="0.2">
      <c r="A57" s="7"/>
      <c r="B57" s="7"/>
      <c r="C57" s="7"/>
      <c r="D57" s="7"/>
      <c r="E57" s="7"/>
      <c r="F57" s="7" t="s">
        <v>683</v>
      </c>
      <c r="G57" s="7"/>
      <c r="H57" s="7"/>
      <c r="I57" s="7"/>
      <c r="J57" s="7"/>
      <c r="K57" s="7"/>
      <c r="L57" s="9" t="s">
        <v>69</v>
      </c>
      <c r="M57" s="260">
        <v>8.4</v>
      </c>
      <c r="N57" s="260">
        <v>7.8</v>
      </c>
      <c r="O57" s="260">
        <v>9.9</v>
      </c>
      <c r="P57" s="261">
        <v>10.1</v>
      </c>
      <c r="Q57" s="260">
        <v>8.1999999999999993</v>
      </c>
      <c r="R57" s="260">
        <v>9.1</v>
      </c>
      <c r="S57" s="260">
        <v>4.8</v>
      </c>
      <c r="T57" s="260">
        <v>6.7</v>
      </c>
      <c r="U57" s="260">
        <v>8.6999999999999993</v>
      </c>
    </row>
    <row r="58" spans="1:21" ht="16.5" customHeight="1" x14ac:dyDescent="0.2">
      <c r="A58" s="7"/>
      <c r="B58" s="7"/>
      <c r="C58" s="7"/>
      <c r="D58" s="7"/>
      <c r="E58" s="7"/>
      <c r="F58" s="7" t="s">
        <v>684</v>
      </c>
      <c r="G58" s="7"/>
      <c r="H58" s="7"/>
      <c r="I58" s="7"/>
      <c r="J58" s="7"/>
      <c r="K58" s="7"/>
      <c r="L58" s="9" t="s">
        <v>69</v>
      </c>
      <c r="M58" s="261">
        <v>20.100000000000001</v>
      </c>
      <c r="N58" s="261">
        <v>18.2</v>
      </c>
      <c r="O58" s="261">
        <v>26.1</v>
      </c>
      <c r="P58" s="261">
        <v>23.9</v>
      </c>
      <c r="Q58" s="261">
        <v>28.8</v>
      </c>
      <c r="R58" s="261">
        <v>29.9</v>
      </c>
      <c r="S58" s="261">
        <v>24.6</v>
      </c>
      <c r="T58" s="261">
        <v>13.2</v>
      </c>
      <c r="U58" s="261">
        <v>22</v>
      </c>
    </row>
    <row r="59" spans="1:21" ht="16.5" customHeight="1" x14ac:dyDescent="0.2">
      <c r="A59" s="7"/>
      <c r="B59" s="7"/>
      <c r="C59" s="7"/>
      <c r="D59" s="7"/>
      <c r="E59" s="7"/>
      <c r="F59" s="7" t="s">
        <v>326</v>
      </c>
      <c r="G59" s="7"/>
      <c r="H59" s="7"/>
      <c r="I59" s="7"/>
      <c r="J59" s="7"/>
      <c r="K59" s="7"/>
      <c r="L59" s="9" t="s">
        <v>69</v>
      </c>
      <c r="M59" s="261">
        <v>49.6</v>
      </c>
      <c r="N59" s="261">
        <v>54.5</v>
      </c>
      <c r="O59" s="261">
        <v>54.1</v>
      </c>
      <c r="P59" s="261">
        <v>56.3</v>
      </c>
      <c r="Q59" s="261">
        <v>64.3</v>
      </c>
      <c r="R59" s="261">
        <v>64.900000000000006</v>
      </c>
      <c r="S59" s="261">
        <v>61.5</v>
      </c>
      <c r="T59" s="261">
        <v>40.200000000000003</v>
      </c>
      <c r="U59" s="261">
        <v>52.4</v>
      </c>
    </row>
    <row r="60" spans="1:21" ht="16.5" customHeight="1" x14ac:dyDescent="0.2">
      <c r="A60" s="7"/>
      <c r="B60" s="7"/>
      <c r="C60" s="7"/>
      <c r="D60" s="7" t="s">
        <v>685</v>
      </c>
      <c r="E60" s="7"/>
      <c r="F60" s="7"/>
      <c r="G60" s="7"/>
      <c r="H60" s="7"/>
      <c r="I60" s="7"/>
      <c r="J60" s="7"/>
      <c r="K60" s="7"/>
      <c r="L60" s="9"/>
      <c r="M60" s="10"/>
      <c r="N60" s="10"/>
      <c r="O60" s="10"/>
      <c r="P60" s="10"/>
      <c r="Q60" s="10"/>
      <c r="R60" s="10"/>
      <c r="S60" s="10"/>
      <c r="T60" s="10"/>
      <c r="U60" s="10"/>
    </row>
    <row r="61" spans="1:21" ht="16.5" customHeight="1" x14ac:dyDescent="0.2">
      <c r="A61" s="7"/>
      <c r="B61" s="7"/>
      <c r="C61" s="7"/>
      <c r="D61" s="7"/>
      <c r="E61" s="7" t="s">
        <v>671</v>
      </c>
      <c r="F61" s="7"/>
      <c r="G61" s="7"/>
      <c r="H61" s="7"/>
      <c r="I61" s="7"/>
      <c r="J61" s="7"/>
      <c r="K61" s="7"/>
      <c r="L61" s="9"/>
      <c r="M61" s="10"/>
      <c r="N61" s="10"/>
      <c r="O61" s="10"/>
      <c r="P61" s="10"/>
      <c r="Q61" s="10"/>
      <c r="R61" s="10"/>
      <c r="S61" s="10"/>
      <c r="T61" s="10"/>
      <c r="U61" s="10"/>
    </row>
    <row r="62" spans="1:21" ht="29.45" customHeight="1" x14ac:dyDescent="0.2">
      <c r="A62" s="7"/>
      <c r="B62" s="7"/>
      <c r="C62" s="7"/>
      <c r="D62" s="7"/>
      <c r="E62" s="7"/>
      <c r="F62" s="316" t="s">
        <v>672</v>
      </c>
      <c r="G62" s="316"/>
      <c r="H62" s="316"/>
      <c r="I62" s="316"/>
      <c r="J62" s="316"/>
      <c r="K62" s="316"/>
      <c r="L62" s="9" t="s">
        <v>69</v>
      </c>
      <c r="M62" s="260">
        <v>0.6</v>
      </c>
      <c r="N62" s="260">
        <v>0.3</v>
      </c>
      <c r="O62" s="260">
        <v>0.1</v>
      </c>
      <c r="P62" s="260">
        <v>0.2</v>
      </c>
      <c r="Q62" s="260">
        <v>0.3</v>
      </c>
      <c r="R62" s="260">
        <v>0.6</v>
      </c>
      <c r="S62" s="260" t="s">
        <v>137</v>
      </c>
      <c r="T62" s="260">
        <v>0.1</v>
      </c>
      <c r="U62" s="260">
        <v>0.4</v>
      </c>
    </row>
    <row r="63" spans="1:21" ht="16.5" customHeight="1" x14ac:dyDescent="0.2">
      <c r="A63" s="7"/>
      <c r="B63" s="7"/>
      <c r="C63" s="7"/>
      <c r="D63" s="7"/>
      <c r="E63" s="7"/>
      <c r="F63" s="7" t="s">
        <v>673</v>
      </c>
      <c r="G63" s="7"/>
      <c r="H63" s="7"/>
      <c r="I63" s="7"/>
      <c r="J63" s="7"/>
      <c r="K63" s="7"/>
      <c r="L63" s="9" t="s">
        <v>69</v>
      </c>
      <c r="M63" s="261">
        <v>31.2</v>
      </c>
      <c r="N63" s="261">
        <v>27.8</v>
      </c>
      <c r="O63" s="261">
        <v>29.3</v>
      </c>
      <c r="P63" s="261">
        <v>18.5</v>
      </c>
      <c r="Q63" s="261">
        <v>27.9</v>
      </c>
      <c r="R63" s="261">
        <v>24.2</v>
      </c>
      <c r="S63" s="261">
        <v>18.7</v>
      </c>
      <c r="T63" s="260">
        <v>6.2</v>
      </c>
      <c r="U63" s="261">
        <v>27.5</v>
      </c>
    </row>
    <row r="64" spans="1:21" ht="16.5" customHeight="1" x14ac:dyDescent="0.2">
      <c r="A64" s="7"/>
      <c r="B64" s="7"/>
      <c r="C64" s="7"/>
      <c r="D64" s="7"/>
      <c r="E64" s="7"/>
      <c r="F64" s="7" t="s">
        <v>674</v>
      </c>
      <c r="G64" s="7"/>
      <c r="H64" s="7"/>
      <c r="I64" s="7"/>
      <c r="J64" s="7"/>
      <c r="K64" s="7"/>
      <c r="L64" s="9" t="s">
        <v>69</v>
      </c>
      <c r="M64" s="261">
        <v>22.5</v>
      </c>
      <c r="N64" s="261">
        <v>21.1</v>
      </c>
      <c r="O64" s="261">
        <v>20.100000000000001</v>
      </c>
      <c r="P64" s="261">
        <v>28.2</v>
      </c>
      <c r="Q64" s="261">
        <v>28.7</v>
      </c>
      <c r="R64" s="261">
        <v>19.7</v>
      </c>
      <c r="S64" s="261">
        <v>33.200000000000003</v>
      </c>
      <c r="T64" s="261">
        <v>48.8</v>
      </c>
      <c r="U64" s="261">
        <v>24.2</v>
      </c>
    </row>
    <row r="65" spans="1:21" ht="16.5" customHeight="1" x14ac:dyDescent="0.2">
      <c r="A65" s="7"/>
      <c r="B65" s="7"/>
      <c r="C65" s="7"/>
      <c r="D65" s="7"/>
      <c r="E65" s="7"/>
      <c r="F65" s="7" t="s">
        <v>675</v>
      </c>
      <c r="G65" s="7"/>
      <c r="H65" s="7"/>
      <c r="I65" s="7"/>
      <c r="J65" s="7"/>
      <c r="K65" s="7"/>
      <c r="L65" s="9" t="s">
        <v>69</v>
      </c>
      <c r="M65" s="260">
        <v>8.5</v>
      </c>
      <c r="N65" s="260">
        <v>6.3</v>
      </c>
      <c r="O65" s="260">
        <v>8.4</v>
      </c>
      <c r="P65" s="260">
        <v>4.2</v>
      </c>
      <c r="Q65" s="260">
        <v>9.1</v>
      </c>
      <c r="R65" s="261">
        <v>10.8</v>
      </c>
      <c r="S65" s="260">
        <v>3.2</v>
      </c>
      <c r="T65" s="260">
        <v>9.6999999999999993</v>
      </c>
      <c r="U65" s="260">
        <v>7.9</v>
      </c>
    </row>
    <row r="66" spans="1:21" ht="16.5" customHeight="1" x14ac:dyDescent="0.2">
      <c r="A66" s="7"/>
      <c r="B66" s="7"/>
      <c r="C66" s="7"/>
      <c r="D66" s="7"/>
      <c r="E66" s="7"/>
      <c r="F66" s="7" t="s">
        <v>676</v>
      </c>
      <c r="G66" s="7"/>
      <c r="H66" s="7"/>
      <c r="I66" s="7"/>
      <c r="J66" s="7"/>
      <c r="K66" s="7"/>
      <c r="L66" s="9" t="s">
        <v>69</v>
      </c>
      <c r="M66" s="260">
        <v>3.2</v>
      </c>
      <c r="N66" s="260">
        <v>1.9</v>
      </c>
      <c r="O66" s="260">
        <v>2.2999999999999998</v>
      </c>
      <c r="P66" s="260">
        <v>3.6</v>
      </c>
      <c r="Q66" s="260">
        <v>3.7</v>
      </c>
      <c r="R66" s="260">
        <v>1.7</v>
      </c>
      <c r="S66" s="260">
        <v>2.7</v>
      </c>
      <c r="T66" s="260">
        <v>0.5</v>
      </c>
      <c r="U66" s="260">
        <v>2.6</v>
      </c>
    </row>
    <row r="67" spans="1:21" ht="16.5" customHeight="1" x14ac:dyDescent="0.2">
      <c r="A67" s="7"/>
      <c r="B67" s="7"/>
      <c r="C67" s="7"/>
      <c r="D67" s="7"/>
      <c r="E67" s="7"/>
      <c r="F67" s="7" t="s">
        <v>326</v>
      </c>
      <c r="G67" s="7"/>
      <c r="H67" s="7"/>
      <c r="I67" s="7"/>
      <c r="J67" s="7"/>
      <c r="K67" s="7"/>
      <c r="L67" s="9" t="s">
        <v>69</v>
      </c>
      <c r="M67" s="261">
        <v>66.099999999999994</v>
      </c>
      <c r="N67" s="261">
        <v>57.5</v>
      </c>
      <c r="O67" s="261">
        <v>60.3</v>
      </c>
      <c r="P67" s="261">
        <v>54.8</v>
      </c>
      <c r="Q67" s="261">
        <v>69.599999999999994</v>
      </c>
      <c r="R67" s="261">
        <v>57.1</v>
      </c>
      <c r="S67" s="261">
        <v>57.8</v>
      </c>
      <c r="T67" s="261">
        <v>65.3</v>
      </c>
      <c r="U67" s="261">
        <v>62.6</v>
      </c>
    </row>
    <row r="68" spans="1:21" ht="16.5" customHeight="1" x14ac:dyDescent="0.2">
      <c r="A68" s="7"/>
      <c r="B68" s="7"/>
      <c r="C68" s="7"/>
      <c r="D68" s="7"/>
      <c r="E68" s="7" t="s">
        <v>677</v>
      </c>
      <c r="F68" s="7"/>
      <c r="G68" s="7"/>
      <c r="H68" s="7"/>
      <c r="I68" s="7"/>
      <c r="J68" s="7"/>
      <c r="K68" s="7"/>
      <c r="L68" s="9"/>
      <c r="M68" s="10"/>
      <c r="N68" s="10"/>
      <c r="O68" s="10"/>
      <c r="P68" s="10"/>
      <c r="Q68" s="10"/>
      <c r="R68" s="10"/>
      <c r="S68" s="10"/>
      <c r="T68" s="10"/>
      <c r="U68" s="10"/>
    </row>
    <row r="69" spans="1:21" ht="16.5" customHeight="1" x14ac:dyDescent="0.2">
      <c r="A69" s="7"/>
      <c r="B69" s="7"/>
      <c r="C69" s="7"/>
      <c r="D69" s="7"/>
      <c r="E69" s="7"/>
      <c r="F69" s="7" t="s">
        <v>678</v>
      </c>
      <c r="G69" s="7"/>
      <c r="H69" s="7"/>
      <c r="I69" s="7"/>
      <c r="J69" s="7"/>
      <c r="K69" s="7"/>
      <c r="L69" s="9" t="s">
        <v>69</v>
      </c>
      <c r="M69" s="260">
        <v>6.4</v>
      </c>
      <c r="N69" s="260">
        <v>5.2</v>
      </c>
      <c r="O69" s="260">
        <v>5.7</v>
      </c>
      <c r="P69" s="260">
        <v>4.4000000000000004</v>
      </c>
      <c r="Q69" s="260">
        <v>3.7</v>
      </c>
      <c r="R69" s="260">
        <v>1.3</v>
      </c>
      <c r="S69" s="260">
        <v>2.7</v>
      </c>
      <c r="T69" s="260">
        <v>6</v>
      </c>
      <c r="U69" s="260">
        <v>5.5</v>
      </c>
    </row>
    <row r="70" spans="1:21" ht="29.45" customHeight="1" x14ac:dyDescent="0.2">
      <c r="A70" s="7"/>
      <c r="B70" s="7"/>
      <c r="C70" s="7"/>
      <c r="D70" s="7"/>
      <c r="E70" s="7"/>
      <c r="F70" s="316" t="s">
        <v>679</v>
      </c>
      <c r="G70" s="316"/>
      <c r="H70" s="316"/>
      <c r="I70" s="316"/>
      <c r="J70" s="316"/>
      <c r="K70" s="316"/>
      <c r="L70" s="9" t="s">
        <v>69</v>
      </c>
      <c r="M70" s="260">
        <v>1.9</v>
      </c>
      <c r="N70" s="260">
        <v>1.9</v>
      </c>
      <c r="O70" s="260">
        <v>2.1</v>
      </c>
      <c r="P70" s="260">
        <v>1.8</v>
      </c>
      <c r="Q70" s="260">
        <v>3.1</v>
      </c>
      <c r="R70" s="260">
        <v>1.3</v>
      </c>
      <c r="S70" s="260">
        <v>6.4</v>
      </c>
      <c r="T70" s="260">
        <v>8.8000000000000007</v>
      </c>
      <c r="U70" s="260">
        <v>2.4</v>
      </c>
    </row>
    <row r="71" spans="1:21" ht="16.5" customHeight="1" x14ac:dyDescent="0.2">
      <c r="A71" s="7"/>
      <c r="B71" s="7"/>
      <c r="C71" s="7"/>
      <c r="D71" s="7"/>
      <c r="E71" s="7"/>
      <c r="F71" s="7" t="s">
        <v>680</v>
      </c>
      <c r="G71" s="7"/>
      <c r="H71" s="7"/>
      <c r="I71" s="7"/>
      <c r="J71" s="7"/>
      <c r="K71" s="7"/>
      <c r="L71" s="9" t="s">
        <v>69</v>
      </c>
      <c r="M71" s="260">
        <v>1.2</v>
      </c>
      <c r="N71" s="260">
        <v>1.5</v>
      </c>
      <c r="O71" s="260">
        <v>1.4</v>
      </c>
      <c r="P71" s="260">
        <v>1.3</v>
      </c>
      <c r="Q71" s="260">
        <v>0.3</v>
      </c>
      <c r="R71" s="260">
        <v>2.2000000000000002</v>
      </c>
      <c r="S71" s="260">
        <v>1.6</v>
      </c>
      <c r="T71" s="260">
        <v>0.2</v>
      </c>
      <c r="U71" s="260">
        <v>1.2</v>
      </c>
    </row>
    <row r="72" spans="1:21" ht="16.5" customHeight="1" x14ac:dyDescent="0.2">
      <c r="A72" s="7"/>
      <c r="B72" s="7"/>
      <c r="C72" s="7"/>
      <c r="D72" s="7"/>
      <c r="E72" s="7"/>
      <c r="F72" s="7" t="s">
        <v>681</v>
      </c>
      <c r="G72" s="7"/>
      <c r="H72" s="7"/>
      <c r="I72" s="7"/>
      <c r="J72" s="7"/>
      <c r="K72" s="7"/>
      <c r="L72" s="9" t="s">
        <v>69</v>
      </c>
      <c r="M72" s="260">
        <v>1.6</v>
      </c>
      <c r="N72" s="260">
        <v>7.9</v>
      </c>
      <c r="O72" s="260">
        <v>1.3</v>
      </c>
      <c r="P72" s="260">
        <v>1.3</v>
      </c>
      <c r="Q72" s="260">
        <v>4.9000000000000004</v>
      </c>
      <c r="R72" s="260">
        <v>3.5</v>
      </c>
      <c r="S72" s="260">
        <v>3.7</v>
      </c>
      <c r="T72" s="260">
        <v>2.6</v>
      </c>
      <c r="U72" s="260">
        <v>2.7</v>
      </c>
    </row>
    <row r="73" spans="1:21" ht="29.45" customHeight="1" x14ac:dyDescent="0.2">
      <c r="A73" s="7"/>
      <c r="B73" s="7"/>
      <c r="C73" s="7"/>
      <c r="D73" s="7"/>
      <c r="E73" s="7"/>
      <c r="F73" s="316" t="s">
        <v>682</v>
      </c>
      <c r="G73" s="316"/>
      <c r="H73" s="316"/>
      <c r="I73" s="316"/>
      <c r="J73" s="316"/>
      <c r="K73" s="316"/>
      <c r="L73" s="9" t="s">
        <v>69</v>
      </c>
      <c r="M73" s="260">
        <v>2.2000000000000002</v>
      </c>
      <c r="N73" s="260">
        <v>5.2</v>
      </c>
      <c r="O73" s="260">
        <v>3.5</v>
      </c>
      <c r="P73" s="260">
        <v>7.3</v>
      </c>
      <c r="Q73" s="260">
        <v>2.1</v>
      </c>
      <c r="R73" s="260">
        <v>5</v>
      </c>
      <c r="S73" s="260">
        <v>5.9</v>
      </c>
      <c r="T73" s="260">
        <v>1.6</v>
      </c>
      <c r="U73" s="260">
        <v>3.4</v>
      </c>
    </row>
    <row r="74" spans="1:21" ht="16.5" customHeight="1" x14ac:dyDescent="0.2">
      <c r="A74" s="7"/>
      <c r="B74" s="7"/>
      <c r="C74" s="7"/>
      <c r="D74" s="7"/>
      <c r="E74" s="7"/>
      <c r="F74" s="7" t="s">
        <v>683</v>
      </c>
      <c r="G74" s="7"/>
      <c r="H74" s="7"/>
      <c r="I74" s="7"/>
      <c r="J74" s="7"/>
      <c r="K74" s="7"/>
      <c r="L74" s="9" t="s">
        <v>69</v>
      </c>
      <c r="M74" s="260">
        <v>7.1</v>
      </c>
      <c r="N74" s="260">
        <v>8.3000000000000007</v>
      </c>
      <c r="O74" s="260">
        <v>7.5</v>
      </c>
      <c r="P74" s="260">
        <v>8.8000000000000007</v>
      </c>
      <c r="Q74" s="260">
        <v>7.3</v>
      </c>
      <c r="R74" s="260">
        <v>7.8</v>
      </c>
      <c r="S74" s="260">
        <v>8</v>
      </c>
      <c r="T74" s="260">
        <v>4.3</v>
      </c>
      <c r="U74" s="260">
        <v>7.3</v>
      </c>
    </row>
    <row r="75" spans="1:21" ht="16.5" customHeight="1" x14ac:dyDescent="0.2">
      <c r="A75" s="7"/>
      <c r="B75" s="7"/>
      <c r="C75" s="7"/>
      <c r="D75" s="7"/>
      <c r="E75" s="7"/>
      <c r="F75" s="7" t="s">
        <v>684</v>
      </c>
      <c r="G75" s="7"/>
      <c r="H75" s="7"/>
      <c r="I75" s="7"/>
      <c r="J75" s="7"/>
      <c r="K75" s="7"/>
      <c r="L75" s="9" t="s">
        <v>69</v>
      </c>
      <c r="M75" s="261">
        <v>13.5</v>
      </c>
      <c r="N75" s="261">
        <v>12.4</v>
      </c>
      <c r="O75" s="261">
        <v>18.100000000000001</v>
      </c>
      <c r="P75" s="261">
        <v>20.399999999999999</v>
      </c>
      <c r="Q75" s="260">
        <v>8.9</v>
      </c>
      <c r="R75" s="261">
        <v>21.9</v>
      </c>
      <c r="S75" s="261">
        <v>13.9</v>
      </c>
      <c r="T75" s="261">
        <v>11.3</v>
      </c>
      <c r="U75" s="261">
        <v>14.9</v>
      </c>
    </row>
    <row r="76" spans="1:21" ht="16.5" customHeight="1" x14ac:dyDescent="0.2">
      <c r="A76" s="7"/>
      <c r="B76" s="7"/>
      <c r="C76" s="7"/>
      <c r="D76" s="7"/>
      <c r="E76" s="7"/>
      <c r="F76" s="7" t="s">
        <v>326</v>
      </c>
      <c r="G76" s="7"/>
      <c r="H76" s="7"/>
      <c r="I76" s="7"/>
      <c r="J76" s="7"/>
      <c r="K76" s="7"/>
      <c r="L76" s="9" t="s">
        <v>69</v>
      </c>
      <c r="M76" s="261">
        <v>33.9</v>
      </c>
      <c r="N76" s="261">
        <v>42.5</v>
      </c>
      <c r="O76" s="261">
        <v>39.700000000000003</v>
      </c>
      <c r="P76" s="261">
        <v>45.2</v>
      </c>
      <c r="Q76" s="261">
        <v>30.4</v>
      </c>
      <c r="R76" s="261">
        <v>42.9</v>
      </c>
      <c r="S76" s="261">
        <v>42.2</v>
      </c>
      <c r="T76" s="261">
        <v>34.700000000000003</v>
      </c>
      <c r="U76" s="261">
        <v>37.4</v>
      </c>
    </row>
    <row r="77" spans="1:21" ht="16.5" customHeight="1" x14ac:dyDescent="0.2">
      <c r="A77" s="7"/>
      <c r="B77" s="7"/>
      <c r="C77" s="7" t="s">
        <v>63</v>
      </c>
      <c r="D77" s="7"/>
      <c r="E77" s="7"/>
      <c r="F77" s="7"/>
      <c r="G77" s="7"/>
      <c r="H77" s="7"/>
      <c r="I77" s="7"/>
      <c r="J77" s="7"/>
      <c r="K77" s="7"/>
      <c r="L77" s="9"/>
      <c r="M77" s="10"/>
      <c r="N77" s="10"/>
      <c r="O77" s="10"/>
      <c r="P77" s="10"/>
      <c r="Q77" s="10"/>
      <c r="R77" s="10"/>
      <c r="S77" s="10"/>
      <c r="T77" s="10"/>
      <c r="U77" s="10"/>
    </row>
    <row r="78" spans="1:21" ht="16.5" customHeight="1" x14ac:dyDescent="0.2">
      <c r="A78" s="7"/>
      <c r="B78" s="7"/>
      <c r="C78" s="7"/>
      <c r="D78" s="7" t="s">
        <v>326</v>
      </c>
      <c r="E78" s="7"/>
      <c r="F78" s="7"/>
      <c r="G78" s="7"/>
      <c r="H78" s="7"/>
      <c r="I78" s="7"/>
      <c r="J78" s="7"/>
      <c r="K78" s="7"/>
      <c r="L78" s="9" t="s">
        <v>145</v>
      </c>
      <c r="M78" s="259">
        <v>10391</v>
      </c>
      <c r="N78" s="257">
        <v>4182</v>
      </c>
      <c r="O78" s="257">
        <v>6722</v>
      </c>
      <c r="P78" s="257">
        <v>2231</v>
      </c>
      <c r="Q78" s="257">
        <v>1430</v>
      </c>
      <c r="R78" s="258">
        <v>530</v>
      </c>
      <c r="S78" s="258">
        <v>272</v>
      </c>
      <c r="T78" s="257">
        <v>1359</v>
      </c>
      <c r="U78" s="259">
        <v>26477</v>
      </c>
    </row>
    <row r="79" spans="1:21" ht="16.5" customHeight="1" x14ac:dyDescent="0.2">
      <c r="A79" s="7"/>
      <c r="B79" s="7"/>
      <c r="C79" s="7"/>
      <c r="D79" s="7" t="s">
        <v>670</v>
      </c>
      <c r="E79" s="7"/>
      <c r="F79" s="7"/>
      <c r="G79" s="7"/>
      <c r="H79" s="7"/>
      <c r="I79" s="7"/>
      <c r="J79" s="7"/>
      <c r="K79" s="7"/>
      <c r="L79" s="9"/>
      <c r="M79" s="10"/>
      <c r="N79" s="10"/>
      <c r="O79" s="10"/>
      <c r="P79" s="10"/>
      <c r="Q79" s="10"/>
      <c r="R79" s="10"/>
      <c r="S79" s="10"/>
      <c r="T79" s="10"/>
      <c r="U79" s="10"/>
    </row>
    <row r="80" spans="1:21" ht="16.5" customHeight="1" x14ac:dyDescent="0.2">
      <c r="A80" s="7"/>
      <c r="B80" s="7"/>
      <c r="C80" s="7"/>
      <c r="D80" s="7"/>
      <c r="E80" s="7" t="s">
        <v>671</v>
      </c>
      <c r="F80" s="7"/>
      <c r="G80" s="7"/>
      <c r="H80" s="7"/>
      <c r="I80" s="7"/>
      <c r="J80" s="7"/>
      <c r="K80" s="7"/>
      <c r="L80" s="9"/>
      <c r="M80" s="10"/>
      <c r="N80" s="10"/>
      <c r="O80" s="10"/>
      <c r="P80" s="10"/>
      <c r="Q80" s="10"/>
      <c r="R80" s="10"/>
      <c r="S80" s="10"/>
      <c r="T80" s="10"/>
      <c r="U80" s="10"/>
    </row>
    <row r="81" spans="1:21" ht="29.45" customHeight="1" x14ac:dyDescent="0.2">
      <c r="A81" s="7"/>
      <c r="B81" s="7"/>
      <c r="C81" s="7"/>
      <c r="D81" s="7"/>
      <c r="E81" s="7"/>
      <c r="F81" s="316" t="s">
        <v>672</v>
      </c>
      <c r="G81" s="316"/>
      <c r="H81" s="316"/>
      <c r="I81" s="316"/>
      <c r="J81" s="316"/>
      <c r="K81" s="316"/>
      <c r="L81" s="9" t="s">
        <v>69</v>
      </c>
      <c r="M81" s="260">
        <v>0.8</v>
      </c>
      <c r="N81" s="260">
        <v>0.4</v>
      </c>
      <c r="O81" s="260">
        <v>0.3</v>
      </c>
      <c r="P81" s="260">
        <v>0.2</v>
      </c>
      <c r="Q81" s="260">
        <v>0.5</v>
      </c>
      <c r="R81" s="260">
        <v>0.5</v>
      </c>
      <c r="S81" s="260" t="s">
        <v>137</v>
      </c>
      <c r="T81" s="260">
        <v>0.1</v>
      </c>
      <c r="U81" s="260">
        <v>0.5</v>
      </c>
    </row>
    <row r="82" spans="1:21" ht="16.5" customHeight="1" x14ac:dyDescent="0.2">
      <c r="A82" s="7"/>
      <c r="B82" s="7"/>
      <c r="C82" s="7"/>
      <c r="D82" s="7"/>
      <c r="E82" s="7"/>
      <c r="F82" s="7" t="s">
        <v>673</v>
      </c>
      <c r="G82" s="7"/>
      <c r="H82" s="7"/>
      <c r="I82" s="7"/>
      <c r="J82" s="7"/>
      <c r="K82" s="7"/>
      <c r="L82" s="9" t="s">
        <v>69</v>
      </c>
      <c r="M82" s="261">
        <v>21.8</v>
      </c>
      <c r="N82" s="261">
        <v>23.3</v>
      </c>
      <c r="O82" s="261">
        <v>22.5</v>
      </c>
      <c r="P82" s="261">
        <v>17.2</v>
      </c>
      <c r="Q82" s="261">
        <v>15.2</v>
      </c>
      <c r="R82" s="261">
        <v>21.6</v>
      </c>
      <c r="S82" s="260">
        <v>8.9</v>
      </c>
      <c r="T82" s="260">
        <v>6.4</v>
      </c>
      <c r="U82" s="261">
        <v>20.8</v>
      </c>
    </row>
    <row r="83" spans="1:21" ht="16.5" customHeight="1" x14ac:dyDescent="0.2">
      <c r="A83" s="7"/>
      <c r="B83" s="7"/>
      <c r="C83" s="7"/>
      <c r="D83" s="7"/>
      <c r="E83" s="7"/>
      <c r="F83" s="7" t="s">
        <v>674</v>
      </c>
      <c r="G83" s="7"/>
      <c r="H83" s="7"/>
      <c r="I83" s="7"/>
      <c r="J83" s="7"/>
      <c r="K83" s="7"/>
      <c r="L83" s="9" t="s">
        <v>69</v>
      </c>
      <c r="M83" s="261">
        <v>16.8</v>
      </c>
      <c r="N83" s="261">
        <v>16.2</v>
      </c>
      <c r="O83" s="261">
        <v>13.9</v>
      </c>
      <c r="P83" s="261">
        <v>20.8</v>
      </c>
      <c r="Q83" s="261">
        <v>13.7</v>
      </c>
      <c r="R83" s="260">
        <v>7.1</v>
      </c>
      <c r="S83" s="261">
        <v>24.7</v>
      </c>
      <c r="T83" s="261">
        <v>44.2</v>
      </c>
      <c r="U83" s="261">
        <v>17.5</v>
      </c>
    </row>
    <row r="84" spans="1:21" ht="16.5" customHeight="1" x14ac:dyDescent="0.2">
      <c r="A84" s="7"/>
      <c r="B84" s="7"/>
      <c r="C84" s="7"/>
      <c r="D84" s="7"/>
      <c r="E84" s="7"/>
      <c r="F84" s="7" t="s">
        <v>675</v>
      </c>
      <c r="G84" s="7"/>
      <c r="H84" s="7"/>
      <c r="I84" s="7"/>
      <c r="J84" s="7"/>
      <c r="K84" s="7"/>
      <c r="L84" s="9" t="s">
        <v>69</v>
      </c>
      <c r="M84" s="260">
        <v>5</v>
      </c>
      <c r="N84" s="260">
        <v>4.5</v>
      </c>
      <c r="O84" s="260">
        <v>4.4000000000000004</v>
      </c>
      <c r="P84" s="260">
        <v>3.9</v>
      </c>
      <c r="Q84" s="260">
        <v>5.6</v>
      </c>
      <c r="R84" s="260">
        <v>2.5</v>
      </c>
      <c r="S84" s="260">
        <v>3</v>
      </c>
      <c r="T84" s="260">
        <v>8.3000000000000007</v>
      </c>
      <c r="U84" s="260">
        <v>4.8</v>
      </c>
    </row>
    <row r="85" spans="1:21" ht="16.5" customHeight="1" x14ac:dyDescent="0.2">
      <c r="A85" s="7"/>
      <c r="B85" s="7"/>
      <c r="C85" s="7"/>
      <c r="D85" s="7"/>
      <c r="E85" s="7"/>
      <c r="F85" s="7" t="s">
        <v>676</v>
      </c>
      <c r="G85" s="7"/>
      <c r="H85" s="7"/>
      <c r="I85" s="7"/>
      <c r="J85" s="7"/>
      <c r="K85" s="7"/>
      <c r="L85" s="9" t="s">
        <v>69</v>
      </c>
      <c r="M85" s="260">
        <v>3.3</v>
      </c>
      <c r="N85" s="260">
        <v>2</v>
      </c>
      <c r="O85" s="260">
        <v>1.8</v>
      </c>
      <c r="P85" s="260">
        <v>2</v>
      </c>
      <c r="Q85" s="260">
        <v>3.7</v>
      </c>
      <c r="R85" s="260">
        <v>0.2</v>
      </c>
      <c r="S85" s="260">
        <v>2.1</v>
      </c>
      <c r="T85" s="260">
        <v>1.8</v>
      </c>
      <c r="U85" s="260">
        <v>2.5</v>
      </c>
    </row>
    <row r="86" spans="1:21" ht="16.5" customHeight="1" x14ac:dyDescent="0.2">
      <c r="A86" s="7"/>
      <c r="B86" s="7"/>
      <c r="C86" s="7"/>
      <c r="D86" s="7"/>
      <c r="E86" s="7"/>
      <c r="F86" s="7" t="s">
        <v>326</v>
      </c>
      <c r="G86" s="7"/>
      <c r="H86" s="7"/>
      <c r="I86" s="7"/>
      <c r="J86" s="7"/>
      <c r="K86" s="7"/>
      <c r="L86" s="9" t="s">
        <v>69</v>
      </c>
      <c r="M86" s="261">
        <v>47.8</v>
      </c>
      <c r="N86" s="261">
        <v>46.3</v>
      </c>
      <c r="O86" s="261">
        <v>42.9</v>
      </c>
      <c r="P86" s="261">
        <v>44</v>
      </c>
      <c r="Q86" s="261">
        <v>38.6</v>
      </c>
      <c r="R86" s="261">
        <v>32</v>
      </c>
      <c r="S86" s="261">
        <v>38.700000000000003</v>
      </c>
      <c r="T86" s="261">
        <v>60.8</v>
      </c>
      <c r="U86" s="261">
        <v>46.1</v>
      </c>
    </row>
    <row r="87" spans="1:21" ht="16.5" customHeight="1" x14ac:dyDescent="0.2">
      <c r="A87" s="7"/>
      <c r="B87" s="7"/>
      <c r="C87" s="7"/>
      <c r="D87" s="7"/>
      <c r="E87" s="7" t="s">
        <v>677</v>
      </c>
      <c r="F87" s="7"/>
      <c r="G87" s="7"/>
      <c r="H87" s="7"/>
      <c r="I87" s="7"/>
      <c r="J87" s="7"/>
      <c r="K87" s="7"/>
      <c r="L87" s="9"/>
      <c r="M87" s="10"/>
      <c r="N87" s="10"/>
      <c r="O87" s="10"/>
      <c r="P87" s="10"/>
      <c r="Q87" s="10"/>
      <c r="R87" s="10"/>
      <c r="S87" s="10"/>
      <c r="T87" s="10"/>
      <c r="U87" s="10"/>
    </row>
    <row r="88" spans="1:21" ht="16.5" customHeight="1" x14ac:dyDescent="0.2">
      <c r="A88" s="7"/>
      <c r="B88" s="7"/>
      <c r="C88" s="7"/>
      <c r="D88" s="7"/>
      <c r="E88" s="7"/>
      <c r="F88" s="7" t="s">
        <v>678</v>
      </c>
      <c r="G88" s="7"/>
      <c r="H88" s="7"/>
      <c r="I88" s="7"/>
      <c r="J88" s="7"/>
      <c r="K88" s="7"/>
      <c r="L88" s="9" t="s">
        <v>69</v>
      </c>
      <c r="M88" s="261">
        <v>11.5</v>
      </c>
      <c r="N88" s="260">
        <v>4.7</v>
      </c>
      <c r="O88" s="260">
        <v>7.4</v>
      </c>
      <c r="P88" s="261">
        <v>10</v>
      </c>
      <c r="Q88" s="260">
        <v>7.4</v>
      </c>
      <c r="R88" s="260">
        <v>3.7</v>
      </c>
      <c r="S88" s="260">
        <v>7.7</v>
      </c>
      <c r="T88" s="260">
        <v>6.2</v>
      </c>
      <c r="U88" s="260">
        <v>8.6</v>
      </c>
    </row>
    <row r="89" spans="1:21" ht="29.45" customHeight="1" x14ac:dyDescent="0.2">
      <c r="A89" s="7"/>
      <c r="B89" s="7"/>
      <c r="C89" s="7"/>
      <c r="D89" s="7"/>
      <c r="E89" s="7"/>
      <c r="F89" s="316" t="s">
        <v>679</v>
      </c>
      <c r="G89" s="316"/>
      <c r="H89" s="316"/>
      <c r="I89" s="316"/>
      <c r="J89" s="316"/>
      <c r="K89" s="316"/>
      <c r="L89" s="9" t="s">
        <v>69</v>
      </c>
      <c r="M89" s="260">
        <v>1.2</v>
      </c>
      <c r="N89" s="260">
        <v>3.3</v>
      </c>
      <c r="O89" s="260">
        <v>1.4</v>
      </c>
      <c r="P89" s="260">
        <v>1.6</v>
      </c>
      <c r="Q89" s="260">
        <v>2.2000000000000002</v>
      </c>
      <c r="R89" s="260">
        <v>0.9</v>
      </c>
      <c r="S89" s="260">
        <v>3</v>
      </c>
      <c r="T89" s="260">
        <v>5.5</v>
      </c>
      <c r="U89" s="260">
        <v>1.9</v>
      </c>
    </row>
    <row r="90" spans="1:21" ht="16.5" customHeight="1" x14ac:dyDescent="0.2">
      <c r="A90" s="7"/>
      <c r="B90" s="7"/>
      <c r="C90" s="7"/>
      <c r="D90" s="7"/>
      <c r="E90" s="7"/>
      <c r="F90" s="7" t="s">
        <v>680</v>
      </c>
      <c r="G90" s="7"/>
      <c r="H90" s="7"/>
      <c r="I90" s="7"/>
      <c r="J90" s="7"/>
      <c r="K90" s="7"/>
      <c r="L90" s="9" t="s">
        <v>69</v>
      </c>
      <c r="M90" s="260">
        <v>1</v>
      </c>
      <c r="N90" s="260">
        <v>1.2</v>
      </c>
      <c r="O90" s="260">
        <v>1.3</v>
      </c>
      <c r="P90" s="260">
        <v>0.5</v>
      </c>
      <c r="Q90" s="260">
        <v>0.6</v>
      </c>
      <c r="R90" s="260">
        <v>0.5</v>
      </c>
      <c r="S90" s="260" t="s">
        <v>137</v>
      </c>
      <c r="T90" s="260">
        <v>0.3</v>
      </c>
      <c r="U90" s="260">
        <v>1</v>
      </c>
    </row>
    <row r="91" spans="1:21" ht="16.5" customHeight="1" x14ac:dyDescent="0.2">
      <c r="A91" s="7"/>
      <c r="B91" s="7"/>
      <c r="C91" s="7"/>
      <c r="D91" s="7"/>
      <c r="E91" s="7"/>
      <c r="F91" s="7" t="s">
        <v>681</v>
      </c>
      <c r="G91" s="7"/>
      <c r="H91" s="7"/>
      <c r="I91" s="7"/>
      <c r="J91" s="7"/>
      <c r="K91" s="7"/>
      <c r="L91" s="9" t="s">
        <v>69</v>
      </c>
      <c r="M91" s="260">
        <v>1.8</v>
      </c>
      <c r="N91" s="260">
        <v>9.4</v>
      </c>
      <c r="O91" s="260">
        <v>1.3</v>
      </c>
      <c r="P91" s="260">
        <v>1.6</v>
      </c>
      <c r="Q91" s="260">
        <v>3.8</v>
      </c>
      <c r="R91" s="260">
        <v>4.0999999999999996</v>
      </c>
      <c r="S91" s="261">
        <v>10.6</v>
      </c>
      <c r="T91" s="260">
        <v>3.5</v>
      </c>
      <c r="U91" s="260">
        <v>3.1</v>
      </c>
    </row>
    <row r="92" spans="1:21" ht="29.45" customHeight="1" x14ac:dyDescent="0.2">
      <c r="A92" s="7"/>
      <c r="B92" s="7"/>
      <c r="C92" s="7"/>
      <c r="D92" s="7"/>
      <c r="E92" s="7"/>
      <c r="F92" s="316" t="s">
        <v>682</v>
      </c>
      <c r="G92" s="316"/>
      <c r="H92" s="316"/>
      <c r="I92" s="316"/>
      <c r="J92" s="316"/>
      <c r="K92" s="316"/>
      <c r="L92" s="9" t="s">
        <v>69</v>
      </c>
      <c r="M92" s="260">
        <v>5</v>
      </c>
      <c r="N92" s="260">
        <v>8</v>
      </c>
      <c r="O92" s="260">
        <v>9.1999999999999993</v>
      </c>
      <c r="P92" s="261">
        <v>10.7</v>
      </c>
      <c r="Q92" s="260">
        <v>9.5</v>
      </c>
      <c r="R92" s="261">
        <v>14.7</v>
      </c>
      <c r="S92" s="260">
        <v>8.5</v>
      </c>
      <c r="T92" s="260">
        <v>4.9000000000000004</v>
      </c>
      <c r="U92" s="260">
        <v>7.1</v>
      </c>
    </row>
    <row r="93" spans="1:21" ht="16.5" customHeight="1" x14ac:dyDescent="0.2">
      <c r="A93" s="7"/>
      <c r="B93" s="7"/>
      <c r="C93" s="7"/>
      <c r="D93" s="7"/>
      <c r="E93" s="7"/>
      <c r="F93" s="7" t="s">
        <v>683</v>
      </c>
      <c r="G93" s="7"/>
      <c r="H93" s="7"/>
      <c r="I93" s="7"/>
      <c r="J93" s="7"/>
      <c r="K93" s="7"/>
      <c r="L93" s="9" t="s">
        <v>69</v>
      </c>
      <c r="M93" s="260">
        <v>9.1</v>
      </c>
      <c r="N93" s="260">
        <v>8.1999999999999993</v>
      </c>
      <c r="O93" s="260">
        <v>9.9</v>
      </c>
      <c r="P93" s="261">
        <v>12.5</v>
      </c>
      <c r="Q93" s="260">
        <v>8.5</v>
      </c>
      <c r="R93" s="260">
        <v>7.6</v>
      </c>
      <c r="S93" s="260">
        <v>7.7</v>
      </c>
      <c r="T93" s="260">
        <v>6.7</v>
      </c>
      <c r="U93" s="260">
        <v>9.3000000000000007</v>
      </c>
    </row>
    <row r="94" spans="1:21" ht="16.5" customHeight="1" x14ac:dyDescent="0.2">
      <c r="A94" s="7"/>
      <c r="B94" s="7"/>
      <c r="C94" s="7"/>
      <c r="D94" s="7"/>
      <c r="E94" s="7"/>
      <c r="F94" s="7" t="s">
        <v>684</v>
      </c>
      <c r="G94" s="7"/>
      <c r="H94" s="7"/>
      <c r="I94" s="7"/>
      <c r="J94" s="7"/>
      <c r="K94" s="7"/>
      <c r="L94" s="9" t="s">
        <v>69</v>
      </c>
      <c r="M94" s="261">
        <v>22.6</v>
      </c>
      <c r="N94" s="261">
        <v>18.899999999999999</v>
      </c>
      <c r="O94" s="261">
        <v>26.6</v>
      </c>
      <c r="P94" s="261">
        <v>19.100000000000001</v>
      </c>
      <c r="Q94" s="261">
        <v>29.5</v>
      </c>
      <c r="R94" s="261">
        <v>36.6</v>
      </c>
      <c r="S94" s="261">
        <v>23.8</v>
      </c>
      <c r="T94" s="261">
        <v>12.1</v>
      </c>
      <c r="U94" s="261">
        <v>22.9</v>
      </c>
    </row>
    <row r="95" spans="1:21" ht="16.5" customHeight="1" x14ac:dyDescent="0.2">
      <c r="A95" s="7"/>
      <c r="B95" s="7"/>
      <c r="C95" s="7"/>
      <c r="D95" s="7"/>
      <c r="E95" s="7"/>
      <c r="F95" s="7" t="s">
        <v>326</v>
      </c>
      <c r="G95" s="7"/>
      <c r="H95" s="7"/>
      <c r="I95" s="7"/>
      <c r="J95" s="7"/>
      <c r="K95" s="7"/>
      <c r="L95" s="9" t="s">
        <v>69</v>
      </c>
      <c r="M95" s="261">
        <v>52.2</v>
      </c>
      <c r="N95" s="261">
        <v>53.7</v>
      </c>
      <c r="O95" s="261">
        <v>57.1</v>
      </c>
      <c r="P95" s="261">
        <v>56</v>
      </c>
      <c r="Q95" s="261">
        <v>61.4</v>
      </c>
      <c r="R95" s="261">
        <v>68</v>
      </c>
      <c r="S95" s="261">
        <v>61.3</v>
      </c>
      <c r="T95" s="261">
        <v>39.200000000000003</v>
      </c>
      <c r="U95" s="261">
        <v>53.9</v>
      </c>
    </row>
    <row r="96" spans="1:21" ht="16.5" customHeight="1" x14ac:dyDescent="0.2">
      <c r="A96" s="7"/>
      <c r="B96" s="7"/>
      <c r="C96" s="7"/>
      <c r="D96" s="7" t="s">
        <v>685</v>
      </c>
      <c r="E96" s="7"/>
      <c r="F96" s="7"/>
      <c r="G96" s="7"/>
      <c r="H96" s="7"/>
      <c r="I96" s="7"/>
      <c r="J96" s="7"/>
      <c r="K96" s="7"/>
      <c r="L96" s="9"/>
      <c r="M96" s="10"/>
      <c r="N96" s="10"/>
      <c r="O96" s="10"/>
      <c r="P96" s="10"/>
      <c r="Q96" s="10"/>
      <c r="R96" s="10"/>
      <c r="S96" s="10"/>
      <c r="T96" s="10"/>
      <c r="U96" s="10"/>
    </row>
    <row r="97" spans="1:21" ht="16.5" customHeight="1" x14ac:dyDescent="0.2">
      <c r="A97" s="7"/>
      <c r="B97" s="7"/>
      <c r="C97" s="7"/>
      <c r="D97" s="7"/>
      <c r="E97" s="7" t="s">
        <v>671</v>
      </c>
      <c r="F97" s="7"/>
      <c r="G97" s="7"/>
      <c r="H97" s="7"/>
      <c r="I97" s="7"/>
      <c r="J97" s="7"/>
      <c r="K97" s="7"/>
      <c r="L97" s="9"/>
      <c r="M97" s="10"/>
      <c r="N97" s="10"/>
      <c r="O97" s="10"/>
      <c r="P97" s="10"/>
      <c r="Q97" s="10"/>
      <c r="R97" s="10"/>
      <c r="S97" s="10"/>
      <c r="T97" s="10"/>
      <c r="U97" s="10"/>
    </row>
    <row r="98" spans="1:21" ht="29.45" customHeight="1" x14ac:dyDescent="0.2">
      <c r="A98" s="7"/>
      <c r="B98" s="7"/>
      <c r="C98" s="7"/>
      <c r="D98" s="7"/>
      <c r="E98" s="7"/>
      <c r="F98" s="316" t="s">
        <v>672</v>
      </c>
      <c r="G98" s="316"/>
      <c r="H98" s="316"/>
      <c r="I98" s="316"/>
      <c r="J98" s="316"/>
      <c r="K98" s="316"/>
      <c r="L98" s="9" t="s">
        <v>69</v>
      </c>
      <c r="M98" s="260">
        <v>0.7</v>
      </c>
      <c r="N98" s="260">
        <v>0.3</v>
      </c>
      <c r="O98" s="260">
        <v>0.4</v>
      </c>
      <c r="P98" s="260">
        <v>0.1</v>
      </c>
      <c r="Q98" s="260">
        <v>0.4</v>
      </c>
      <c r="R98" s="260">
        <v>0.2</v>
      </c>
      <c r="S98" s="260" t="s">
        <v>137</v>
      </c>
      <c r="T98" s="260" t="s">
        <v>137</v>
      </c>
      <c r="U98" s="260">
        <v>0.4</v>
      </c>
    </row>
    <row r="99" spans="1:21" ht="16.5" customHeight="1" x14ac:dyDescent="0.2">
      <c r="A99" s="7"/>
      <c r="B99" s="7"/>
      <c r="C99" s="7"/>
      <c r="D99" s="7"/>
      <c r="E99" s="7"/>
      <c r="F99" s="7" t="s">
        <v>673</v>
      </c>
      <c r="G99" s="7"/>
      <c r="H99" s="7"/>
      <c r="I99" s="7"/>
      <c r="J99" s="7"/>
      <c r="K99" s="7"/>
      <c r="L99" s="9" t="s">
        <v>69</v>
      </c>
      <c r="M99" s="261">
        <v>28.4</v>
      </c>
      <c r="N99" s="261">
        <v>26.5</v>
      </c>
      <c r="O99" s="261">
        <v>27.3</v>
      </c>
      <c r="P99" s="261">
        <v>20.6</v>
      </c>
      <c r="Q99" s="261">
        <v>25.2</v>
      </c>
      <c r="R99" s="261">
        <v>23.9</v>
      </c>
      <c r="S99" s="261">
        <v>15.7</v>
      </c>
      <c r="T99" s="260">
        <v>6.9</v>
      </c>
      <c r="U99" s="261">
        <v>26</v>
      </c>
    </row>
    <row r="100" spans="1:21" ht="16.5" customHeight="1" x14ac:dyDescent="0.2">
      <c r="A100" s="7"/>
      <c r="B100" s="7"/>
      <c r="C100" s="7"/>
      <c r="D100" s="7"/>
      <c r="E100" s="7"/>
      <c r="F100" s="7" t="s">
        <v>674</v>
      </c>
      <c r="G100" s="7"/>
      <c r="H100" s="7"/>
      <c r="I100" s="7"/>
      <c r="J100" s="7"/>
      <c r="K100" s="7"/>
      <c r="L100" s="9" t="s">
        <v>69</v>
      </c>
      <c r="M100" s="261">
        <v>23.8</v>
      </c>
      <c r="N100" s="261">
        <v>22.9</v>
      </c>
      <c r="O100" s="261">
        <v>22.8</v>
      </c>
      <c r="P100" s="261">
        <v>27.5</v>
      </c>
      <c r="Q100" s="261">
        <v>28.1</v>
      </c>
      <c r="R100" s="261">
        <v>19.5</v>
      </c>
      <c r="S100" s="261">
        <v>25.5</v>
      </c>
      <c r="T100" s="261">
        <v>50.1</v>
      </c>
      <c r="U100" s="261">
        <v>25.3</v>
      </c>
    </row>
    <row r="101" spans="1:21" ht="16.5" customHeight="1" x14ac:dyDescent="0.2">
      <c r="A101" s="7"/>
      <c r="B101" s="7"/>
      <c r="C101" s="7"/>
      <c r="D101" s="7"/>
      <c r="E101" s="7"/>
      <c r="F101" s="7" t="s">
        <v>675</v>
      </c>
      <c r="G101" s="7"/>
      <c r="H101" s="7"/>
      <c r="I101" s="7"/>
      <c r="J101" s="7"/>
      <c r="K101" s="7"/>
      <c r="L101" s="9" t="s">
        <v>69</v>
      </c>
      <c r="M101" s="260">
        <v>7.6</v>
      </c>
      <c r="N101" s="260">
        <v>5.2</v>
      </c>
      <c r="O101" s="260">
        <v>7.2</v>
      </c>
      <c r="P101" s="260">
        <v>4.4000000000000004</v>
      </c>
      <c r="Q101" s="260">
        <v>9.6999999999999993</v>
      </c>
      <c r="R101" s="261">
        <v>11.3</v>
      </c>
      <c r="S101" s="260">
        <v>4.7</v>
      </c>
      <c r="T101" s="260">
        <v>9.4</v>
      </c>
      <c r="U101" s="260">
        <v>7.1</v>
      </c>
    </row>
    <row r="102" spans="1:21" ht="16.5" customHeight="1" x14ac:dyDescent="0.2">
      <c r="A102" s="7"/>
      <c r="B102" s="7"/>
      <c r="C102" s="7"/>
      <c r="D102" s="7"/>
      <c r="E102" s="7"/>
      <c r="F102" s="7" t="s">
        <v>676</v>
      </c>
      <c r="G102" s="7"/>
      <c r="H102" s="7"/>
      <c r="I102" s="7"/>
      <c r="J102" s="7"/>
      <c r="K102" s="7"/>
      <c r="L102" s="9" t="s">
        <v>69</v>
      </c>
      <c r="M102" s="260">
        <v>3</v>
      </c>
      <c r="N102" s="260">
        <v>1.7</v>
      </c>
      <c r="O102" s="260">
        <v>2.2999999999999998</v>
      </c>
      <c r="P102" s="260">
        <v>3</v>
      </c>
      <c r="Q102" s="260">
        <v>5.0999999999999996</v>
      </c>
      <c r="R102" s="260">
        <v>1.6</v>
      </c>
      <c r="S102" s="260">
        <v>1.7</v>
      </c>
      <c r="T102" s="260">
        <v>1.7</v>
      </c>
      <c r="U102" s="260">
        <v>2.6</v>
      </c>
    </row>
    <row r="103" spans="1:21" ht="16.5" customHeight="1" x14ac:dyDescent="0.2">
      <c r="A103" s="7"/>
      <c r="B103" s="7"/>
      <c r="C103" s="7"/>
      <c r="D103" s="7"/>
      <c r="E103" s="7"/>
      <c r="F103" s="7" t="s">
        <v>326</v>
      </c>
      <c r="G103" s="7"/>
      <c r="H103" s="7"/>
      <c r="I103" s="7"/>
      <c r="J103" s="7"/>
      <c r="K103" s="7"/>
      <c r="L103" s="9" t="s">
        <v>69</v>
      </c>
      <c r="M103" s="261">
        <v>63.6</v>
      </c>
      <c r="N103" s="261">
        <v>56.5</v>
      </c>
      <c r="O103" s="261">
        <v>59.9</v>
      </c>
      <c r="P103" s="261">
        <v>55.5</v>
      </c>
      <c r="Q103" s="261">
        <v>68.5</v>
      </c>
      <c r="R103" s="261">
        <v>56.6</v>
      </c>
      <c r="S103" s="261">
        <v>47.7</v>
      </c>
      <c r="T103" s="261">
        <v>68.099999999999994</v>
      </c>
      <c r="U103" s="261">
        <v>61.5</v>
      </c>
    </row>
    <row r="104" spans="1:21" ht="16.5" customHeight="1" x14ac:dyDescent="0.2">
      <c r="A104" s="7"/>
      <c r="B104" s="7"/>
      <c r="C104" s="7"/>
      <c r="D104" s="7"/>
      <c r="E104" s="7" t="s">
        <v>677</v>
      </c>
      <c r="F104" s="7"/>
      <c r="G104" s="7"/>
      <c r="H104" s="7"/>
      <c r="I104" s="7"/>
      <c r="J104" s="7"/>
      <c r="K104" s="7"/>
      <c r="L104" s="9"/>
      <c r="M104" s="10"/>
      <c r="N104" s="10"/>
      <c r="O104" s="10"/>
      <c r="P104" s="10"/>
      <c r="Q104" s="10"/>
      <c r="R104" s="10"/>
      <c r="S104" s="10"/>
      <c r="T104" s="10"/>
      <c r="U104" s="10"/>
    </row>
    <row r="105" spans="1:21" ht="16.5" customHeight="1" x14ac:dyDescent="0.2">
      <c r="A105" s="7"/>
      <c r="B105" s="7"/>
      <c r="C105" s="7"/>
      <c r="D105" s="7"/>
      <c r="E105" s="7"/>
      <c r="F105" s="7" t="s">
        <v>678</v>
      </c>
      <c r="G105" s="7"/>
      <c r="H105" s="7"/>
      <c r="I105" s="7"/>
      <c r="J105" s="7"/>
      <c r="K105" s="7"/>
      <c r="L105" s="9" t="s">
        <v>69</v>
      </c>
      <c r="M105" s="260">
        <v>6.1</v>
      </c>
      <c r="N105" s="260">
        <v>3.7</v>
      </c>
      <c r="O105" s="260">
        <v>6</v>
      </c>
      <c r="P105" s="260">
        <v>7.7</v>
      </c>
      <c r="Q105" s="260">
        <v>4.0999999999999996</v>
      </c>
      <c r="R105" s="260">
        <v>3.4</v>
      </c>
      <c r="S105" s="261">
        <v>11.1</v>
      </c>
      <c r="T105" s="260">
        <v>6.4</v>
      </c>
      <c r="U105" s="260">
        <v>5.7</v>
      </c>
    </row>
    <row r="106" spans="1:21" ht="29.45" customHeight="1" x14ac:dyDescent="0.2">
      <c r="A106" s="7"/>
      <c r="B106" s="7"/>
      <c r="C106" s="7"/>
      <c r="D106" s="7"/>
      <c r="E106" s="7"/>
      <c r="F106" s="316" t="s">
        <v>679</v>
      </c>
      <c r="G106" s="316"/>
      <c r="H106" s="316"/>
      <c r="I106" s="316"/>
      <c r="J106" s="316"/>
      <c r="K106" s="316"/>
      <c r="L106" s="9" t="s">
        <v>69</v>
      </c>
      <c r="M106" s="260">
        <v>2.1</v>
      </c>
      <c r="N106" s="260">
        <v>2.9</v>
      </c>
      <c r="O106" s="260">
        <v>2.7</v>
      </c>
      <c r="P106" s="260">
        <v>1</v>
      </c>
      <c r="Q106" s="260">
        <v>2.5</v>
      </c>
      <c r="R106" s="260">
        <v>2.1</v>
      </c>
      <c r="S106" s="260">
        <v>7.2</v>
      </c>
      <c r="T106" s="260">
        <v>7</v>
      </c>
      <c r="U106" s="260">
        <v>2.6</v>
      </c>
    </row>
    <row r="107" spans="1:21" ht="16.5" customHeight="1" x14ac:dyDescent="0.2">
      <c r="A107" s="7"/>
      <c r="B107" s="7"/>
      <c r="C107" s="7"/>
      <c r="D107" s="7"/>
      <c r="E107" s="7"/>
      <c r="F107" s="7" t="s">
        <v>680</v>
      </c>
      <c r="G107" s="7"/>
      <c r="H107" s="7"/>
      <c r="I107" s="7"/>
      <c r="J107" s="7"/>
      <c r="K107" s="7"/>
      <c r="L107" s="9" t="s">
        <v>69</v>
      </c>
      <c r="M107" s="260">
        <v>1.1000000000000001</v>
      </c>
      <c r="N107" s="260">
        <v>0.9</v>
      </c>
      <c r="O107" s="260">
        <v>1.1000000000000001</v>
      </c>
      <c r="P107" s="260">
        <v>0.7</v>
      </c>
      <c r="Q107" s="260">
        <v>0.5</v>
      </c>
      <c r="R107" s="260">
        <v>1.4</v>
      </c>
      <c r="S107" s="260" t="s">
        <v>137</v>
      </c>
      <c r="T107" s="260">
        <v>0.1</v>
      </c>
      <c r="U107" s="260">
        <v>1</v>
      </c>
    </row>
    <row r="108" spans="1:21" ht="16.5" customHeight="1" x14ac:dyDescent="0.2">
      <c r="A108" s="7"/>
      <c r="B108" s="7"/>
      <c r="C108" s="7"/>
      <c r="D108" s="7"/>
      <c r="E108" s="7"/>
      <c r="F108" s="7" t="s">
        <v>681</v>
      </c>
      <c r="G108" s="7"/>
      <c r="H108" s="7"/>
      <c r="I108" s="7"/>
      <c r="J108" s="7"/>
      <c r="K108" s="7"/>
      <c r="L108" s="9" t="s">
        <v>69</v>
      </c>
      <c r="M108" s="260">
        <v>1.8</v>
      </c>
      <c r="N108" s="260">
        <v>8</v>
      </c>
      <c r="O108" s="260">
        <v>1.4</v>
      </c>
      <c r="P108" s="260">
        <v>1.7</v>
      </c>
      <c r="Q108" s="260">
        <v>2.9</v>
      </c>
      <c r="R108" s="260">
        <v>2.1</v>
      </c>
      <c r="S108" s="260">
        <v>9.4</v>
      </c>
      <c r="T108" s="260">
        <v>1.5</v>
      </c>
      <c r="U108" s="260">
        <v>2.7</v>
      </c>
    </row>
    <row r="109" spans="1:21" ht="29.45" customHeight="1" x14ac:dyDescent="0.2">
      <c r="A109" s="7"/>
      <c r="B109" s="7"/>
      <c r="C109" s="7"/>
      <c r="D109" s="7"/>
      <c r="E109" s="7"/>
      <c r="F109" s="316" t="s">
        <v>682</v>
      </c>
      <c r="G109" s="316"/>
      <c r="H109" s="316"/>
      <c r="I109" s="316"/>
      <c r="J109" s="316"/>
      <c r="K109" s="316"/>
      <c r="L109" s="9" t="s">
        <v>69</v>
      </c>
      <c r="M109" s="260">
        <v>2.8</v>
      </c>
      <c r="N109" s="260">
        <v>6</v>
      </c>
      <c r="O109" s="260">
        <v>4.0999999999999996</v>
      </c>
      <c r="P109" s="260">
        <v>7</v>
      </c>
      <c r="Q109" s="260">
        <v>2.8</v>
      </c>
      <c r="R109" s="260">
        <v>5.7</v>
      </c>
      <c r="S109" s="260">
        <v>5.5</v>
      </c>
      <c r="T109" s="260">
        <v>2.2999999999999998</v>
      </c>
      <c r="U109" s="260">
        <v>3.8</v>
      </c>
    </row>
    <row r="110" spans="1:21" ht="16.5" customHeight="1" x14ac:dyDescent="0.2">
      <c r="A110" s="7"/>
      <c r="B110" s="7"/>
      <c r="C110" s="7"/>
      <c r="D110" s="7"/>
      <c r="E110" s="7"/>
      <c r="F110" s="7" t="s">
        <v>683</v>
      </c>
      <c r="G110" s="7"/>
      <c r="H110" s="7"/>
      <c r="I110" s="7"/>
      <c r="J110" s="7"/>
      <c r="K110" s="7"/>
      <c r="L110" s="9" t="s">
        <v>69</v>
      </c>
      <c r="M110" s="260">
        <v>8.1</v>
      </c>
      <c r="N110" s="260">
        <v>8</v>
      </c>
      <c r="O110" s="260">
        <v>8.6</v>
      </c>
      <c r="P110" s="261">
        <v>10.1</v>
      </c>
      <c r="Q110" s="260">
        <v>7.4</v>
      </c>
      <c r="R110" s="260">
        <v>6.9</v>
      </c>
      <c r="S110" s="260">
        <v>7.2</v>
      </c>
      <c r="T110" s="260">
        <v>5.4</v>
      </c>
      <c r="U110" s="260">
        <v>8.1</v>
      </c>
    </row>
    <row r="111" spans="1:21" ht="16.5" customHeight="1" x14ac:dyDescent="0.2">
      <c r="A111" s="7"/>
      <c r="B111" s="7"/>
      <c r="C111" s="7"/>
      <c r="D111" s="7"/>
      <c r="E111" s="7"/>
      <c r="F111" s="7" t="s">
        <v>684</v>
      </c>
      <c r="G111" s="7"/>
      <c r="H111" s="7"/>
      <c r="I111" s="7"/>
      <c r="J111" s="7"/>
      <c r="K111" s="7"/>
      <c r="L111" s="9" t="s">
        <v>69</v>
      </c>
      <c r="M111" s="261">
        <v>14.5</v>
      </c>
      <c r="N111" s="261">
        <v>14.1</v>
      </c>
      <c r="O111" s="261">
        <v>16.2</v>
      </c>
      <c r="P111" s="261">
        <v>16.3</v>
      </c>
      <c r="Q111" s="261">
        <v>11.2</v>
      </c>
      <c r="R111" s="261">
        <v>21.8</v>
      </c>
      <c r="S111" s="261">
        <v>11.9</v>
      </c>
      <c r="T111" s="260">
        <v>9.3000000000000007</v>
      </c>
      <c r="U111" s="261">
        <v>14.7</v>
      </c>
    </row>
    <row r="112" spans="1:21" ht="16.5" customHeight="1" x14ac:dyDescent="0.2">
      <c r="A112" s="7"/>
      <c r="B112" s="7"/>
      <c r="C112" s="7"/>
      <c r="D112" s="7"/>
      <c r="E112" s="7"/>
      <c r="F112" s="7" t="s">
        <v>326</v>
      </c>
      <c r="G112" s="7"/>
      <c r="H112" s="7"/>
      <c r="I112" s="7"/>
      <c r="J112" s="7"/>
      <c r="K112" s="7"/>
      <c r="L112" s="9" t="s">
        <v>69</v>
      </c>
      <c r="M112" s="261">
        <v>36.4</v>
      </c>
      <c r="N112" s="261">
        <v>43.5</v>
      </c>
      <c r="O112" s="261">
        <v>40.1</v>
      </c>
      <c r="P112" s="261">
        <v>44.5</v>
      </c>
      <c r="Q112" s="261">
        <v>31.5</v>
      </c>
      <c r="R112" s="261">
        <v>43.4</v>
      </c>
      <c r="S112" s="261">
        <v>52.3</v>
      </c>
      <c r="T112" s="261">
        <v>31.9</v>
      </c>
      <c r="U112" s="261">
        <v>38.5</v>
      </c>
    </row>
    <row r="113" spans="1:21" ht="16.5" customHeight="1" x14ac:dyDescent="0.2">
      <c r="A113" s="7"/>
      <c r="B113" s="7"/>
      <c r="C113" s="7" t="s">
        <v>64</v>
      </c>
      <c r="D113" s="7"/>
      <c r="E113" s="7"/>
      <c r="F113" s="7"/>
      <c r="G113" s="7"/>
      <c r="H113" s="7"/>
      <c r="I113" s="7"/>
      <c r="J113" s="7"/>
      <c r="K113" s="7"/>
      <c r="L113" s="9"/>
      <c r="M113" s="10"/>
      <c r="N113" s="10"/>
      <c r="O113" s="10"/>
      <c r="P113" s="10"/>
      <c r="Q113" s="10"/>
      <c r="R113" s="10"/>
      <c r="S113" s="10"/>
      <c r="T113" s="10"/>
      <c r="U113" s="10"/>
    </row>
    <row r="114" spans="1:21" ht="16.5" customHeight="1" x14ac:dyDescent="0.2">
      <c r="A114" s="7"/>
      <c r="B114" s="7"/>
      <c r="C114" s="7"/>
      <c r="D114" s="7" t="s">
        <v>326</v>
      </c>
      <c r="E114" s="7"/>
      <c r="F114" s="7"/>
      <c r="G114" s="7"/>
      <c r="H114" s="7"/>
      <c r="I114" s="7"/>
      <c r="J114" s="7"/>
      <c r="K114" s="7"/>
      <c r="L114" s="9" t="s">
        <v>145</v>
      </c>
      <c r="M114" s="259">
        <v>10026</v>
      </c>
      <c r="N114" s="257">
        <v>3883</v>
      </c>
      <c r="O114" s="257">
        <v>6506</v>
      </c>
      <c r="P114" s="257">
        <v>1835</v>
      </c>
      <c r="Q114" s="257">
        <v>1291</v>
      </c>
      <c r="R114" s="258">
        <v>497</v>
      </c>
      <c r="S114" s="258">
        <v>305</v>
      </c>
      <c r="T114" s="257">
        <v>1320</v>
      </c>
      <c r="U114" s="259">
        <v>24987</v>
      </c>
    </row>
    <row r="115" spans="1:21" ht="16.5" customHeight="1" x14ac:dyDescent="0.2">
      <c r="A115" s="7"/>
      <c r="B115" s="7"/>
      <c r="C115" s="7"/>
      <c r="D115" s="7" t="s">
        <v>670</v>
      </c>
      <c r="E115" s="7"/>
      <c r="F115" s="7"/>
      <c r="G115" s="7"/>
      <c r="H115" s="7"/>
      <c r="I115" s="7"/>
      <c r="J115" s="7"/>
      <c r="K115" s="7"/>
      <c r="L115" s="9"/>
      <c r="M115" s="10"/>
      <c r="N115" s="10"/>
      <c r="O115" s="10"/>
      <c r="P115" s="10"/>
      <c r="Q115" s="10"/>
      <c r="R115" s="10"/>
      <c r="S115" s="10"/>
      <c r="T115" s="10"/>
      <c r="U115" s="10"/>
    </row>
    <row r="116" spans="1:21" ht="16.5" customHeight="1" x14ac:dyDescent="0.2">
      <c r="A116" s="7"/>
      <c r="B116" s="7"/>
      <c r="C116" s="7"/>
      <c r="D116" s="7"/>
      <c r="E116" s="7" t="s">
        <v>671</v>
      </c>
      <c r="F116" s="7"/>
      <c r="G116" s="7"/>
      <c r="H116" s="7"/>
      <c r="I116" s="7"/>
      <c r="J116" s="7"/>
      <c r="K116" s="7"/>
      <c r="L116" s="9"/>
      <c r="M116" s="10"/>
      <c r="N116" s="10"/>
      <c r="O116" s="10"/>
      <c r="P116" s="10"/>
      <c r="Q116" s="10"/>
      <c r="R116" s="10"/>
      <c r="S116" s="10"/>
      <c r="T116" s="10"/>
      <c r="U116" s="10"/>
    </row>
    <row r="117" spans="1:21" ht="29.45" customHeight="1" x14ac:dyDescent="0.2">
      <c r="A117" s="7"/>
      <c r="B117" s="7"/>
      <c r="C117" s="7"/>
      <c r="D117" s="7"/>
      <c r="E117" s="7"/>
      <c r="F117" s="316" t="s">
        <v>672</v>
      </c>
      <c r="G117" s="316"/>
      <c r="H117" s="316"/>
      <c r="I117" s="316"/>
      <c r="J117" s="316"/>
      <c r="K117" s="316"/>
      <c r="L117" s="9" t="s">
        <v>69</v>
      </c>
      <c r="M117" s="260">
        <v>0.9</v>
      </c>
      <c r="N117" s="260">
        <v>0.4</v>
      </c>
      <c r="O117" s="260">
        <v>0.4</v>
      </c>
      <c r="P117" s="260">
        <v>0.4</v>
      </c>
      <c r="Q117" s="260">
        <v>0.2</v>
      </c>
      <c r="R117" s="260" t="s">
        <v>137</v>
      </c>
      <c r="S117" s="260" t="s">
        <v>137</v>
      </c>
      <c r="T117" s="260">
        <v>0.1</v>
      </c>
      <c r="U117" s="260">
        <v>0.6</v>
      </c>
    </row>
    <row r="118" spans="1:21" ht="16.5" customHeight="1" x14ac:dyDescent="0.2">
      <c r="A118" s="7"/>
      <c r="B118" s="7"/>
      <c r="C118" s="7"/>
      <c r="D118" s="7"/>
      <c r="E118" s="7"/>
      <c r="F118" s="7" t="s">
        <v>673</v>
      </c>
      <c r="G118" s="7"/>
      <c r="H118" s="7"/>
      <c r="I118" s="7"/>
      <c r="J118" s="7"/>
      <c r="K118" s="7"/>
      <c r="L118" s="9" t="s">
        <v>69</v>
      </c>
      <c r="M118" s="261">
        <v>21</v>
      </c>
      <c r="N118" s="261">
        <v>22.3</v>
      </c>
      <c r="O118" s="261">
        <v>22.6</v>
      </c>
      <c r="P118" s="261">
        <v>16.8</v>
      </c>
      <c r="Q118" s="261">
        <v>17.8</v>
      </c>
      <c r="R118" s="261">
        <v>28.7</v>
      </c>
      <c r="S118" s="261">
        <v>15.3</v>
      </c>
      <c r="T118" s="260">
        <v>8.1999999999999993</v>
      </c>
      <c r="U118" s="261">
        <v>20.8</v>
      </c>
    </row>
    <row r="119" spans="1:21" ht="16.5" customHeight="1" x14ac:dyDescent="0.2">
      <c r="A119" s="7"/>
      <c r="B119" s="7"/>
      <c r="C119" s="7"/>
      <c r="D119" s="7"/>
      <c r="E119" s="7"/>
      <c r="F119" s="7" t="s">
        <v>674</v>
      </c>
      <c r="G119" s="7"/>
      <c r="H119" s="7"/>
      <c r="I119" s="7"/>
      <c r="J119" s="7"/>
      <c r="K119" s="7"/>
      <c r="L119" s="9" t="s">
        <v>69</v>
      </c>
      <c r="M119" s="261">
        <v>16</v>
      </c>
      <c r="N119" s="261">
        <v>16.2</v>
      </c>
      <c r="O119" s="261">
        <v>15</v>
      </c>
      <c r="P119" s="261">
        <v>16.5</v>
      </c>
      <c r="Q119" s="261">
        <v>11.8</v>
      </c>
      <c r="R119" s="260">
        <v>5.4</v>
      </c>
      <c r="S119" s="261">
        <v>19.2</v>
      </c>
      <c r="T119" s="261">
        <v>49.6</v>
      </c>
      <c r="U119" s="261">
        <v>17.3</v>
      </c>
    </row>
    <row r="120" spans="1:21" ht="16.5" customHeight="1" x14ac:dyDescent="0.2">
      <c r="A120" s="7"/>
      <c r="B120" s="7"/>
      <c r="C120" s="7"/>
      <c r="D120" s="7"/>
      <c r="E120" s="7"/>
      <c r="F120" s="7" t="s">
        <v>675</v>
      </c>
      <c r="G120" s="7"/>
      <c r="H120" s="7"/>
      <c r="I120" s="7"/>
      <c r="J120" s="7"/>
      <c r="K120" s="7"/>
      <c r="L120" s="9" t="s">
        <v>69</v>
      </c>
      <c r="M120" s="260">
        <v>5.0999999999999996</v>
      </c>
      <c r="N120" s="260">
        <v>3.9</v>
      </c>
      <c r="O120" s="260">
        <v>4.3</v>
      </c>
      <c r="P120" s="260">
        <v>1.1000000000000001</v>
      </c>
      <c r="Q120" s="260">
        <v>3.8</v>
      </c>
      <c r="R120" s="260">
        <v>3.9</v>
      </c>
      <c r="S120" s="260">
        <v>2.2999999999999998</v>
      </c>
      <c r="T120" s="260">
        <v>5.4</v>
      </c>
      <c r="U120" s="260">
        <v>4.4000000000000004</v>
      </c>
    </row>
    <row r="121" spans="1:21" ht="16.5" customHeight="1" x14ac:dyDescent="0.2">
      <c r="A121" s="7"/>
      <c r="B121" s="7"/>
      <c r="C121" s="7"/>
      <c r="D121" s="7"/>
      <c r="E121" s="7"/>
      <c r="F121" s="7" t="s">
        <v>676</v>
      </c>
      <c r="G121" s="7"/>
      <c r="H121" s="7"/>
      <c r="I121" s="7"/>
      <c r="J121" s="7"/>
      <c r="K121" s="7"/>
      <c r="L121" s="9" t="s">
        <v>69</v>
      </c>
      <c r="M121" s="260">
        <v>3.8</v>
      </c>
      <c r="N121" s="260">
        <v>2.6</v>
      </c>
      <c r="O121" s="260">
        <v>1.7</v>
      </c>
      <c r="P121" s="260">
        <v>2.1</v>
      </c>
      <c r="Q121" s="260">
        <v>3.9</v>
      </c>
      <c r="R121" s="260">
        <v>1</v>
      </c>
      <c r="S121" s="260">
        <v>4.5999999999999996</v>
      </c>
      <c r="T121" s="260">
        <v>1.7</v>
      </c>
      <c r="U121" s="260">
        <v>2.8</v>
      </c>
    </row>
    <row r="122" spans="1:21" ht="16.5" customHeight="1" x14ac:dyDescent="0.2">
      <c r="A122" s="7"/>
      <c r="B122" s="7"/>
      <c r="C122" s="7"/>
      <c r="D122" s="7"/>
      <c r="E122" s="7"/>
      <c r="F122" s="7" t="s">
        <v>326</v>
      </c>
      <c r="G122" s="7"/>
      <c r="H122" s="7"/>
      <c r="I122" s="7"/>
      <c r="J122" s="7"/>
      <c r="K122" s="7"/>
      <c r="L122" s="9" t="s">
        <v>69</v>
      </c>
      <c r="M122" s="261">
        <v>46.9</v>
      </c>
      <c r="N122" s="261">
        <v>45.3</v>
      </c>
      <c r="O122" s="261">
        <v>43.9</v>
      </c>
      <c r="P122" s="261">
        <v>36.9</v>
      </c>
      <c r="Q122" s="261">
        <v>37.6</v>
      </c>
      <c r="R122" s="261">
        <v>39.1</v>
      </c>
      <c r="S122" s="261">
        <v>41.4</v>
      </c>
      <c r="T122" s="261">
        <v>65</v>
      </c>
      <c r="U122" s="261">
        <v>45.8</v>
      </c>
    </row>
    <row r="123" spans="1:21" ht="16.5" customHeight="1" x14ac:dyDescent="0.2">
      <c r="A123" s="7"/>
      <c r="B123" s="7"/>
      <c r="C123" s="7"/>
      <c r="D123" s="7"/>
      <c r="E123" s="7" t="s">
        <v>677</v>
      </c>
      <c r="F123" s="7"/>
      <c r="G123" s="7"/>
      <c r="H123" s="7"/>
      <c r="I123" s="7"/>
      <c r="J123" s="7"/>
      <c r="K123" s="7"/>
      <c r="L123" s="9"/>
      <c r="M123" s="10"/>
      <c r="N123" s="10"/>
      <c r="O123" s="10"/>
      <c r="P123" s="10"/>
      <c r="Q123" s="10"/>
      <c r="R123" s="10"/>
      <c r="S123" s="10"/>
      <c r="T123" s="10"/>
      <c r="U123" s="10"/>
    </row>
    <row r="124" spans="1:21" ht="16.5" customHeight="1" x14ac:dyDescent="0.2">
      <c r="A124" s="7"/>
      <c r="B124" s="7"/>
      <c r="C124" s="7"/>
      <c r="D124" s="7"/>
      <c r="E124" s="7"/>
      <c r="F124" s="7" t="s">
        <v>678</v>
      </c>
      <c r="G124" s="7"/>
      <c r="H124" s="7"/>
      <c r="I124" s="7"/>
      <c r="J124" s="7"/>
      <c r="K124" s="7"/>
      <c r="L124" s="9" t="s">
        <v>69</v>
      </c>
      <c r="M124" s="261">
        <v>11.8</v>
      </c>
      <c r="N124" s="260">
        <v>5.0999999999999996</v>
      </c>
      <c r="O124" s="260">
        <v>7.6</v>
      </c>
      <c r="P124" s="260">
        <v>8.1999999999999993</v>
      </c>
      <c r="Q124" s="260">
        <v>5.4</v>
      </c>
      <c r="R124" s="260">
        <v>6.1</v>
      </c>
      <c r="S124" s="261">
        <v>10.3</v>
      </c>
      <c r="T124" s="260">
        <v>4.3</v>
      </c>
      <c r="U124" s="260">
        <v>8.5</v>
      </c>
    </row>
    <row r="125" spans="1:21" ht="29.45" customHeight="1" x14ac:dyDescent="0.2">
      <c r="A125" s="7"/>
      <c r="B125" s="7"/>
      <c r="C125" s="7"/>
      <c r="D125" s="7"/>
      <c r="E125" s="7"/>
      <c r="F125" s="316" t="s">
        <v>679</v>
      </c>
      <c r="G125" s="316"/>
      <c r="H125" s="316"/>
      <c r="I125" s="316"/>
      <c r="J125" s="316"/>
      <c r="K125" s="316"/>
      <c r="L125" s="9" t="s">
        <v>69</v>
      </c>
      <c r="M125" s="260">
        <v>1.4</v>
      </c>
      <c r="N125" s="260">
        <v>3.4</v>
      </c>
      <c r="O125" s="260">
        <v>1.5</v>
      </c>
      <c r="P125" s="260">
        <v>3.5</v>
      </c>
      <c r="Q125" s="260">
        <v>4</v>
      </c>
      <c r="R125" s="260">
        <v>0.5</v>
      </c>
      <c r="S125" s="260">
        <v>0.4</v>
      </c>
      <c r="T125" s="260">
        <v>4.7</v>
      </c>
      <c r="U125" s="260">
        <v>2.1</v>
      </c>
    </row>
    <row r="126" spans="1:21" ht="16.5" customHeight="1" x14ac:dyDescent="0.2">
      <c r="A126" s="7"/>
      <c r="B126" s="7"/>
      <c r="C126" s="7"/>
      <c r="D126" s="7"/>
      <c r="E126" s="7"/>
      <c r="F126" s="7" t="s">
        <v>680</v>
      </c>
      <c r="G126" s="7"/>
      <c r="H126" s="7"/>
      <c r="I126" s="7"/>
      <c r="J126" s="7"/>
      <c r="K126" s="7"/>
      <c r="L126" s="9" t="s">
        <v>69</v>
      </c>
      <c r="M126" s="260">
        <v>1.1000000000000001</v>
      </c>
      <c r="N126" s="260">
        <v>1.4</v>
      </c>
      <c r="O126" s="260">
        <v>1.1000000000000001</v>
      </c>
      <c r="P126" s="260">
        <v>0.8</v>
      </c>
      <c r="Q126" s="260">
        <v>0.7</v>
      </c>
      <c r="R126" s="260">
        <v>0.2</v>
      </c>
      <c r="S126" s="260">
        <v>0.4</v>
      </c>
      <c r="T126" s="260">
        <v>0.3</v>
      </c>
      <c r="U126" s="260">
        <v>1</v>
      </c>
    </row>
    <row r="127" spans="1:21" ht="16.5" customHeight="1" x14ac:dyDescent="0.2">
      <c r="A127" s="7"/>
      <c r="B127" s="7"/>
      <c r="C127" s="7"/>
      <c r="D127" s="7"/>
      <c r="E127" s="7"/>
      <c r="F127" s="7" t="s">
        <v>681</v>
      </c>
      <c r="G127" s="7"/>
      <c r="H127" s="7"/>
      <c r="I127" s="7"/>
      <c r="J127" s="7"/>
      <c r="K127" s="7"/>
      <c r="L127" s="9" t="s">
        <v>69</v>
      </c>
      <c r="M127" s="260">
        <v>2.1</v>
      </c>
      <c r="N127" s="260">
        <v>7</v>
      </c>
      <c r="O127" s="260">
        <v>1.2</v>
      </c>
      <c r="P127" s="260">
        <v>2</v>
      </c>
      <c r="Q127" s="260">
        <v>3.3</v>
      </c>
      <c r="R127" s="260">
        <v>3.9</v>
      </c>
      <c r="S127" s="260">
        <v>3.8</v>
      </c>
      <c r="T127" s="260">
        <v>3.4</v>
      </c>
      <c r="U127" s="260">
        <v>2.7</v>
      </c>
    </row>
    <row r="128" spans="1:21" ht="29.45" customHeight="1" x14ac:dyDescent="0.2">
      <c r="A128" s="7"/>
      <c r="B128" s="7"/>
      <c r="C128" s="7"/>
      <c r="D128" s="7"/>
      <c r="E128" s="7"/>
      <c r="F128" s="316" t="s">
        <v>682</v>
      </c>
      <c r="G128" s="316"/>
      <c r="H128" s="316"/>
      <c r="I128" s="316"/>
      <c r="J128" s="316"/>
      <c r="K128" s="316"/>
      <c r="L128" s="9" t="s">
        <v>69</v>
      </c>
      <c r="M128" s="260">
        <v>4.9000000000000004</v>
      </c>
      <c r="N128" s="260">
        <v>8</v>
      </c>
      <c r="O128" s="260">
        <v>9.8000000000000007</v>
      </c>
      <c r="P128" s="261">
        <v>12.7</v>
      </c>
      <c r="Q128" s="261">
        <v>12.9</v>
      </c>
      <c r="R128" s="261">
        <v>13</v>
      </c>
      <c r="S128" s="261">
        <v>11.9</v>
      </c>
      <c r="T128" s="260">
        <v>3.5</v>
      </c>
      <c r="U128" s="260">
        <v>7.6</v>
      </c>
    </row>
    <row r="129" spans="1:21" ht="16.5" customHeight="1" x14ac:dyDescent="0.2">
      <c r="A129" s="7"/>
      <c r="B129" s="7"/>
      <c r="C129" s="7"/>
      <c r="D129" s="7"/>
      <c r="E129" s="7"/>
      <c r="F129" s="7" t="s">
        <v>683</v>
      </c>
      <c r="G129" s="7"/>
      <c r="H129" s="7"/>
      <c r="I129" s="7"/>
      <c r="J129" s="7"/>
      <c r="K129" s="7"/>
      <c r="L129" s="9" t="s">
        <v>69</v>
      </c>
      <c r="M129" s="260">
        <v>9.3000000000000007</v>
      </c>
      <c r="N129" s="260">
        <v>9.4</v>
      </c>
      <c r="O129" s="260">
        <v>9.4</v>
      </c>
      <c r="P129" s="261">
        <v>16.2</v>
      </c>
      <c r="Q129" s="261">
        <v>10.1</v>
      </c>
      <c r="R129" s="260">
        <v>7.1</v>
      </c>
      <c r="S129" s="260">
        <v>4.5999999999999996</v>
      </c>
      <c r="T129" s="260">
        <v>7.8</v>
      </c>
      <c r="U129" s="260">
        <v>9.6999999999999993</v>
      </c>
    </row>
    <row r="130" spans="1:21" ht="16.5" customHeight="1" x14ac:dyDescent="0.2">
      <c r="A130" s="7"/>
      <c r="B130" s="7"/>
      <c r="C130" s="7"/>
      <c r="D130" s="7"/>
      <c r="E130" s="7"/>
      <c r="F130" s="7" t="s">
        <v>684</v>
      </c>
      <c r="G130" s="7"/>
      <c r="H130" s="7"/>
      <c r="I130" s="7"/>
      <c r="J130" s="7"/>
      <c r="K130" s="7"/>
      <c r="L130" s="9" t="s">
        <v>69</v>
      </c>
      <c r="M130" s="261">
        <v>22.4</v>
      </c>
      <c r="N130" s="261">
        <v>20.399999999999999</v>
      </c>
      <c r="O130" s="261">
        <v>25.5</v>
      </c>
      <c r="P130" s="261">
        <v>19.7</v>
      </c>
      <c r="Q130" s="261">
        <v>26</v>
      </c>
      <c r="R130" s="261">
        <v>30</v>
      </c>
      <c r="S130" s="261">
        <v>27.2</v>
      </c>
      <c r="T130" s="261">
        <v>11</v>
      </c>
      <c r="U130" s="261">
        <v>22.6</v>
      </c>
    </row>
    <row r="131" spans="1:21" ht="16.5" customHeight="1" x14ac:dyDescent="0.2">
      <c r="A131" s="7"/>
      <c r="B131" s="7"/>
      <c r="C131" s="7"/>
      <c r="D131" s="7"/>
      <c r="E131" s="7"/>
      <c r="F131" s="7" t="s">
        <v>326</v>
      </c>
      <c r="G131" s="7"/>
      <c r="H131" s="7"/>
      <c r="I131" s="7"/>
      <c r="J131" s="7"/>
      <c r="K131" s="7"/>
      <c r="L131" s="9" t="s">
        <v>69</v>
      </c>
      <c r="M131" s="261">
        <v>53.1</v>
      </c>
      <c r="N131" s="261">
        <v>54.7</v>
      </c>
      <c r="O131" s="261">
        <v>56.1</v>
      </c>
      <c r="P131" s="261">
        <v>63.1</v>
      </c>
      <c r="Q131" s="261">
        <v>62.4</v>
      </c>
      <c r="R131" s="261">
        <v>60.9</v>
      </c>
      <c r="S131" s="261">
        <v>58.6</v>
      </c>
      <c r="T131" s="261">
        <v>35</v>
      </c>
      <c r="U131" s="261">
        <v>54.2</v>
      </c>
    </row>
    <row r="132" spans="1:21" ht="16.5" customHeight="1" x14ac:dyDescent="0.2">
      <c r="A132" s="7"/>
      <c r="B132" s="7"/>
      <c r="C132" s="7"/>
      <c r="D132" s="7" t="s">
        <v>685</v>
      </c>
      <c r="E132" s="7"/>
      <c r="F132" s="7"/>
      <c r="G132" s="7"/>
      <c r="H132" s="7"/>
      <c r="I132" s="7"/>
      <c r="J132" s="7"/>
      <c r="K132" s="7"/>
      <c r="L132" s="9"/>
      <c r="M132" s="10"/>
      <c r="N132" s="10"/>
      <c r="O132" s="10"/>
      <c r="P132" s="10"/>
      <c r="Q132" s="10"/>
      <c r="R132" s="10"/>
      <c r="S132" s="10"/>
      <c r="T132" s="10"/>
      <c r="U132" s="10"/>
    </row>
    <row r="133" spans="1:21" ht="16.5" customHeight="1" x14ac:dyDescent="0.2">
      <c r="A133" s="7"/>
      <c r="B133" s="7"/>
      <c r="C133" s="7"/>
      <c r="D133" s="7"/>
      <c r="E133" s="7" t="s">
        <v>671</v>
      </c>
      <c r="F133" s="7"/>
      <c r="G133" s="7"/>
      <c r="H133" s="7"/>
      <c r="I133" s="7"/>
      <c r="J133" s="7"/>
      <c r="K133" s="7"/>
      <c r="L133" s="9"/>
      <c r="M133" s="10"/>
      <c r="N133" s="10"/>
      <c r="O133" s="10"/>
      <c r="P133" s="10"/>
      <c r="Q133" s="10"/>
      <c r="R133" s="10"/>
      <c r="S133" s="10"/>
      <c r="T133" s="10"/>
      <c r="U133" s="10"/>
    </row>
    <row r="134" spans="1:21" ht="29.45" customHeight="1" x14ac:dyDescent="0.2">
      <c r="A134" s="7"/>
      <c r="B134" s="7"/>
      <c r="C134" s="7"/>
      <c r="D134" s="7"/>
      <c r="E134" s="7"/>
      <c r="F134" s="316" t="s">
        <v>672</v>
      </c>
      <c r="G134" s="316"/>
      <c r="H134" s="316"/>
      <c r="I134" s="316"/>
      <c r="J134" s="316"/>
      <c r="K134" s="316"/>
      <c r="L134" s="9" t="s">
        <v>69</v>
      </c>
      <c r="M134" s="260">
        <v>0.8</v>
      </c>
      <c r="N134" s="260">
        <v>0.3</v>
      </c>
      <c r="O134" s="260">
        <v>0.2</v>
      </c>
      <c r="P134" s="260">
        <v>0.2</v>
      </c>
      <c r="Q134" s="260" t="s">
        <v>137</v>
      </c>
      <c r="R134" s="260" t="s">
        <v>137</v>
      </c>
      <c r="S134" s="260" t="s">
        <v>137</v>
      </c>
      <c r="T134" s="260">
        <v>0.1</v>
      </c>
      <c r="U134" s="260">
        <v>0.4</v>
      </c>
    </row>
    <row r="135" spans="1:21" ht="16.5" customHeight="1" x14ac:dyDescent="0.2">
      <c r="A135" s="7"/>
      <c r="B135" s="7"/>
      <c r="C135" s="7"/>
      <c r="D135" s="7"/>
      <c r="E135" s="7"/>
      <c r="F135" s="7" t="s">
        <v>673</v>
      </c>
      <c r="G135" s="7"/>
      <c r="H135" s="7"/>
      <c r="I135" s="7"/>
      <c r="J135" s="7"/>
      <c r="K135" s="7"/>
      <c r="L135" s="9" t="s">
        <v>69</v>
      </c>
      <c r="M135" s="261">
        <v>28.7</v>
      </c>
      <c r="N135" s="261">
        <v>27.3</v>
      </c>
      <c r="O135" s="261">
        <v>27</v>
      </c>
      <c r="P135" s="261">
        <v>19.899999999999999</v>
      </c>
      <c r="Q135" s="261">
        <v>28</v>
      </c>
      <c r="R135" s="261">
        <v>25.1</v>
      </c>
      <c r="S135" s="261">
        <v>18.399999999999999</v>
      </c>
      <c r="T135" s="260">
        <v>8.9</v>
      </c>
      <c r="U135" s="261">
        <v>26.3</v>
      </c>
    </row>
    <row r="136" spans="1:21" ht="16.5" customHeight="1" x14ac:dyDescent="0.2">
      <c r="A136" s="7"/>
      <c r="B136" s="7"/>
      <c r="C136" s="7"/>
      <c r="D136" s="7"/>
      <c r="E136" s="7"/>
      <c r="F136" s="7" t="s">
        <v>674</v>
      </c>
      <c r="G136" s="7"/>
      <c r="H136" s="7"/>
      <c r="I136" s="7"/>
      <c r="J136" s="7"/>
      <c r="K136" s="7"/>
      <c r="L136" s="9" t="s">
        <v>69</v>
      </c>
      <c r="M136" s="261">
        <v>23.4</v>
      </c>
      <c r="N136" s="261">
        <v>23.2</v>
      </c>
      <c r="O136" s="261">
        <v>23.3</v>
      </c>
      <c r="P136" s="261">
        <v>24.2</v>
      </c>
      <c r="Q136" s="261">
        <v>26.6</v>
      </c>
      <c r="R136" s="261">
        <v>15.7</v>
      </c>
      <c r="S136" s="261">
        <v>39.799999999999997</v>
      </c>
      <c r="T136" s="261">
        <v>56.3</v>
      </c>
      <c r="U136" s="261">
        <v>25.5</v>
      </c>
    </row>
    <row r="137" spans="1:21" ht="16.5" customHeight="1" x14ac:dyDescent="0.2">
      <c r="A137" s="7"/>
      <c r="B137" s="7"/>
      <c r="C137" s="7"/>
      <c r="D137" s="7"/>
      <c r="E137" s="7"/>
      <c r="F137" s="7" t="s">
        <v>675</v>
      </c>
      <c r="G137" s="7"/>
      <c r="H137" s="7"/>
      <c r="I137" s="7"/>
      <c r="J137" s="7"/>
      <c r="K137" s="7"/>
      <c r="L137" s="9" t="s">
        <v>69</v>
      </c>
      <c r="M137" s="260">
        <v>7.5</v>
      </c>
      <c r="N137" s="260">
        <v>4.9000000000000004</v>
      </c>
      <c r="O137" s="260">
        <v>7.5</v>
      </c>
      <c r="P137" s="260">
        <v>2.7</v>
      </c>
      <c r="Q137" s="260">
        <v>9.8000000000000007</v>
      </c>
      <c r="R137" s="260">
        <v>9.1</v>
      </c>
      <c r="S137" s="260">
        <v>5.4</v>
      </c>
      <c r="T137" s="260">
        <v>5</v>
      </c>
      <c r="U137" s="260">
        <v>6.8</v>
      </c>
    </row>
    <row r="138" spans="1:21" ht="16.5" customHeight="1" x14ac:dyDescent="0.2">
      <c r="A138" s="7"/>
      <c r="B138" s="7"/>
      <c r="C138" s="7"/>
      <c r="D138" s="7"/>
      <c r="E138" s="7"/>
      <c r="F138" s="7" t="s">
        <v>676</v>
      </c>
      <c r="G138" s="7"/>
      <c r="H138" s="7"/>
      <c r="I138" s="7"/>
      <c r="J138" s="7"/>
      <c r="K138" s="7"/>
      <c r="L138" s="9" t="s">
        <v>69</v>
      </c>
      <c r="M138" s="260">
        <v>3.4</v>
      </c>
      <c r="N138" s="260">
        <v>1.5</v>
      </c>
      <c r="O138" s="260">
        <v>2.1</v>
      </c>
      <c r="P138" s="260">
        <v>2</v>
      </c>
      <c r="Q138" s="260">
        <v>5.0999999999999996</v>
      </c>
      <c r="R138" s="260">
        <v>1.2</v>
      </c>
      <c r="S138" s="260">
        <v>5.4</v>
      </c>
      <c r="T138" s="260">
        <v>1.6</v>
      </c>
      <c r="U138" s="260">
        <v>2.7</v>
      </c>
    </row>
    <row r="139" spans="1:21" ht="16.5" customHeight="1" x14ac:dyDescent="0.2">
      <c r="A139" s="7"/>
      <c r="B139" s="7"/>
      <c r="C139" s="7"/>
      <c r="D139" s="7"/>
      <c r="E139" s="7"/>
      <c r="F139" s="7" t="s">
        <v>326</v>
      </c>
      <c r="G139" s="7"/>
      <c r="H139" s="7"/>
      <c r="I139" s="7"/>
      <c r="J139" s="7"/>
      <c r="K139" s="7"/>
      <c r="L139" s="9" t="s">
        <v>69</v>
      </c>
      <c r="M139" s="261">
        <v>63.8</v>
      </c>
      <c r="N139" s="261">
        <v>57.1</v>
      </c>
      <c r="O139" s="261">
        <v>60.1</v>
      </c>
      <c r="P139" s="261">
        <v>49</v>
      </c>
      <c r="Q139" s="261">
        <v>69.5</v>
      </c>
      <c r="R139" s="261">
        <v>51.1</v>
      </c>
      <c r="S139" s="261">
        <v>69</v>
      </c>
      <c r="T139" s="261">
        <v>71.900000000000006</v>
      </c>
      <c r="U139" s="261">
        <v>61.8</v>
      </c>
    </row>
    <row r="140" spans="1:21" ht="16.5" customHeight="1" x14ac:dyDescent="0.2">
      <c r="A140" s="7"/>
      <c r="B140" s="7"/>
      <c r="C140" s="7"/>
      <c r="D140" s="7"/>
      <c r="E140" s="7" t="s">
        <v>677</v>
      </c>
      <c r="F140" s="7"/>
      <c r="G140" s="7"/>
      <c r="H140" s="7"/>
      <c r="I140" s="7"/>
      <c r="J140" s="7"/>
      <c r="K140" s="7"/>
      <c r="L140" s="9"/>
      <c r="M140" s="10"/>
      <c r="N140" s="10"/>
      <c r="O140" s="10"/>
      <c r="P140" s="10"/>
      <c r="Q140" s="10"/>
      <c r="R140" s="10"/>
      <c r="S140" s="10"/>
      <c r="T140" s="10"/>
      <c r="U140" s="10"/>
    </row>
    <row r="141" spans="1:21" ht="16.5" customHeight="1" x14ac:dyDescent="0.2">
      <c r="A141" s="7"/>
      <c r="B141" s="7"/>
      <c r="C141" s="7"/>
      <c r="D141" s="7"/>
      <c r="E141" s="7"/>
      <c r="F141" s="7" t="s">
        <v>678</v>
      </c>
      <c r="G141" s="7"/>
      <c r="H141" s="7"/>
      <c r="I141" s="7"/>
      <c r="J141" s="7"/>
      <c r="K141" s="7"/>
      <c r="L141" s="9" t="s">
        <v>69</v>
      </c>
      <c r="M141" s="260">
        <v>5.5</v>
      </c>
      <c r="N141" s="260">
        <v>4</v>
      </c>
      <c r="O141" s="260">
        <v>5.2</v>
      </c>
      <c r="P141" s="260">
        <v>8</v>
      </c>
      <c r="Q141" s="260">
        <v>3.3</v>
      </c>
      <c r="R141" s="260">
        <v>5.9</v>
      </c>
      <c r="S141" s="260">
        <v>5.7</v>
      </c>
      <c r="T141" s="260">
        <v>4.5999999999999996</v>
      </c>
      <c r="U141" s="260">
        <v>5.0999999999999996</v>
      </c>
    </row>
    <row r="142" spans="1:21" ht="29.45" customHeight="1" x14ac:dyDescent="0.2">
      <c r="A142" s="7"/>
      <c r="B142" s="7"/>
      <c r="C142" s="7"/>
      <c r="D142" s="7"/>
      <c r="E142" s="7"/>
      <c r="F142" s="316" t="s">
        <v>679</v>
      </c>
      <c r="G142" s="316"/>
      <c r="H142" s="316"/>
      <c r="I142" s="316"/>
      <c r="J142" s="316"/>
      <c r="K142" s="316"/>
      <c r="L142" s="9" t="s">
        <v>69</v>
      </c>
      <c r="M142" s="260">
        <v>2</v>
      </c>
      <c r="N142" s="260">
        <v>3.1</v>
      </c>
      <c r="O142" s="260">
        <v>3</v>
      </c>
      <c r="P142" s="260">
        <v>2.4</v>
      </c>
      <c r="Q142" s="260">
        <v>2.2999999999999998</v>
      </c>
      <c r="R142" s="260">
        <v>0.5</v>
      </c>
      <c r="S142" s="260">
        <v>0.8</v>
      </c>
      <c r="T142" s="260">
        <v>5.2</v>
      </c>
      <c r="U142" s="260">
        <v>2.6</v>
      </c>
    </row>
    <row r="143" spans="1:21" ht="16.5" customHeight="1" x14ac:dyDescent="0.2">
      <c r="A143" s="7"/>
      <c r="B143" s="7"/>
      <c r="C143" s="7"/>
      <c r="D143" s="7"/>
      <c r="E143" s="7"/>
      <c r="F143" s="7" t="s">
        <v>680</v>
      </c>
      <c r="G143" s="7"/>
      <c r="H143" s="7"/>
      <c r="I143" s="7"/>
      <c r="J143" s="7"/>
      <c r="K143" s="7"/>
      <c r="L143" s="9" t="s">
        <v>69</v>
      </c>
      <c r="M143" s="260">
        <v>0.9</v>
      </c>
      <c r="N143" s="260">
        <v>1.2</v>
      </c>
      <c r="O143" s="260">
        <v>1</v>
      </c>
      <c r="P143" s="260">
        <v>0.8</v>
      </c>
      <c r="Q143" s="260">
        <v>0.4</v>
      </c>
      <c r="R143" s="260">
        <v>1</v>
      </c>
      <c r="S143" s="260">
        <v>0.4</v>
      </c>
      <c r="T143" s="260" t="s">
        <v>137</v>
      </c>
      <c r="U143" s="260">
        <v>0.9</v>
      </c>
    </row>
    <row r="144" spans="1:21" ht="16.5" customHeight="1" x14ac:dyDescent="0.2">
      <c r="A144" s="7"/>
      <c r="B144" s="7"/>
      <c r="C144" s="7"/>
      <c r="D144" s="7"/>
      <c r="E144" s="7"/>
      <c r="F144" s="7" t="s">
        <v>681</v>
      </c>
      <c r="G144" s="7"/>
      <c r="H144" s="7"/>
      <c r="I144" s="7"/>
      <c r="J144" s="7"/>
      <c r="K144" s="7"/>
      <c r="L144" s="9" t="s">
        <v>69</v>
      </c>
      <c r="M144" s="260">
        <v>1.6</v>
      </c>
      <c r="N144" s="260">
        <v>5.5</v>
      </c>
      <c r="O144" s="260">
        <v>1.4</v>
      </c>
      <c r="P144" s="260">
        <v>1.6</v>
      </c>
      <c r="Q144" s="260">
        <v>3.2</v>
      </c>
      <c r="R144" s="260">
        <v>3.2</v>
      </c>
      <c r="S144" s="260">
        <v>2.7</v>
      </c>
      <c r="T144" s="260">
        <v>0.9</v>
      </c>
      <c r="U144" s="260">
        <v>2.2000000000000002</v>
      </c>
    </row>
    <row r="145" spans="1:21" ht="29.45" customHeight="1" x14ac:dyDescent="0.2">
      <c r="A145" s="7"/>
      <c r="B145" s="7"/>
      <c r="C145" s="7"/>
      <c r="D145" s="7"/>
      <c r="E145" s="7"/>
      <c r="F145" s="316" t="s">
        <v>682</v>
      </c>
      <c r="G145" s="316"/>
      <c r="H145" s="316"/>
      <c r="I145" s="316"/>
      <c r="J145" s="316"/>
      <c r="K145" s="316"/>
      <c r="L145" s="9" t="s">
        <v>69</v>
      </c>
      <c r="M145" s="260">
        <v>2.8</v>
      </c>
      <c r="N145" s="260">
        <v>5.6</v>
      </c>
      <c r="O145" s="260">
        <v>4.0999999999999996</v>
      </c>
      <c r="P145" s="260">
        <v>8.6999999999999993</v>
      </c>
      <c r="Q145" s="260">
        <v>3.3</v>
      </c>
      <c r="R145" s="260">
        <v>8.6</v>
      </c>
      <c r="S145" s="260">
        <v>3.8</v>
      </c>
      <c r="T145" s="260">
        <v>1.8</v>
      </c>
      <c r="U145" s="260">
        <v>4</v>
      </c>
    </row>
    <row r="146" spans="1:21" ht="16.5" customHeight="1" x14ac:dyDescent="0.2">
      <c r="A146" s="7"/>
      <c r="B146" s="7"/>
      <c r="C146" s="7"/>
      <c r="D146" s="7"/>
      <c r="E146" s="7"/>
      <c r="F146" s="7" t="s">
        <v>683</v>
      </c>
      <c r="G146" s="7"/>
      <c r="H146" s="7"/>
      <c r="I146" s="7"/>
      <c r="J146" s="7"/>
      <c r="K146" s="7"/>
      <c r="L146" s="9" t="s">
        <v>69</v>
      </c>
      <c r="M146" s="260">
        <v>8.1</v>
      </c>
      <c r="N146" s="260">
        <v>9.4</v>
      </c>
      <c r="O146" s="260">
        <v>9.8000000000000007</v>
      </c>
      <c r="P146" s="261">
        <v>13.5</v>
      </c>
      <c r="Q146" s="260">
        <v>7.1</v>
      </c>
      <c r="R146" s="260">
        <v>7.9</v>
      </c>
      <c r="S146" s="260">
        <v>6.1</v>
      </c>
      <c r="T146" s="260">
        <v>7.6</v>
      </c>
      <c r="U146" s="260">
        <v>8.9</v>
      </c>
    </row>
    <row r="147" spans="1:21" ht="16.5" customHeight="1" x14ac:dyDescent="0.2">
      <c r="A147" s="7"/>
      <c r="B147" s="7"/>
      <c r="C147" s="7"/>
      <c r="D147" s="7"/>
      <c r="E147" s="7"/>
      <c r="F147" s="7" t="s">
        <v>684</v>
      </c>
      <c r="G147" s="7"/>
      <c r="H147" s="7"/>
      <c r="I147" s="7"/>
      <c r="J147" s="7"/>
      <c r="K147" s="7"/>
      <c r="L147" s="9" t="s">
        <v>69</v>
      </c>
      <c r="M147" s="261">
        <v>15.2</v>
      </c>
      <c r="N147" s="261">
        <v>14.2</v>
      </c>
      <c r="O147" s="261">
        <v>15.4</v>
      </c>
      <c r="P147" s="261">
        <v>16</v>
      </c>
      <c r="Q147" s="261">
        <v>10.9</v>
      </c>
      <c r="R147" s="261">
        <v>21.9</v>
      </c>
      <c r="S147" s="261">
        <v>11.5</v>
      </c>
      <c r="T147" s="260">
        <v>8.1</v>
      </c>
      <c r="U147" s="261">
        <v>14.6</v>
      </c>
    </row>
    <row r="148" spans="1:21" ht="16.5" customHeight="1" x14ac:dyDescent="0.2">
      <c r="A148" s="7"/>
      <c r="B148" s="7"/>
      <c r="C148" s="7"/>
      <c r="D148" s="7"/>
      <c r="E148" s="7"/>
      <c r="F148" s="7" t="s">
        <v>326</v>
      </c>
      <c r="G148" s="7"/>
      <c r="H148" s="7"/>
      <c r="I148" s="7"/>
      <c r="J148" s="7"/>
      <c r="K148" s="7"/>
      <c r="L148" s="9" t="s">
        <v>69</v>
      </c>
      <c r="M148" s="261">
        <v>36.200000000000003</v>
      </c>
      <c r="N148" s="261">
        <v>42.9</v>
      </c>
      <c r="O148" s="261">
        <v>39.9</v>
      </c>
      <c r="P148" s="261">
        <v>51</v>
      </c>
      <c r="Q148" s="261">
        <v>30.5</v>
      </c>
      <c r="R148" s="261">
        <v>48.9</v>
      </c>
      <c r="S148" s="261">
        <v>31</v>
      </c>
      <c r="T148" s="261">
        <v>28.1</v>
      </c>
      <c r="U148" s="261">
        <v>38.200000000000003</v>
      </c>
    </row>
    <row r="149" spans="1:21" ht="16.5" customHeight="1" x14ac:dyDescent="0.2">
      <c r="A149" s="7"/>
      <c r="B149" s="7"/>
      <c r="C149" s="7" t="s">
        <v>65</v>
      </c>
      <c r="D149" s="7"/>
      <c r="E149" s="7"/>
      <c r="F149" s="7"/>
      <c r="G149" s="7"/>
      <c r="H149" s="7"/>
      <c r="I149" s="7"/>
      <c r="J149" s="7"/>
      <c r="K149" s="7"/>
      <c r="L149" s="9"/>
      <c r="M149" s="10"/>
      <c r="N149" s="10"/>
      <c r="O149" s="10"/>
      <c r="P149" s="10"/>
      <c r="Q149" s="10"/>
      <c r="R149" s="10"/>
      <c r="S149" s="10"/>
      <c r="T149" s="10"/>
      <c r="U149" s="10"/>
    </row>
    <row r="150" spans="1:21" ht="16.5" customHeight="1" x14ac:dyDescent="0.2">
      <c r="A150" s="7"/>
      <c r="B150" s="7"/>
      <c r="C150" s="7"/>
      <c r="D150" s="7" t="s">
        <v>326</v>
      </c>
      <c r="E150" s="7"/>
      <c r="F150" s="7"/>
      <c r="G150" s="7"/>
      <c r="H150" s="7"/>
      <c r="I150" s="7"/>
      <c r="J150" s="7"/>
      <c r="K150" s="7"/>
      <c r="L150" s="9" t="s">
        <v>145</v>
      </c>
      <c r="M150" s="259">
        <v>10113</v>
      </c>
      <c r="N150" s="257">
        <v>3622</v>
      </c>
      <c r="O150" s="257">
        <v>6264</v>
      </c>
      <c r="P150" s="257">
        <v>1709</v>
      </c>
      <c r="Q150" s="257">
        <v>1020</v>
      </c>
      <c r="R150" s="258">
        <v>735</v>
      </c>
      <c r="S150" s="258">
        <v>305</v>
      </c>
      <c r="T150" s="258">
        <v>941</v>
      </c>
      <c r="U150" s="259">
        <v>24073</v>
      </c>
    </row>
    <row r="151" spans="1:21" ht="16.5" customHeight="1" x14ac:dyDescent="0.2">
      <c r="A151" s="7"/>
      <c r="B151" s="7"/>
      <c r="C151" s="7"/>
      <c r="D151" s="7" t="s">
        <v>670</v>
      </c>
      <c r="E151" s="7"/>
      <c r="F151" s="7"/>
      <c r="G151" s="7"/>
      <c r="H151" s="7"/>
      <c r="I151" s="7"/>
      <c r="J151" s="7"/>
      <c r="K151" s="7"/>
      <c r="L151" s="9"/>
      <c r="M151" s="10"/>
      <c r="N151" s="10"/>
      <c r="O151" s="10"/>
      <c r="P151" s="10"/>
      <c r="Q151" s="10"/>
      <c r="R151" s="10"/>
      <c r="S151" s="10"/>
      <c r="T151" s="10"/>
      <c r="U151" s="10"/>
    </row>
    <row r="152" spans="1:21" ht="16.5" customHeight="1" x14ac:dyDescent="0.2">
      <c r="A152" s="7"/>
      <c r="B152" s="7"/>
      <c r="C152" s="7"/>
      <c r="D152" s="7"/>
      <c r="E152" s="7" t="s">
        <v>671</v>
      </c>
      <c r="F152" s="7"/>
      <c r="G152" s="7"/>
      <c r="H152" s="7"/>
      <c r="I152" s="7"/>
      <c r="J152" s="7"/>
      <c r="K152" s="7"/>
      <c r="L152" s="9"/>
      <c r="M152" s="10"/>
      <c r="N152" s="10"/>
      <c r="O152" s="10"/>
      <c r="P152" s="10"/>
      <c r="Q152" s="10"/>
      <c r="R152" s="10"/>
      <c r="S152" s="10"/>
      <c r="T152" s="10"/>
      <c r="U152" s="10"/>
    </row>
    <row r="153" spans="1:21" ht="29.45" customHeight="1" x14ac:dyDescent="0.2">
      <c r="A153" s="7"/>
      <c r="B153" s="7"/>
      <c r="C153" s="7"/>
      <c r="D153" s="7"/>
      <c r="E153" s="7"/>
      <c r="F153" s="316" t="s">
        <v>672</v>
      </c>
      <c r="G153" s="316"/>
      <c r="H153" s="316"/>
      <c r="I153" s="316"/>
      <c r="J153" s="316"/>
      <c r="K153" s="316"/>
      <c r="L153" s="9" t="s">
        <v>69</v>
      </c>
      <c r="M153" s="260">
        <v>0.6</v>
      </c>
      <c r="N153" s="260">
        <v>0.4</v>
      </c>
      <c r="O153" s="260">
        <v>0.1</v>
      </c>
      <c r="P153" s="260">
        <v>0.3</v>
      </c>
      <c r="Q153" s="260">
        <v>0.5</v>
      </c>
      <c r="R153" s="260">
        <v>0.5</v>
      </c>
      <c r="S153" s="260">
        <v>0.4</v>
      </c>
      <c r="T153" s="260">
        <v>0.1</v>
      </c>
      <c r="U153" s="260">
        <v>0.4</v>
      </c>
    </row>
    <row r="154" spans="1:21" ht="16.5" customHeight="1" x14ac:dyDescent="0.2">
      <c r="A154" s="7"/>
      <c r="B154" s="7"/>
      <c r="C154" s="7"/>
      <c r="D154" s="7"/>
      <c r="E154" s="7"/>
      <c r="F154" s="7" t="s">
        <v>673</v>
      </c>
      <c r="G154" s="7"/>
      <c r="H154" s="7"/>
      <c r="I154" s="7"/>
      <c r="J154" s="7"/>
      <c r="K154" s="7"/>
      <c r="L154" s="9" t="s">
        <v>69</v>
      </c>
      <c r="M154" s="261">
        <v>24.9</v>
      </c>
      <c r="N154" s="261">
        <v>21.3</v>
      </c>
      <c r="O154" s="261">
        <v>23.6</v>
      </c>
      <c r="P154" s="261">
        <v>15.7</v>
      </c>
      <c r="Q154" s="261">
        <v>11.5</v>
      </c>
      <c r="R154" s="261">
        <v>31</v>
      </c>
      <c r="S154" s="260">
        <v>7.3</v>
      </c>
      <c r="T154" s="260">
        <v>8.1</v>
      </c>
      <c r="U154" s="261">
        <v>22.4</v>
      </c>
    </row>
    <row r="155" spans="1:21" ht="16.5" customHeight="1" x14ac:dyDescent="0.2">
      <c r="A155" s="7"/>
      <c r="B155" s="7"/>
      <c r="C155" s="7"/>
      <c r="D155" s="7"/>
      <c r="E155" s="7"/>
      <c r="F155" s="7" t="s">
        <v>674</v>
      </c>
      <c r="G155" s="7"/>
      <c r="H155" s="7"/>
      <c r="I155" s="7"/>
      <c r="J155" s="7"/>
      <c r="K155" s="7"/>
      <c r="L155" s="9" t="s">
        <v>69</v>
      </c>
      <c r="M155" s="261">
        <v>14.3</v>
      </c>
      <c r="N155" s="261">
        <v>17.5</v>
      </c>
      <c r="O155" s="261">
        <v>18.399999999999999</v>
      </c>
      <c r="P155" s="261">
        <v>18</v>
      </c>
      <c r="Q155" s="261">
        <v>14</v>
      </c>
      <c r="R155" s="260">
        <v>7.2</v>
      </c>
      <c r="S155" s="261">
        <v>20.100000000000001</v>
      </c>
      <c r="T155" s="261">
        <v>48.1</v>
      </c>
      <c r="U155" s="261">
        <v>17.3</v>
      </c>
    </row>
    <row r="156" spans="1:21" ht="16.5" customHeight="1" x14ac:dyDescent="0.2">
      <c r="A156" s="7"/>
      <c r="B156" s="7"/>
      <c r="C156" s="7"/>
      <c r="D156" s="7"/>
      <c r="E156" s="7"/>
      <c r="F156" s="7" t="s">
        <v>675</v>
      </c>
      <c r="G156" s="7"/>
      <c r="H156" s="7"/>
      <c r="I156" s="7"/>
      <c r="J156" s="7"/>
      <c r="K156" s="7"/>
      <c r="L156" s="9" t="s">
        <v>69</v>
      </c>
      <c r="M156" s="260">
        <v>5.3</v>
      </c>
      <c r="N156" s="260">
        <v>3.6</v>
      </c>
      <c r="O156" s="260">
        <v>3.4</v>
      </c>
      <c r="P156" s="260">
        <v>2.7</v>
      </c>
      <c r="Q156" s="260">
        <v>4.5999999999999996</v>
      </c>
      <c r="R156" s="260">
        <v>2.2000000000000002</v>
      </c>
      <c r="S156" s="260">
        <v>3</v>
      </c>
      <c r="T156" s="260">
        <v>4.3</v>
      </c>
      <c r="U156" s="260">
        <v>4.2</v>
      </c>
    </row>
    <row r="157" spans="1:21" ht="16.5" customHeight="1" x14ac:dyDescent="0.2">
      <c r="A157" s="7"/>
      <c r="B157" s="7"/>
      <c r="C157" s="7"/>
      <c r="D157" s="7"/>
      <c r="E157" s="7"/>
      <c r="F157" s="7" t="s">
        <v>676</v>
      </c>
      <c r="G157" s="7"/>
      <c r="H157" s="7"/>
      <c r="I157" s="7"/>
      <c r="J157" s="7"/>
      <c r="K157" s="7"/>
      <c r="L157" s="9" t="s">
        <v>69</v>
      </c>
      <c r="M157" s="260">
        <v>3.6</v>
      </c>
      <c r="N157" s="260">
        <v>1.4</v>
      </c>
      <c r="O157" s="260">
        <v>1.9</v>
      </c>
      <c r="P157" s="260">
        <v>0.9</v>
      </c>
      <c r="Q157" s="260">
        <v>3.7</v>
      </c>
      <c r="R157" s="260">
        <v>3.2</v>
      </c>
      <c r="S157" s="260">
        <v>6.1</v>
      </c>
      <c r="T157" s="260">
        <v>1.3</v>
      </c>
      <c r="U157" s="260">
        <v>2.6</v>
      </c>
    </row>
    <row r="158" spans="1:21" ht="16.5" customHeight="1" x14ac:dyDescent="0.2">
      <c r="A158" s="7"/>
      <c r="B158" s="7"/>
      <c r="C158" s="7"/>
      <c r="D158" s="7"/>
      <c r="E158" s="7"/>
      <c r="F158" s="7" t="s">
        <v>326</v>
      </c>
      <c r="G158" s="7"/>
      <c r="H158" s="7"/>
      <c r="I158" s="7"/>
      <c r="J158" s="7"/>
      <c r="K158" s="7"/>
      <c r="L158" s="9" t="s">
        <v>69</v>
      </c>
      <c r="M158" s="261">
        <v>48.7</v>
      </c>
      <c r="N158" s="261">
        <v>44.1</v>
      </c>
      <c r="O158" s="261">
        <v>47.2</v>
      </c>
      <c r="P158" s="261">
        <v>37.5</v>
      </c>
      <c r="Q158" s="261">
        <v>34.4</v>
      </c>
      <c r="R158" s="261">
        <v>44.2</v>
      </c>
      <c r="S158" s="261">
        <v>36.9</v>
      </c>
      <c r="T158" s="261">
        <v>61.9</v>
      </c>
      <c r="U158" s="261">
        <v>46.9</v>
      </c>
    </row>
    <row r="159" spans="1:21" ht="16.5" customHeight="1" x14ac:dyDescent="0.2">
      <c r="A159" s="7"/>
      <c r="B159" s="7"/>
      <c r="C159" s="7"/>
      <c r="D159" s="7"/>
      <c r="E159" s="7" t="s">
        <v>677</v>
      </c>
      <c r="F159" s="7"/>
      <c r="G159" s="7"/>
      <c r="H159" s="7"/>
      <c r="I159" s="7"/>
      <c r="J159" s="7"/>
      <c r="K159" s="7"/>
      <c r="L159" s="9"/>
      <c r="M159" s="10"/>
      <c r="N159" s="10"/>
      <c r="O159" s="10"/>
      <c r="P159" s="10"/>
      <c r="Q159" s="10"/>
      <c r="R159" s="10"/>
      <c r="S159" s="10"/>
      <c r="T159" s="10"/>
      <c r="U159" s="10"/>
    </row>
    <row r="160" spans="1:21" ht="16.5" customHeight="1" x14ac:dyDescent="0.2">
      <c r="A160" s="7"/>
      <c r="B160" s="7"/>
      <c r="C160" s="7"/>
      <c r="D160" s="7"/>
      <c r="E160" s="7"/>
      <c r="F160" s="7" t="s">
        <v>678</v>
      </c>
      <c r="G160" s="7"/>
      <c r="H160" s="7"/>
      <c r="I160" s="7"/>
      <c r="J160" s="7"/>
      <c r="K160" s="7"/>
      <c r="L160" s="9" t="s">
        <v>69</v>
      </c>
      <c r="M160" s="260">
        <v>9.6</v>
      </c>
      <c r="N160" s="260">
        <v>5.3</v>
      </c>
      <c r="O160" s="260">
        <v>8.5</v>
      </c>
      <c r="P160" s="260">
        <v>8</v>
      </c>
      <c r="Q160" s="260">
        <v>5.7</v>
      </c>
      <c r="R160" s="260">
        <v>4.5999999999999996</v>
      </c>
      <c r="S160" s="261">
        <v>18.600000000000001</v>
      </c>
      <c r="T160" s="260">
        <v>4.9000000000000004</v>
      </c>
      <c r="U160" s="260">
        <v>8.1</v>
      </c>
    </row>
    <row r="161" spans="1:21" ht="29.45" customHeight="1" x14ac:dyDescent="0.2">
      <c r="A161" s="7"/>
      <c r="B161" s="7"/>
      <c r="C161" s="7"/>
      <c r="D161" s="7"/>
      <c r="E161" s="7"/>
      <c r="F161" s="316" t="s">
        <v>679</v>
      </c>
      <c r="G161" s="316"/>
      <c r="H161" s="316"/>
      <c r="I161" s="316"/>
      <c r="J161" s="316"/>
      <c r="K161" s="316"/>
      <c r="L161" s="9" t="s">
        <v>69</v>
      </c>
      <c r="M161" s="260">
        <v>1.8</v>
      </c>
      <c r="N161" s="260">
        <v>3</v>
      </c>
      <c r="O161" s="260">
        <v>1.1000000000000001</v>
      </c>
      <c r="P161" s="260">
        <v>3.1</v>
      </c>
      <c r="Q161" s="260">
        <v>0.9</v>
      </c>
      <c r="R161" s="260" t="s">
        <v>137</v>
      </c>
      <c r="S161" s="260">
        <v>1.3</v>
      </c>
      <c r="T161" s="260">
        <v>5.8</v>
      </c>
      <c r="U161" s="260">
        <v>1.9</v>
      </c>
    </row>
    <row r="162" spans="1:21" ht="16.5" customHeight="1" x14ac:dyDescent="0.2">
      <c r="A162" s="7"/>
      <c r="B162" s="7"/>
      <c r="C162" s="7"/>
      <c r="D162" s="7"/>
      <c r="E162" s="7"/>
      <c r="F162" s="7" t="s">
        <v>680</v>
      </c>
      <c r="G162" s="7"/>
      <c r="H162" s="7"/>
      <c r="I162" s="7"/>
      <c r="J162" s="7"/>
      <c r="K162" s="7"/>
      <c r="L162" s="9" t="s">
        <v>69</v>
      </c>
      <c r="M162" s="260">
        <v>1.5</v>
      </c>
      <c r="N162" s="260">
        <v>0.9</v>
      </c>
      <c r="O162" s="260">
        <v>1.4</v>
      </c>
      <c r="P162" s="260">
        <v>0.3</v>
      </c>
      <c r="Q162" s="260">
        <v>1.1000000000000001</v>
      </c>
      <c r="R162" s="260">
        <v>0.9</v>
      </c>
      <c r="S162" s="260" t="s">
        <v>137</v>
      </c>
      <c r="T162" s="260">
        <v>0.2</v>
      </c>
      <c r="U162" s="260">
        <v>1.2</v>
      </c>
    </row>
    <row r="163" spans="1:21" ht="16.5" customHeight="1" x14ac:dyDescent="0.2">
      <c r="A163" s="7"/>
      <c r="B163" s="7"/>
      <c r="C163" s="7"/>
      <c r="D163" s="7"/>
      <c r="E163" s="7"/>
      <c r="F163" s="7" t="s">
        <v>681</v>
      </c>
      <c r="G163" s="7"/>
      <c r="H163" s="7"/>
      <c r="I163" s="7"/>
      <c r="J163" s="7"/>
      <c r="K163" s="7"/>
      <c r="L163" s="9" t="s">
        <v>69</v>
      </c>
      <c r="M163" s="260">
        <v>1.7</v>
      </c>
      <c r="N163" s="260">
        <v>6</v>
      </c>
      <c r="O163" s="260">
        <v>1.2</v>
      </c>
      <c r="P163" s="260">
        <v>3.3</v>
      </c>
      <c r="Q163" s="260">
        <v>4.7</v>
      </c>
      <c r="R163" s="260">
        <v>3.9</v>
      </c>
      <c r="S163" s="260">
        <v>5.2</v>
      </c>
      <c r="T163" s="260">
        <v>5.4</v>
      </c>
      <c r="U163" s="260">
        <v>2.6</v>
      </c>
    </row>
    <row r="164" spans="1:21" ht="29.45" customHeight="1" x14ac:dyDescent="0.2">
      <c r="A164" s="7"/>
      <c r="B164" s="7"/>
      <c r="C164" s="7"/>
      <c r="D164" s="7"/>
      <c r="E164" s="7"/>
      <c r="F164" s="316" t="s">
        <v>682</v>
      </c>
      <c r="G164" s="316"/>
      <c r="H164" s="316"/>
      <c r="I164" s="316"/>
      <c r="J164" s="316"/>
      <c r="K164" s="316"/>
      <c r="L164" s="9" t="s">
        <v>69</v>
      </c>
      <c r="M164" s="260">
        <v>5.4</v>
      </c>
      <c r="N164" s="260">
        <v>9.3000000000000007</v>
      </c>
      <c r="O164" s="260">
        <v>8.9</v>
      </c>
      <c r="P164" s="261">
        <v>12.6</v>
      </c>
      <c r="Q164" s="260">
        <v>9.6</v>
      </c>
      <c r="R164" s="260">
        <v>8.6999999999999993</v>
      </c>
      <c r="S164" s="261">
        <v>11.5</v>
      </c>
      <c r="T164" s="260">
        <v>3.2</v>
      </c>
      <c r="U164" s="260">
        <v>7.4</v>
      </c>
    </row>
    <row r="165" spans="1:21" ht="16.5" customHeight="1" x14ac:dyDescent="0.2">
      <c r="A165" s="7"/>
      <c r="B165" s="7"/>
      <c r="C165" s="7"/>
      <c r="D165" s="7"/>
      <c r="E165" s="7"/>
      <c r="F165" s="7" t="s">
        <v>683</v>
      </c>
      <c r="G165" s="7"/>
      <c r="H165" s="7"/>
      <c r="I165" s="7"/>
      <c r="J165" s="7"/>
      <c r="K165" s="7"/>
      <c r="L165" s="9" t="s">
        <v>69</v>
      </c>
      <c r="M165" s="260">
        <v>8.9</v>
      </c>
      <c r="N165" s="261">
        <v>10</v>
      </c>
      <c r="O165" s="260">
        <v>7.6</v>
      </c>
      <c r="P165" s="261">
        <v>18.399999999999999</v>
      </c>
      <c r="Q165" s="261">
        <v>12.2</v>
      </c>
      <c r="R165" s="260">
        <v>4.4000000000000004</v>
      </c>
      <c r="S165" s="260">
        <v>2.5</v>
      </c>
      <c r="T165" s="260">
        <v>5.6</v>
      </c>
      <c r="U165" s="260">
        <v>9.1</v>
      </c>
    </row>
    <row r="166" spans="1:21" ht="16.5" customHeight="1" x14ac:dyDescent="0.2">
      <c r="A166" s="7"/>
      <c r="B166" s="7"/>
      <c r="C166" s="7"/>
      <c r="D166" s="7"/>
      <c r="E166" s="7"/>
      <c r="F166" s="7" t="s">
        <v>684</v>
      </c>
      <c r="G166" s="7"/>
      <c r="H166" s="7"/>
      <c r="I166" s="7"/>
      <c r="J166" s="7"/>
      <c r="K166" s="7"/>
      <c r="L166" s="9" t="s">
        <v>69</v>
      </c>
      <c r="M166" s="261">
        <v>22.4</v>
      </c>
      <c r="N166" s="261">
        <v>21.4</v>
      </c>
      <c r="O166" s="261">
        <v>24.1</v>
      </c>
      <c r="P166" s="261">
        <v>16.7</v>
      </c>
      <c r="Q166" s="261">
        <v>31.5</v>
      </c>
      <c r="R166" s="261">
        <v>33.299999999999997</v>
      </c>
      <c r="S166" s="261">
        <v>24.1</v>
      </c>
      <c r="T166" s="261">
        <v>13</v>
      </c>
      <c r="U166" s="261">
        <v>22.7</v>
      </c>
    </row>
    <row r="167" spans="1:21" ht="16.5" customHeight="1" x14ac:dyDescent="0.2">
      <c r="A167" s="7"/>
      <c r="B167" s="7"/>
      <c r="C167" s="7"/>
      <c r="D167" s="7"/>
      <c r="E167" s="7"/>
      <c r="F167" s="7" t="s">
        <v>326</v>
      </c>
      <c r="G167" s="7"/>
      <c r="H167" s="7"/>
      <c r="I167" s="7"/>
      <c r="J167" s="7"/>
      <c r="K167" s="7"/>
      <c r="L167" s="9" t="s">
        <v>69</v>
      </c>
      <c r="M167" s="261">
        <v>51.3</v>
      </c>
      <c r="N167" s="261">
        <v>55.9</v>
      </c>
      <c r="O167" s="261">
        <v>52.8</v>
      </c>
      <c r="P167" s="261">
        <v>62.5</v>
      </c>
      <c r="Q167" s="261">
        <v>65.599999999999994</v>
      </c>
      <c r="R167" s="261">
        <v>55.8</v>
      </c>
      <c r="S167" s="261">
        <v>63.1</v>
      </c>
      <c r="T167" s="261">
        <v>38.1</v>
      </c>
      <c r="U167" s="261">
        <v>53.1</v>
      </c>
    </row>
    <row r="168" spans="1:21" ht="16.5" customHeight="1" x14ac:dyDescent="0.2">
      <c r="A168" s="7"/>
      <c r="B168" s="7"/>
      <c r="C168" s="7"/>
      <c r="D168" s="7" t="s">
        <v>685</v>
      </c>
      <c r="E168" s="7"/>
      <c r="F168" s="7"/>
      <c r="G168" s="7"/>
      <c r="H168" s="7"/>
      <c r="I168" s="7"/>
      <c r="J168" s="7"/>
      <c r="K168" s="7"/>
      <c r="L168" s="9"/>
      <c r="M168" s="10"/>
      <c r="N168" s="10"/>
      <c r="O168" s="10"/>
      <c r="P168" s="10"/>
      <c r="Q168" s="10"/>
      <c r="R168" s="10"/>
      <c r="S168" s="10"/>
      <c r="T168" s="10"/>
      <c r="U168" s="10"/>
    </row>
    <row r="169" spans="1:21" ht="16.5" customHeight="1" x14ac:dyDescent="0.2">
      <c r="A169" s="7"/>
      <c r="B169" s="7"/>
      <c r="C169" s="7"/>
      <c r="D169" s="7"/>
      <c r="E169" s="7" t="s">
        <v>671</v>
      </c>
      <c r="F169" s="7"/>
      <c r="G169" s="7"/>
      <c r="H169" s="7"/>
      <c r="I169" s="7"/>
      <c r="J169" s="7"/>
      <c r="K169" s="7"/>
      <c r="L169" s="9"/>
      <c r="M169" s="10"/>
      <c r="N169" s="10"/>
      <c r="O169" s="10"/>
      <c r="P169" s="10"/>
      <c r="Q169" s="10"/>
      <c r="R169" s="10"/>
      <c r="S169" s="10"/>
      <c r="T169" s="10"/>
      <c r="U169" s="10"/>
    </row>
    <row r="170" spans="1:21" ht="29.45" customHeight="1" x14ac:dyDescent="0.2">
      <c r="A170" s="7"/>
      <c r="B170" s="7"/>
      <c r="C170" s="7"/>
      <c r="D170" s="7"/>
      <c r="E170" s="7"/>
      <c r="F170" s="316" t="s">
        <v>672</v>
      </c>
      <c r="G170" s="316"/>
      <c r="H170" s="316"/>
      <c r="I170" s="316"/>
      <c r="J170" s="316"/>
      <c r="K170" s="316"/>
      <c r="L170" s="9" t="s">
        <v>69</v>
      </c>
      <c r="M170" s="260">
        <v>0.6</v>
      </c>
      <c r="N170" s="260">
        <v>0.4</v>
      </c>
      <c r="O170" s="260">
        <v>0.1</v>
      </c>
      <c r="P170" s="260">
        <v>0.2</v>
      </c>
      <c r="Q170" s="260">
        <v>0.3</v>
      </c>
      <c r="R170" s="260">
        <v>0.3</v>
      </c>
      <c r="S170" s="260">
        <v>0.4</v>
      </c>
      <c r="T170" s="260">
        <v>0.1</v>
      </c>
      <c r="U170" s="260">
        <v>0.4</v>
      </c>
    </row>
    <row r="171" spans="1:21" ht="16.5" customHeight="1" x14ac:dyDescent="0.2">
      <c r="A171" s="7"/>
      <c r="B171" s="7"/>
      <c r="C171" s="7"/>
      <c r="D171" s="7"/>
      <c r="E171" s="7"/>
      <c r="F171" s="7" t="s">
        <v>673</v>
      </c>
      <c r="G171" s="7"/>
      <c r="H171" s="7"/>
      <c r="I171" s="7"/>
      <c r="J171" s="7"/>
      <c r="K171" s="7"/>
      <c r="L171" s="9" t="s">
        <v>69</v>
      </c>
      <c r="M171" s="261">
        <v>32.299999999999997</v>
      </c>
      <c r="N171" s="261">
        <v>24.6</v>
      </c>
      <c r="O171" s="261">
        <v>28.6</v>
      </c>
      <c r="P171" s="261">
        <v>20.8</v>
      </c>
      <c r="Q171" s="261">
        <v>25.6</v>
      </c>
      <c r="R171" s="261">
        <v>32.1</v>
      </c>
      <c r="S171" s="261">
        <v>10.4</v>
      </c>
      <c r="T171" s="260">
        <v>7.9</v>
      </c>
      <c r="U171" s="261">
        <v>28.2</v>
      </c>
    </row>
    <row r="172" spans="1:21" ht="16.5" customHeight="1" x14ac:dyDescent="0.2">
      <c r="A172" s="7"/>
      <c r="B172" s="7"/>
      <c r="C172" s="7"/>
      <c r="D172" s="7"/>
      <c r="E172" s="7"/>
      <c r="F172" s="7" t="s">
        <v>674</v>
      </c>
      <c r="G172" s="7"/>
      <c r="H172" s="7"/>
      <c r="I172" s="7"/>
      <c r="J172" s="7"/>
      <c r="K172" s="7"/>
      <c r="L172" s="9" t="s">
        <v>69</v>
      </c>
      <c r="M172" s="261">
        <v>20.9</v>
      </c>
      <c r="N172" s="261">
        <v>23.1</v>
      </c>
      <c r="O172" s="261">
        <v>28</v>
      </c>
      <c r="P172" s="261">
        <v>26.3</v>
      </c>
      <c r="Q172" s="261">
        <v>30.6</v>
      </c>
      <c r="R172" s="261">
        <v>18.8</v>
      </c>
      <c r="S172" s="261">
        <v>41</v>
      </c>
      <c r="T172" s="261">
        <v>54.5</v>
      </c>
      <c r="U172" s="261">
        <v>25.5</v>
      </c>
    </row>
    <row r="173" spans="1:21" ht="16.5" customHeight="1" x14ac:dyDescent="0.2">
      <c r="A173" s="7"/>
      <c r="B173" s="7"/>
      <c r="C173" s="7"/>
      <c r="D173" s="7"/>
      <c r="E173" s="7"/>
      <c r="F173" s="7" t="s">
        <v>675</v>
      </c>
      <c r="G173" s="7"/>
      <c r="H173" s="7"/>
      <c r="I173" s="7"/>
      <c r="J173" s="7"/>
      <c r="K173" s="7"/>
      <c r="L173" s="9" t="s">
        <v>69</v>
      </c>
      <c r="M173" s="260">
        <v>7.9</v>
      </c>
      <c r="N173" s="260">
        <v>4.5999999999999996</v>
      </c>
      <c r="O173" s="260">
        <v>7.1</v>
      </c>
      <c r="P173" s="260">
        <v>2.2999999999999998</v>
      </c>
      <c r="Q173" s="260">
        <v>7.2</v>
      </c>
      <c r="R173" s="260">
        <v>7.8</v>
      </c>
      <c r="S173" s="260">
        <v>3.4</v>
      </c>
      <c r="T173" s="260">
        <v>4.5</v>
      </c>
      <c r="U173" s="260">
        <v>6.7</v>
      </c>
    </row>
    <row r="174" spans="1:21" ht="16.5" customHeight="1" x14ac:dyDescent="0.2">
      <c r="A174" s="7"/>
      <c r="B174" s="7"/>
      <c r="C174" s="7"/>
      <c r="D174" s="7"/>
      <c r="E174" s="7"/>
      <c r="F174" s="7" t="s">
        <v>676</v>
      </c>
      <c r="G174" s="7"/>
      <c r="H174" s="7"/>
      <c r="I174" s="7"/>
      <c r="J174" s="7"/>
      <c r="K174" s="7"/>
      <c r="L174" s="9" t="s">
        <v>69</v>
      </c>
      <c r="M174" s="260">
        <v>3.4</v>
      </c>
      <c r="N174" s="260">
        <v>1.6</v>
      </c>
      <c r="O174" s="260">
        <v>2.2000000000000002</v>
      </c>
      <c r="P174" s="260">
        <v>1.8</v>
      </c>
      <c r="Q174" s="260">
        <v>7.9</v>
      </c>
      <c r="R174" s="260">
        <v>1.9</v>
      </c>
      <c r="S174" s="260">
        <v>3.4</v>
      </c>
      <c r="T174" s="260">
        <v>2.1</v>
      </c>
      <c r="U174" s="260">
        <v>2.8</v>
      </c>
    </row>
    <row r="175" spans="1:21" ht="16.5" customHeight="1" x14ac:dyDescent="0.2">
      <c r="A175" s="7"/>
      <c r="B175" s="7"/>
      <c r="C175" s="7"/>
      <c r="D175" s="7"/>
      <c r="E175" s="7"/>
      <c r="F175" s="7" t="s">
        <v>326</v>
      </c>
      <c r="G175" s="7"/>
      <c r="H175" s="7"/>
      <c r="I175" s="7"/>
      <c r="J175" s="7"/>
      <c r="K175" s="7"/>
      <c r="L175" s="9" t="s">
        <v>69</v>
      </c>
      <c r="M175" s="261">
        <v>65.099999999999994</v>
      </c>
      <c r="N175" s="261">
        <v>54.2</v>
      </c>
      <c r="O175" s="261">
        <v>66.099999999999994</v>
      </c>
      <c r="P175" s="261">
        <v>51.5</v>
      </c>
      <c r="Q175" s="261">
        <v>71.5</v>
      </c>
      <c r="R175" s="261">
        <v>60.9</v>
      </c>
      <c r="S175" s="261">
        <v>58.6</v>
      </c>
      <c r="T175" s="261">
        <v>69</v>
      </c>
      <c r="U175" s="261">
        <v>63.5</v>
      </c>
    </row>
    <row r="176" spans="1:21" ht="16.5" customHeight="1" x14ac:dyDescent="0.2">
      <c r="A176" s="7"/>
      <c r="B176" s="7"/>
      <c r="C176" s="7"/>
      <c r="D176" s="7"/>
      <c r="E176" s="7" t="s">
        <v>677</v>
      </c>
      <c r="F176" s="7"/>
      <c r="G176" s="7"/>
      <c r="H176" s="7"/>
      <c r="I176" s="7"/>
      <c r="J176" s="7"/>
      <c r="K176" s="7"/>
      <c r="L176" s="9"/>
      <c r="M176" s="10"/>
      <c r="N176" s="10"/>
      <c r="O176" s="10"/>
      <c r="P176" s="10"/>
      <c r="Q176" s="10"/>
      <c r="R176" s="10"/>
      <c r="S176" s="10"/>
      <c r="T176" s="10"/>
      <c r="U176" s="10"/>
    </row>
    <row r="177" spans="1:21" ht="16.5" customHeight="1" x14ac:dyDescent="0.2">
      <c r="A177" s="7"/>
      <c r="B177" s="7"/>
      <c r="C177" s="7"/>
      <c r="D177" s="7"/>
      <c r="E177" s="7"/>
      <c r="F177" s="7" t="s">
        <v>678</v>
      </c>
      <c r="G177" s="7"/>
      <c r="H177" s="7"/>
      <c r="I177" s="7"/>
      <c r="J177" s="7"/>
      <c r="K177" s="7"/>
      <c r="L177" s="9" t="s">
        <v>69</v>
      </c>
      <c r="M177" s="260">
        <v>5.3</v>
      </c>
      <c r="N177" s="260">
        <v>4.9000000000000004</v>
      </c>
      <c r="O177" s="260">
        <v>5.4</v>
      </c>
      <c r="P177" s="260">
        <v>5.3</v>
      </c>
      <c r="Q177" s="260">
        <v>2.9</v>
      </c>
      <c r="R177" s="260">
        <v>3.6</v>
      </c>
      <c r="S177" s="261">
        <v>19.600000000000001</v>
      </c>
      <c r="T177" s="260">
        <v>7.9</v>
      </c>
      <c r="U177" s="260">
        <v>5.3</v>
      </c>
    </row>
    <row r="178" spans="1:21" ht="29.45" customHeight="1" x14ac:dyDescent="0.2">
      <c r="A178" s="7"/>
      <c r="B178" s="7"/>
      <c r="C178" s="7"/>
      <c r="D178" s="7"/>
      <c r="E178" s="7"/>
      <c r="F178" s="316" t="s">
        <v>679</v>
      </c>
      <c r="G178" s="316"/>
      <c r="H178" s="316"/>
      <c r="I178" s="316"/>
      <c r="J178" s="316"/>
      <c r="K178" s="316"/>
      <c r="L178" s="9" t="s">
        <v>69</v>
      </c>
      <c r="M178" s="260">
        <v>2.1</v>
      </c>
      <c r="N178" s="260">
        <v>3.2</v>
      </c>
      <c r="O178" s="260">
        <v>3.1</v>
      </c>
      <c r="P178" s="260">
        <v>2.4</v>
      </c>
      <c r="Q178" s="260">
        <v>0.9</v>
      </c>
      <c r="R178" s="260">
        <v>0.9</v>
      </c>
      <c r="S178" s="260">
        <v>2.2000000000000002</v>
      </c>
      <c r="T178" s="260">
        <v>4.7</v>
      </c>
      <c r="U178" s="260">
        <v>2.6</v>
      </c>
    </row>
    <row r="179" spans="1:21" ht="16.5" customHeight="1" x14ac:dyDescent="0.2">
      <c r="A179" s="7"/>
      <c r="B179" s="7"/>
      <c r="C179" s="7"/>
      <c r="D179" s="7"/>
      <c r="E179" s="7"/>
      <c r="F179" s="7" t="s">
        <v>680</v>
      </c>
      <c r="G179" s="7"/>
      <c r="H179" s="7"/>
      <c r="I179" s="7"/>
      <c r="J179" s="7"/>
      <c r="K179" s="7"/>
      <c r="L179" s="9" t="s">
        <v>69</v>
      </c>
      <c r="M179" s="260">
        <v>1.4</v>
      </c>
      <c r="N179" s="260">
        <v>1.4</v>
      </c>
      <c r="O179" s="260">
        <v>0.6</v>
      </c>
      <c r="P179" s="260">
        <v>0.4</v>
      </c>
      <c r="Q179" s="260">
        <v>0.7</v>
      </c>
      <c r="R179" s="260">
        <v>0.7</v>
      </c>
      <c r="S179" s="260">
        <v>0.8</v>
      </c>
      <c r="T179" s="260">
        <v>0.2</v>
      </c>
      <c r="U179" s="260">
        <v>1</v>
      </c>
    </row>
    <row r="180" spans="1:21" ht="16.5" customHeight="1" x14ac:dyDescent="0.2">
      <c r="A180" s="7"/>
      <c r="B180" s="7"/>
      <c r="C180" s="7"/>
      <c r="D180" s="7"/>
      <c r="E180" s="7"/>
      <c r="F180" s="7" t="s">
        <v>681</v>
      </c>
      <c r="G180" s="7"/>
      <c r="H180" s="7"/>
      <c r="I180" s="7"/>
      <c r="J180" s="7"/>
      <c r="K180" s="7"/>
      <c r="L180" s="9" t="s">
        <v>69</v>
      </c>
      <c r="M180" s="260">
        <v>1.6</v>
      </c>
      <c r="N180" s="260">
        <v>4.5</v>
      </c>
      <c r="O180" s="260">
        <v>1.4</v>
      </c>
      <c r="P180" s="260">
        <v>3</v>
      </c>
      <c r="Q180" s="260">
        <v>3.5</v>
      </c>
      <c r="R180" s="260">
        <v>2.4</v>
      </c>
      <c r="S180" s="260">
        <v>3.6</v>
      </c>
      <c r="T180" s="260">
        <v>1.6</v>
      </c>
      <c r="U180" s="260">
        <v>2.1</v>
      </c>
    </row>
    <row r="181" spans="1:21" ht="29.45" customHeight="1" x14ac:dyDescent="0.2">
      <c r="A181" s="7"/>
      <c r="B181" s="7"/>
      <c r="C181" s="7"/>
      <c r="D181" s="7"/>
      <c r="E181" s="7"/>
      <c r="F181" s="316" t="s">
        <v>682</v>
      </c>
      <c r="G181" s="316"/>
      <c r="H181" s="316"/>
      <c r="I181" s="316"/>
      <c r="J181" s="316"/>
      <c r="K181" s="316"/>
      <c r="L181" s="9" t="s">
        <v>69</v>
      </c>
      <c r="M181" s="260">
        <v>3.2</v>
      </c>
      <c r="N181" s="260">
        <v>5.8</v>
      </c>
      <c r="O181" s="260">
        <v>3.4</v>
      </c>
      <c r="P181" s="260">
        <v>9.6</v>
      </c>
      <c r="Q181" s="260">
        <v>3.4</v>
      </c>
      <c r="R181" s="260">
        <v>6</v>
      </c>
      <c r="S181" s="260">
        <v>4.5999999999999996</v>
      </c>
      <c r="T181" s="260">
        <v>1.8</v>
      </c>
      <c r="U181" s="260">
        <v>4</v>
      </c>
    </row>
    <row r="182" spans="1:21" ht="16.5" customHeight="1" x14ac:dyDescent="0.2">
      <c r="A182" s="7"/>
      <c r="B182" s="7"/>
      <c r="C182" s="7"/>
      <c r="D182" s="7"/>
      <c r="E182" s="7"/>
      <c r="F182" s="7" t="s">
        <v>683</v>
      </c>
      <c r="G182" s="7"/>
      <c r="H182" s="7"/>
      <c r="I182" s="7"/>
      <c r="J182" s="7"/>
      <c r="K182" s="7"/>
      <c r="L182" s="9" t="s">
        <v>69</v>
      </c>
      <c r="M182" s="260">
        <v>7.5</v>
      </c>
      <c r="N182" s="261">
        <v>12.1</v>
      </c>
      <c r="O182" s="260">
        <v>6.7</v>
      </c>
      <c r="P182" s="261">
        <v>15.1</v>
      </c>
      <c r="Q182" s="260">
        <v>6.9</v>
      </c>
      <c r="R182" s="260">
        <v>6</v>
      </c>
      <c r="S182" s="260">
        <v>1.2</v>
      </c>
      <c r="T182" s="260">
        <v>5.7</v>
      </c>
      <c r="U182" s="260">
        <v>8.1</v>
      </c>
    </row>
    <row r="183" spans="1:21" ht="16.5" customHeight="1" x14ac:dyDescent="0.2">
      <c r="A183" s="7"/>
      <c r="B183" s="7"/>
      <c r="C183" s="7"/>
      <c r="D183" s="7"/>
      <c r="E183" s="7"/>
      <c r="F183" s="7" t="s">
        <v>684</v>
      </c>
      <c r="G183" s="7"/>
      <c r="H183" s="7"/>
      <c r="I183" s="7"/>
      <c r="J183" s="7"/>
      <c r="K183" s="7"/>
      <c r="L183" s="9" t="s">
        <v>69</v>
      </c>
      <c r="M183" s="261">
        <v>13.9</v>
      </c>
      <c r="N183" s="261">
        <v>13.8</v>
      </c>
      <c r="O183" s="261">
        <v>13.3</v>
      </c>
      <c r="P183" s="261">
        <v>12.7</v>
      </c>
      <c r="Q183" s="261">
        <v>10.3</v>
      </c>
      <c r="R183" s="261">
        <v>19.600000000000001</v>
      </c>
      <c r="S183" s="260">
        <v>9.1999999999999993</v>
      </c>
      <c r="T183" s="260">
        <v>9</v>
      </c>
      <c r="U183" s="261">
        <v>13.4</v>
      </c>
    </row>
    <row r="184" spans="1:21" ht="16.5" customHeight="1" x14ac:dyDescent="0.2">
      <c r="A184" s="14"/>
      <c r="B184" s="14"/>
      <c r="C184" s="14"/>
      <c r="D184" s="14"/>
      <c r="E184" s="14"/>
      <c r="F184" s="14" t="s">
        <v>326</v>
      </c>
      <c r="G184" s="14"/>
      <c r="H184" s="14"/>
      <c r="I184" s="14"/>
      <c r="J184" s="14"/>
      <c r="K184" s="14"/>
      <c r="L184" s="15" t="s">
        <v>69</v>
      </c>
      <c r="M184" s="262">
        <v>34.9</v>
      </c>
      <c r="N184" s="262">
        <v>45.8</v>
      </c>
      <c r="O184" s="262">
        <v>33.9</v>
      </c>
      <c r="P184" s="262">
        <v>48.5</v>
      </c>
      <c r="Q184" s="262">
        <v>28.5</v>
      </c>
      <c r="R184" s="262">
        <v>39.1</v>
      </c>
      <c r="S184" s="262">
        <v>41.4</v>
      </c>
      <c r="T184" s="262">
        <v>31</v>
      </c>
      <c r="U184" s="262">
        <v>36.5</v>
      </c>
    </row>
    <row r="185" spans="1:21" ht="4.5" customHeight="1" x14ac:dyDescent="0.2">
      <c r="A185" s="23"/>
      <c r="B185" s="23"/>
      <c r="C185" s="2"/>
      <c r="D185" s="2"/>
      <c r="E185" s="2"/>
      <c r="F185" s="2"/>
      <c r="G185" s="2"/>
      <c r="H185" s="2"/>
      <c r="I185" s="2"/>
      <c r="J185" s="2"/>
      <c r="K185" s="2"/>
      <c r="L185" s="2"/>
      <c r="M185" s="2"/>
      <c r="N185" s="2"/>
      <c r="O185" s="2"/>
      <c r="P185" s="2"/>
      <c r="Q185" s="2"/>
      <c r="R185" s="2"/>
      <c r="S185" s="2"/>
      <c r="T185" s="2"/>
      <c r="U185" s="2"/>
    </row>
    <row r="186" spans="1:21" ht="16.5" customHeight="1" x14ac:dyDescent="0.2">
      <c r="A186" s="23"/>
      <c r="B186" s="23"/>
      <c r="C186" s="309" t="s">
        <v>698</v>
      </c>
      <c r="D186" s="309"/>
      <c r="E186" s="309"/>
      <c r="F186" s="309"/>
      <c r="G186" s="309"/>
      <c r="H186" s="309"/>
      <c r="I186" s="309"/>
      <c r="J186" s="309"/>
      <c r="K186" s="309"/>
      <c r="L186" s="309"/>
      <c r="M186" s="309"/>
      <c r="N186" s="309"/>
      <c r="O186" s="309"/>
      <c r="P186" s="309"/>
      <c r="Q186" s="309"/>
      <c r="R186" s="309"/>
      <c r="S186" s="309"/>
      <c r="T186" s="309"/>
      <c r="U186" s="309"/>
    </row>
    <row r="187" spans="1:21" ht="4.5" customHeight="1" x14ac:dyDescent="0.2">
      <c r="A187" s="23"/>
      <c r="B187" s="23"/>
      <c r="C187" s="2"/>
      <c r="D187" s="2"/>
      <c r="E187" s="2"/>
      <c r="F187" s="2"/>
      <c r="G187" s="2"/>
      <c r="H187" s="2"/>
      <c r="I187" s="2"/>
      <c r="J187" s="2"/>
      <c r="K187" s="2"/>
      <c r="L187" s="2"/>
      <c r="M187" s="2"/>
      <c r="N187" s="2"/>
      <c r="O187" s="2"/>
      <c r="P187" s="2"/>
      <c r="Q187" s="2"/>
      <c r="R187" s="2"/>
      <c r="S187" s="2"/>
      <c r="T187" s="2"/>
      <c r="U187" s="2"/>
    </row>
    <row r="188" spans="1:21" ht="16.5" customHeight="1" x14ac:dyDescent="0.2">
      <c r="A188" s="47"/>
      <c r="B188" s="47"/>
      <c r="C188" s="309" t="s">
        <v>184</v>
      </c>
      <c r="D188" s="309"/>
      <c r="E188" s="309"/>
      <c r="F188" s="309"/>
      <c r="G188" s="309"/>
      <c r="H188" s="309"/>
      <c r="I188" s="309"/>
      <c r="J188" s="309"/>
      <c r="K188" s="309"/>
      <c r="L188" s="309"/>
      <c r="M188" s="309"/>
      <c r="N188" s="309"/>
      <c r="O188" s="309"/>
      <c r="P188" s="309"/>
      <c r="Q188" s="309"/>
      <c r="R188" s="309"/>
      <c r="S188" s="309"/>
      <c r="T188" s="309"/>
      <c r="U188" s="309"/>
    </row>
    <row r="189" spans="1:21" ht="16.5" customHeight="1" x14ac:dyDescent="0.2">
      <c r="A189" s="47"/>
      <c r="B189" s="47"/>
      <c r="C189" s="309" t="s">
        <v>185</v>
      </c>
      <c r="D189" s="309"/>
      <c r="E189" s="309"/>
      <c r="F189" s="309"/>
      <c r="G189" s="309"/>
      <c r="H189" s="309"/>
      <c r="I189" s="309"/>
      <c r="J189" s="309"/>
      <c r="K189" s="309"/>
      <c r="L189" s="309"/>
      <c r="M189" s="309"/>
      <c r="N189" s="309"/>
      <c r="O189" s="309"/>
      <c r="P189" s="309"/>
      <c r="Q189" s="309"/>
      <c r="R189" s="309"/>
      <c r="S189" s="309"/>
      <c r="T189" s="309"/>
      <c r="U189" s="309"/>
    </row>
    <row r="190" spans="1:21" ht="4.5" customHeight="1" x14ac:dyDescent="0.2">
      <c r="A190" s="23"/>
      <c r="B190" s="23"/>
      <c r="C190" s="2"/>
      <c r="D190" s="2"/>
      <c r="E190" s="2"/>
      <c r="F190" s="2"/>
      <c r="G190" s="2"/>
      <c r="H190" s="2"/>
      <c r="I190" s="2"/>
      <c r="J190" s="2"/>
      <c r="K190" s="2"/>
      <c r="L190" s="2"/>
      <c r="M190" s="2"/>
      <c r="N190" s="2"/>
      <c r="O190" s="2"/>
      <c r="P190" s="2"/>
      <c r="Q190" s="2"/>
      <c r="R190" s="2"/>
      <c r="S190" s="2"/>
      <c r="T190" s="2"/>
      <c r="U190" s="2"/>
    </row>
    <row r="191" spans="1:21" ht="29.45" customHeight="1" x14ac:dyDescent="0.2">
      <c r="A191" s="23" t="s">
        <v>71</v>
      </c>
      <c r="B191" s="23"/>
      <c r="C191" s="309" t="s">
        <v>151</v>
      </c>
      <c r="D191" s="309"/>
      <c r="E191" s="309"/>
      <c r="F191" s="309"/>
      <c r="G191" s="309"/>
      <c r="H191" s="309"/>
      <c r="I191" s="309"/>
      <c r="J191" s="309"/>
      <c r="K191" s="309"/>
      <c r="L191" s="309"/>
      <c r="M191" s="309"/>
      <c r="N191" s="309"/>
      <c r="O191" s="309"/>
      <c r="P191" s="309"/>
      <c r="Q191" s="309"/>
      <c r="R191" s="309"/>
      <c r="S191" s="309"/>
      <c r="T191" s="309"/>
      <c r="U191" s="309"/>
    </row>
    <row r="192" spans="1:21" ht="16.5" customHeight="1" x14ac:dyDescent="0.2">
      <c r="A192" s="23" t="s">
        <v>72</v>
      </c>
      <c r="B192" s="23"/>
      <c r="C192" s="309" t="s">
        <v>655</v>
      </c>
      <c r="D192" s="309"/>
      <c r="E192" s="309"/>
      <c r="F192" s="309"/>
      <c r="G192" s="309"/>
      <c r="H192" s="309"/>
      <c r="I192" s="309"/>
      <c r="J192" s="309"/>
      <c r="K192" s="309"/>
      <c r="L192" s="309"/>
      <c r="M192" s="309"/>
      <c r="N192" s="309"/>
      <c r="O192" s="309"/>
      <c r="P192" s="309"/>
      <c r="Q192" s="309"/>
      <c r="R192" s="309"/>
      <c r="S192" s="309"/>
      <c r="T192" s="309"/>
      <c r="U192" s="309"/>
    </row>
    <row r="193" spans="1:21" ht="68.099999999999994" customHeight="1" x14ac:dyDescent="0.2">
      <c r="A193" s="23" t="s">
        <v>73</v>
      </c>
      <c r="B193" s="23"/>
      <c r="C193" s="309" t="s">
        <v>656</v>
      </c>
      <c r="D193" s="309"/>
      <c r="E193" s="309"/>
      <c r="F193" s="309"/>
      <c r="G193" s="309"/>
      <c r="H193" s="309"/>
      <c r="I193" s="309"/>
      <c r="J193" s="309"/>
      <c r="K193" s="309"/>
      <c r="L193" s="309"/>
      <c r="M193" s="309"/>
      <c r="N193" s="309"/>
      <c r="O193" s="309"/>
      <c r="P193" s="309"/>
      <c r="Q193" s="309"/>
      <c r="R193" s="309"/>
      <c r="S193" s="309"/>
      <c r="T193" s="309"/>
      <c r="U193" s="309"/>
    </row>
    <row r="194" spans="1:21" ht="29.45" customHeight="1" x14ac:dyDescent="0.2">
      <c r="A194" s="23" t="s">
        <v>74</v>
      </c>
      <c r="B194" s="23"/>
      <c r="C194" s="309" t="s">
        <v>154</v>
      </c>
      <c r="D194" s="309"/>
      <c r="E194" s="309"/>
      <c r="F194" s="309"/>
      <c r="G194" s="309"/>
      <c r="H194" s="309"/>
      <c r="I194" s="309"/>
      <c r="J194" s="309"/>
      <c r="K194" s="309"/>
      <c r="L194" s="309"/>
      <c r="M194" s="309"/>
      <c r="N194" s="309"/>
      <c r="O194" s="309"/>
      <c r="P194" s="309"/>
      <c r="Q194" s="309"/>
      <c r="R194" s="309"/>
      <c r="S194" s="309"/>
      <c r="T194" s="309"/>
      <c r="U194" s="309"/>
    </row>
    <row r="195" spans="1:21" ht="29.45" customHeight="1" x14ac:dyDescent="0.2">
      <c r="A195" s="23"/>
      <c r="B195" s="23"/>
      <c r="C195" s="309" t="s">
        <v>155</v>
      </c>
      <c r="D195" s="309"/>
      <c r="E195" s="309"/>
      <c r="F195" s="309"/>
      <c r="G195" s="309"/>
      <c r="H195" s="309"/>
      <c r="I195" s="309"/>
      <c r="J195" s="309"/>
      <c r="K195" s="309"/>
      <c r="L195" s="309"/>
      <c r="M195" s="309"/>
      <c r="N195" s="309"/>
      <c r="O195" s="309"/>
      <c r="P195" s="309"/>
      <c r="Q195" s="309"/>
      <c r="R195" s="309"/>
      <c r="S195" s="309"/>
      <c r="T195" s="309"/>
      <c r="U195" s="309"/>
    </row>
    <row r="196" spans="1:21" ht="16.5" customHeight="1" x14ac:dyDescent="0.2">
      <c r="A196" s="23"/>
      <c r="B196" s="23"/>
      <c r="C196" s="309" t="s">
        <v>156</v>
      </c>
      <c r="D196" s="309"/>
      <c r="E196" s="309"/>
      <c r="F196" s="309"/>
      <c r="G196" s="309"/>
      <c r="H196" s="309"/>
      <c r="I196" s="309"/>
      <c r="J196" s="309"/>
      <c r="K196" s="309"/>
      <c r="L196" s="309"/>
      <c r="M196" s="309"/>
      <c r="N196" s="309"/>
      <c r="O196" s="309"/>
      <c r="P196" s="309"/>
      <c r="Q196" s="309"/>
      <c r="R196" s="309"/>
      <c r="S196" s="309"/>
      <c r="T196" s="309"/>
      <c r="U196" s="309"/>
    </row>
    <row r="197" spans="1:21" ht="29.45" customHeight="1" x14ac:dyDescent="0.2">
      <c r="A197" s="23" t="s">
        <v>75</v>
      </c>
      <c r="B197" s="23"/>
      <c r="C197" s="309" t="s">
        <v>158</v>
      </c>
      <c r="D197" s="309"/>
      <c r="E197" s="309"/>
      <c r="F197" s="309"/>
      <c r="G197" s="309"/>
      <c r="H197" s="309"/>
      <c r="I197" s="309"/>
      <c r="J197" s="309"/>
      <c r="K197" s="309"/>
      <c r="L197" s="309"/>
      <c r="M197" s="309"/>
      <c r="N197" s="309"/>
      <c r="O197" s="309"/>
      <c r="P197" s="309"/>
      <c r="Q197" s="309"/>
      <c r="R197" s="309"/>
      <c r="S197" s="309"/>
      <c r="T197" s="309"/>
      <c r="U197" s="309"/>
    </row>
    <row r="198" spans="1:21" ht="4.5" customHeight="1" x14ac:dyDescent="0.2"/>
    <row r="199" spans="1:21" ht="16.5" customHeight="1" x14ac:dyDescent="0.2">
      <c r="A199" s="24" t="s">
        <v>90</v>
      </c>
      <c r="B199" s="23"/>
      <c r="C199" s="23"/>
      <c r="D199" s="23"/>
      <c r="E199" s="309" t="s">
        <v>699</v>
      </c>
      <c r="F199" s="309"/>
      <c r="G199" s="309"/>
      <c r="H199" s="309"/>
      <c r="I199" s="309"/>
      <c r="J199" s="309"/>
      <c r="K199" s="309"/>
      <c r="L199" s="309"/>
      <c r="M199" s="309"/>
      <c r="N199" s="309"/>
      <c r="O199" s="309"/>
      <c r="P199" s="309"/>
      <c r="Q199" s="309"/>
      <c r="R199" s="309"/>
      <c r="S199" s="309"/>
      <c r="T199" s="309"/>
      <c r="U199" s="309"/>
    </row>
  </sheetData>
  <mergeCells count="42">
    <mergeCell ref="F9:K9"/>
    <mergeCell ref="F17:K17"/>
    <mergeCell ref="F20:K20"/>
    <mergeCell ref="F26:K26"/>
    <mergeCell ref="F34:K34"/>
    <mergeCell ref="F37:K37"/>
    <mergeCell ref="F45:K45"/>
    <mergeCell ref="F53:K53"/>
    <mergeCell ref="F56:K56"/>
    <mergeCell ref="F62:K62"/>
    <mergeCell ref="F106:K106"/>
    <mergeCell ref="F109:K109"/>
    <mergeCell ref="F117:K117"/>
    <mergeCell ref="F125:K125"/>
    <mergeCell ref="F70:K70"/>
    <mergeCell ref="F73:K73"/>
    <mergeCell ref="F81:K81"/>
    <mergeCell ref="F89:K89"/>
    <mergeCell ref="F92:K92"/>
    <mergeCell ref="K1:U1"/>
    <mergeCell ref="C186:U186"/>
    <mergeCell ref="C188:U188"/>
    <mergeCell ref="C189:U189"/>
    <mergeCell ref="C191:U191"/>
    <mergeCell ref="F161:K161"/>
    <mergeCell ref="F164:K164"/>
    <mergeCell ref="F170:K170"/>
    <mergeCell ref="F178:K178"/>
    <mergeCell ref="F181:K181"/>
    <mergeCell ref="F128:K128"/>
    <mergeCell ref="F134:K134"/>
    <mergeCell ref="F142:K142"/>
    <mergeCell ref="F145:K145"/>
    <mergeCell ref="F153:K153"/>
    <mergeCell ref="F98:K98"/>
    <mergeCell ref="C197:U197"/>
    <mergeCell ref="E199:U199"/>
    <mergeCell ref="C192:U192"/>
    <mergeCell ref="C193:U193"/>
    <mergeCell ref="C194:U194"/>
    <mergeCell ref="C195:U195"/>
    <mergeCell ref="C196:U196"/>
  </mergeCells>
  <pageMargins left="0.7" right="0.7" top="0.75" bottom="0.75" header="0.3" footer="0.3"/>
  <pageSetup paperSize="9" fitToHeight="0" orientation="landscape" horizontalDpi="300" verticalDpi="300"/>
  <headerFooter scaleWithDoc="0" alignWithMargins="0">
    <oddHeader>&amp;C&amp;"Arial"&amp;8TABLE 19A.32</oddHeader>
    <oddFooter>&amp;L&amp;"Arial"&amp;8REPORT ON
GOVERNMENT
SERVICES 2022&amp;R&amp;"Arial"&amp;8HOMELESSNESS
SERVICES
PAGE &amp;B&amp;P&amp;B</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103"/>
  <sheetViews>
    <sheetView showGridLines="0" workbookViewId="0"/>
  </sheetViews>
  <sheetFormatPr defaultColWidth="11.42578125" defaultRowHeight="12.75" x14ac:dyDescent="0.2"/>
  <cols>
    <col min="1" max="10" width="1.85546875" customWidth="1"/>
    <col min="11" max="11" width="10.7109375" customWidth="1"/>
    <col min="12" max="12" width="5.42578125" customWidth="1"/>
    <col min="13" max="20" width="7.5703125" customWidth="1"/>
    <col min="21" max="21" width="8.42578125" customWidth="1"/>
  </cols>
  <sheetData>
    <row r="1" spans="1:21" ht="50.45" customHeight="1" x14ac:dyDescent="0.2">
      <c r="A1" s="8" t="s">
        <v>700</v>
      </c>
      <c r="B1" s="8"/>
      <c r="C1" s="8"/>
      <c r="D1" s="8"/>
      <c r="E1" s="8"/>
      <c r="F1" s="8"/>
      <c r="G1" s="8"/>
      <c r="H1" s="8"/>
      <c r="I1" s="8"/>
      <c r="J1" s="8"/>
      <c r="K1" s="314" t="s">
        <v>701</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702</v>
      </c>
      <c r="N2" s="13" t="s">
        <v>703</v>
      </c>
      <c r="O2" s="13" t="s">
        <v>704</v>
      </c>
      <c r="P2" s="13" t="s">
        <v>705</v>
      </c>
      <c r="Q2" s="13" t="s">
        <v>706</v>
      </c>
      <c r="R2" s="13" t="s">
        <v>707</v>
      </c>
      <c r="S2" s="13" t="s">
        <v>708</v>
      </c>
      <c r="T2" s="13" t="s">
        <v>709</v>
      </c>
      <c r="U2" s="13" t="s">
        <v>710</v>
      </c>
    </row>
    <row r="3" spans="1:21" ht="16.5" customHeight="1" x14ac:dyDescent="0.2">
      <c r="A3" s="7" t="s">
        <v>711</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16.5" customHeight="1" x14ac:dyDescent="0.2">
      <c r="A5" s="7"/>
      <c r="B5" s="7"/>
      <c r="C5" s="7" t="s">
        <v>326</v>
      </c>
      <c r="D5" s="7"/>
      <c r="E5" s="7"/>
      <c r="F5" s="7"/>
      <c r="G5" s="7"/>
      <c r="H5" s="7"/>
      <c r="I5" s="7"/>
      <c r="J5" s="7"/>
      <c r="K5" s="7"/>
      <c r="L5" s="9" t="s">
        <v>145</v>
      </c>
      <c r="M5" s="265">
        <v>16458</v>
      </c>
      <c r="N5" s="265">
        <v>18702</v>
      </c>
      <c r="O5" s="263">
        <v>9508</v>
      </c>
      <c r="P5" s="263">
        <v>3329</v>
      </c>
      <c r="Q5" s="263">
        <v>3426</v>
      </c>
      <c r="R5" s="263">
        <v>2062</v>
      </c>
      <c r="S5" s="264">
        <v>801</v>
      </c>
      <c r="T5" s="264">
        <v>712</v>
      </c>
      <c r="U5" s="265">
        <v>54191</v>
      </c>
    </row>
    <row r="6" spans="1:21" ht="16.5" customHeight="1" x14ac:dyDescent="0.2">
      <c r="A6" s="7"/>
      <c r="B6" s="7"/>
      <c r="C6" s="7" t="s">
        <v>712</v>
      </c>
      <c r="D6" s="7"/>
      <c r="E6" s="7"/>
      <c r="F6" s="7"/>
      <c r="G6" s="7"/>
      <c r="H6" s="7"/>
      <c r="I6" s="7"/>
      <c r="J6" s="7"/>
      <c r="K6" s="7"/>
      <c r="L6" s="9"/>
      <c r="M6" s="10"/>
      <c r="N6" s="10"/>
      <c r="O6" s="10"/>
      <c r="P6" s="10"/>
      <c r="Q6" s="10"/>
      <c r="R6" s="10"/>
      <c r="S6" s="10"/>
      <c r="T6" s="10"/>
      <c r="U6" s="10"/>
    </row>
    <row r="7" spans="1:21" ht="16.5" customHeight="1" x14ac:dyDescent="0.2">
      <c r="A7" s="7"/>
      <c r="B7" s="7"/>
      <c r="C7" s="7"/>
      <c r="D7" s="7" t="s">
        <v>678</v>
      </c>
      <c r="E7" s="7"/>
      <c r="F7" s="7"/>
      <c r="G7" s="7"/>
      <c r="H7" s="7"/>
      <c r="I7" s="7"/>
      <c r="J7" s="7"/>
      <c r="K7" s="7"/>
      <c r="L7" s="9" t="s">
        <v>69</v>
      </c>
      <c r="M7" s="267">
        <v>29.8</v>
      </c>
      <c r="N7" s="267">
        <v>10.8</v>
      </c>
      <c r="O7" s="267">
        <v>11.5</v>
      </c>
      <c r="P7" s="267">
        <v>10.3</v>
      </c>
      <c r="Q7" s="267">
        <v>16.3</v>
      </c>
      <c r="R7" s="266">
        <v>8.9</v>
      </c>
      <c r="S7" s="267">
        <v>10.3</v>
      </c>
      <c r="T7" s="267">
        <v>18.399999999999999</v>
      </c>
      <c r="U7" s="267">
        <v>16.899999999999999</v>
      </c>
    </row>
    <row r="8" spans="1:21" ht="29.45" customHeight="1" x14ac:dyDescent="0.2">
      <c r="A8" s="7"/>
      <c r="B8" s="7"/>
      <c r="C8" s="7"/>
      <c r="D8" s="316" t="s">
        <v>679</v>
      </c>
      <c r="E8" s="316"/>
      <c r="F8" s="316"/>
      <c r="G8" s="316"/>
      <c r="H8" s="316"/>
      <c r="I8" s="316"/>
      <c r="J8" s="316"/>
      <c r="K8" s="316"/>
      <c r="L8" s="9" t="s">
        <v>69</v>
      </c>
      <c r="M8" s="266">
        <v>3</v>
      </c>
      <c r="N8" s="266">
        <v>3.8</v>
      </c>
      <c r="O8" s="266">
        <v>2.2000000000000002</v>
      </c>
      <c r="P8" s="266">
        <v>3.1</v>
      </c>
      <c r="Q8" s="266">
        <v>3.4</v>
      </c>
      <c r="R8" s="266">
        <v>1.7</v>
      </c>
      <c r="S8" s="266">
        <v>1.7</v>
      </c>
      <c r="T8" s="267">
        <v>10.8</v>
      </c>
      <c r="U8" s="266">
        <v>3.2</v>
      </c>
    </row>
    <row r="9" spans="1:21" ht="16.5" customHeight="1" x14ac:dyDescent="0.2">
      <c r="A9" s="7"/>
      <c r="B9" s="7"/>
      <c r="C9" s="7"/>
      <c r="D9" s="7" t="s">
        <v>680</v>
      </c>
      <c r="E9" s="7"/>
      <c r="F9" s="7"/>
      <c r="G9" s="7"/>
      <c r="H9" s="7"/>
      <c r="I9" s="7"/>
      <c r="J9" s="7"/>
      <c r="K9" s="7"/>
      <c r="L9" s="9" t="s">
        <v>69</v>
      </c>
      <c r="M9" s="266">
        <v>2.5</v>
      </c>
      <c r="N9" s="266">
        <v>2.6</v>
      </c>
      <c r="O9" s="266">
        <v>2.7</v>
      </c>
      <c r="P9" s="266">
        <v>3.4</v>
      </c>
      <c r="Q9" s="266">
        <v>1.1000000000000001</v>
      </c>
      <c r="R9" s="266">
        <v>2.6</v>
      </c>
      <c r="S9" s="266">
        <v>2</v>
      </c>
      <c r="T9" s="266">
        <v>3.1</v>
      </c>
      <c r="U9" s="266">
        <v>2.5</v>
      </c>
    </row>
    <row r="10" spans="1:21" ht="16.5" customHeight="1" x14ac:dyDescent="0.2">
      <c r="A10" s="7"/>
      <c r="B10" s="7"/>
      <c r="C10" s="7"/>
      <c r="D10" s="7" t="s">
        <v>681</v>
      </c>
      <c r="E10" s="7"/>
      <c r="F10" s="7"/>
      <c r="G10" s="7"/>
      <c r="H10" s="7"/>
      <c r="I10" s="7"/>
      <c r="J10" s="7"/>
      <c r="K10" s="7"/>
      <c r="L10" s="9" t="s">
        <v>69</v>
      </c>
      <c r="M10" s="266">
        <v>4.0999999999999996</v>
      </c>
      <c r="N10" s="267">
        <v>17</v>
      </c>
      <c r="O10" s="266">
        <v>2.1</v>
      </c>
      <c r="P10" s="266">
        <v>3.9</v>
      </c>
      <c r="Q10" s="266">
        <v>7.1</v>
      </c>
      <c r="R10" s="266">
        <v>6.5</v>
      </c>
      <c r="S10" s="266">
        <v>5.9</v>
      </c>
      <c r="T10" s="266">
        <v>5.0999999999999996</v>
      </c>
      <c r="U10" s="266">
        <v>8.3000000000000007</v>
      </c>
    </row>
    <row r="11" spans="1:21" ht="29.45" customHeight="1" x14ac:dyDescent="0.2">
      <c r="A11" s="7"/>
      <c r="B11" s="7"/>
      <c r="C11" s="7"/>
      <c r="D11" s="316" t="s">
        <v>682</v>
      </c>
      <c r="E11" s="316"/>
      <c r="F11" s="316"/>
      <c r="G11" s="316"/>
      <c r="H11" s="316"/>
      <c r="I11" s="316"/>
      <c r="J11" s="316"/>
      <c r="K11" s="316"/>
      <c r="L11" s="9" t="s">
        <v>69</v>
      </c>
      <c r="M11" s="267">
        <v>10</v>
      </c>
      <c r="N11" s="267">
        <v>17.3</v>
      </c>
      <c r="O11" s="267">
        <v>20.2</v>
      </c>
      <c r="P11" s="267">
        <v>20.7</v>
      </c>
      <c r="Q11" s="267">
        <v>17.600000000000001</v>
      </c>
      <c r="R11" s="267">
        <v>16.3</v>
      </c>
      <c r="S11" s="267">
        <v>23.1</v>
      </c>
      <c r="T11" s="267">
        <v>11.8</v>
      </c>
      <c r="U11" s="267">
        <v>15.6</v>
      </c>
    </row>
    <row r="12" spans="1:21" ht="16.5" customHeight="1" x14ac:dyDescent="0.2">
      <c r="A12" s="7"/>
      <c r="B12" s="7"/>
      <c r="C12" s="7"/>
      <c r="D12" s="7" t="s">
        <v>683</v>
      </c>
      <c r="E12" s="7"/>
      <c r="F12" s="7"/>
      <c r="G12" s="7"/>
      <c r="H12" s="7"/>
      <c r="I12" s="7"/>
      <c r="J12" s="7"/>
      <c r="K12" s="7"/>
      <c r="L12" s="9" t="s">
        <v>69</v>
      </c>
      <c r="M12" s="267">
        <v>15.1</v>
      </c>
      <c r="N12" s="267">
        <v>16.899999999999999</v>
      </c>
      <c r="O12" s="267">
        <v>18.5</v>
      </c>
      <c r="P12" s="267">
        <v>24.5</v>
      </c>
      <c r="Q12" s="267">
        <v>17.899999999999999</v>
      </c>
      <c r="R12" s="267">
        <v>14.2</v>
      </c>
      <c r="S12" s="267">
        <v>10.3</v>
      </c>
      <c r="T12" s="267">
        <v>18.5</v>
      </c>
      <c r="U12" s="267">
        <v>17.100000000000001</v>
      </c>
    </row>
    <row r="13" spans="1:21" ht="16.5" customHeight="1" x14ac:dyDescent="0.2">
      <c r="A13" s="7"/>
      <c r="B13" s="7"/>
      <c r="C13" s="7"/>
      <c r="D13" s="7" t="s">
        <v>684</v>
      </c>
      <c r="E13" s="7"/>
      <c r="F13" s="7"/>
      <c r="G13" s="7"/>
      <c r="H13" s="7"/>
      <c r="I13" s="7"/>
      <c r="J13" s="7"/>
      <c r="K13" s="7"/>
      <c r="L13" s="9" t="s">
        <v>69</v>
      </c>
      <c r="M13" s="267">
        <v>35.5</v>
      </c>
      <c r="N13" s="267">
        <v>31.6</v>
      </c>
      <c r="O13" s="267">
        <v>42.8</v>
      </c>
      <c r="P13" s="267">
        <v>34</v>
      </c>
      <c r="Q13" s="267">
        <v>36.700000000000003</v>
      </c>
      <c r="R13" s="267">
        <v>49.7</v>
      </c>
      <c r="S13" s="267">
        <v>46.6</v>
      </c>
      <c r="T13" s="267">
        <v>32.299999999999997</v>
      </c>
      <c r="U13" s="267">
        <v>36.299999999999997</v>
      </c>
    </row>
    <row r="14" spans="1:21" ht="16.5" customHeight="1" x14ac:dyDescent="0.2">
      <c r="A14" s="7"/>
      <c r="B14" s="7"/>
      <c r="C14" s="7" t="s">
        <v>713</v>
      </c>
      <c r="D14" s="7"/>
      <c r="E14" s="7"/>
      <c r="F14" s="7"/>
      <c r="G14" s="7"/>
      <c r="H14" s="7"/>
      <c r="I14" s="7"/>
      <c r="J14" s="7"/>
      <c r="K14" s="7"/>
      <c r="L14" s="9"/>
      <c r="M14" s="10"/>
      <c r="N14" s="10"/>
      <c r="O14" s="10"/>
      <c r="P14" s="10"/>
      <c r="Q14" s="10"/>
      <c r="R14" s="10"/>
      <c r="S14" s="10"/>
      <c r="T14" s="10"/>
      <c r="U14" s="10"/>
    </row>
    <row r="15" spans="1:21" ht="29.45" customHeight="1" x14ac:dyDescent="0.2">
      <c r="A15" s="7"/>
      <c r="B15" s="7"/>
      <c r="C15" s="7"/>
      <c r="D15" s="316" t="s">
        <v>672</v>
      </c>
      <c r="E15" s="316"/>
      <c r="F15" s="316"/>
      <c r="G15" s="316"/>
      <c r="H15" s="316"/>
      <c r="I15" s="316"/>
      <c r="J15" s="316"/>
      <c r="K15" s="316"/>
      <c r="L15" s="9" t="s">
        <v>69</v>
      </c>
      <c r="M15" s="266">
        <v>0.3</v>
      </c>
      <c r="N15" s="266">
        <v>0.2</v>
      </c>
      <c r="O15" s="266">
        <v>0.2</v>
      </c>
      <c r="P15" s="266">
        <v>0.1</v>
      </c>
      <c r="Q15" s="266">
        <v>0.4</v>
      </c>
      <c r="R15" s="266">
        <v>0.5</v>
      </c>
      <c r="S15" s="266">
        <v>0.9</v>
      </c>
      <c r="T15" s="266">
        <v>0.7</v>
      </c>
      <c r="U15" s="266">
        <v>0.3</v>
      </c>
    </row>
    <row r="16" spans="1:21" ht="16.5" customHeight="1" x14ac:dyDescent="0.2">
      <c r="A16" s="7"/>
      <c r="B16" s="7"/>
      <c r="C16" s="7"/>
      <c r="D16" s="7" t="s">
        <v>673</v>
      </c>
      <c r="E16" s="7"/>
      <c r="F16" s="7"/>
      <c r="G16" s="7"/>
      <c r="H16" s="7"/>
      <c r="I16" s="7"/>
      <c r="J16" s="7"/>
      <c r="K16" s="7"/>
      <c r="L16" s="9" t="s">
        <v>69</v>
      </c>
      <c r="M16" s="267">
        <v>20.3</v>
      </c>
      <c r="N16" s="267">
        <v>19.5</v>
      </c>
      <c r="O16" s="267">
        <v>18.399999999999999</v>
      </c>
      <c r="P16" s="267">
        <v>10.3</v>
      </c>
      <c r="Q16" s="267">
        <v>27.5</v>
      </c>
      <c r="R16" s="267">
        <v>14.8</v>
      </c>
      <c r="S16" s="267">
        <v>12.5</v>
      </c>
      <c r="T16" s="266">
        <v>7.9</v>
      </c>
      <c r="U16" s="267">
        <v>19.100000000000001</v>
      </c>
    </row>
    <row r="17" spans="1:21" ht="16.5" customHeight="1" x14ac:dyDescent="0.2">
      <c r="A17" s="7"/>
      <c r="B17" s="7"/>
      <c r="C17" s="7"/>
      <c r="D17" s="7" t="s">
        <v>674</v>
      </c>
      <c r="E17" s="7"/>
      <c r="F17" s="7"/>
      <c r="G17" s="7"/>
      <c r="H17" s="7"/>
      <c r="I17" s="7"/>
      <c r="J17" s="7"/>
      <c r="K17" s="7"/>
      <c r="L17" s="9" t="s">
        <v>69</v>
      </c>
      <c r="M17" s="267">
        <v>11.9</v>
      </c>
      <c r="N17" s="266">
        <v>5.8</v>
      </c>
      <c r="O17" s="267">
        <v>12.8</v>
      </c>
      <c r="P17" s="267">
        <v>13.1</v>
      </c>
      <c r="Q17" s="267">
        <v>19.100000000000001</v>
      </c>
      <c r="R17" s="267">
        <v>11.3</v>
      </c>
      <c r="S17" s="267">
        <v>16.399999999999999</v>
      </c>
      <c r="T17" s="267">
        <v>18.5</v>
      </c>
      <c r="U17" s="267">
        <v>10.7</v>
      </c>
    </row>
    <row r="18" spans="1:21" ht="16.5" customHeight="1" x14ac:dyDescent="0.2">
      <c r="A18" s="7"/>
      <c r="B18" s="7"/>
      <c r="C18" s="7"/>
      <c r="D18" s="7" t="s">
        <v>675</v>
      </c>
      <c r="E18" s="7"/>
      <c r="F18" s="7"/>
      <c r="G18" s="7"/>
      <c r="H18" s="7"/>
      <c r="I18" s="7"/>
      <c r="J18" s="7"/>
      <c r="K18" s="7"/>
      <c r="L18" s="9" t="s">
        <v>69</v>
      </c>
      <c r="M18" s="266">
        <v>7.4</v>
      </c>
      <c r="N18" s="266">
        <v>1.8</v>
      </c>
      <c r="O18" s="266">
        <v>5.8</v>
      </c>
      <c r="P18" s="266">
        <v>3.3</v>
      </c>
      <c r="Q18" s="266">
        <v>8.1</v>
      </c>
      <c r="R18" s="266">
        <v>8.1999999999999993</v>
      </c>
      <c r="S18" s="266">
        <v>5</v>
      </c>
      <c r="T18" s="266">
        <v>4.8</v>
      </c>
      <c r="U18" s="266">
        <v>5</v>
      </c>
    </row>
    <row r="19" spans="1:21" ht="16.5" customHeight="1" x14ac:dyDescent="0.2">
      <c r="A19" s="7"/>
      <c r="B19" s="7"/>
      <c r="C19" s="7"/>
      <c r="D19" s="7" t="s">
        <v>676</v>
      </c>
      <c r="E19" s="7"/>
      <c r="F19" s="7"/>
      <c r="G19" s="7"/>
      <c r="H19" s="7"/>
      <c r="I19" s="7"/>
      <c r="J19" s="7"/>
      <c r="K19" s="7"/>
      <c r="L19" s="9" t="s">
        <v>69</v>
      </c>
      <c r="M19" s="266">
        <v>2.5</v>
      </c>
      <c r="N19" s="266">
        <v>2</v>
      </c>
      <c r="O19" s="266">
        <v>1.7</v>
      </c>
      <c r="P19" s="266">
        <v>1.2</v>
      </c>
      <c r="Q19" s="266">
        <v>2</v>
      </c>
      <c r="R19" s="266">
        <v>2.1</v>
      </c>
      <c r="S19" s="266">
        <v>3</v>
      </c>
      <c r="T19" s="266">
        <v>0.8</v>
      </c>
      <c r="U19" s="266">
        <v>2.1</v>
      </c>
    </row>
    <row r="20" spans="1:21" ht="16.5" customHeight="1" x14ac:dyDescent="0.2">
      <c r="A20" s="7"/>
      <c r="B20" s="7"/>
      <c r="C20" s="7"/>
      <c r="D20" s="7" t="s">
        <v>326</v>
      </c>
      <c r="E20" s="7"/>
      <c r="F20" s="7"/>
      <c r="G20" s="7"/>
      <c r="H20" s="7"/>
      <c r="I20" s="7"/>
      <c r="J20" s="7"/>
      <c r="K20" s="7"/>
      <c r="L20" s="9" t="s">
        <v>69</v>
      </c>
      <c r="M20" s="267">
        <v>42.6</v>
      </c>
      <c r="N20" s="267">
        <v>29.2</v>
      </c>
      <c r="O20" s="267">
        <v>38.9</v>
      </c>
      <c r="P20" s="267">
        <v>27.9</v>
      </c>
      <c r="Q20" s="267">
        <v>57</v>
      </c>
      <c r="R20" s="267">
        <v>36.799999999999997</v>
      </c>
      <c r="S20" s="267">
        <v>37.799999999999997</v>
      </c>
      <c r="T20" s="267">
        <v>32.799999999999997</v>
      </c>
      <c r="U20" s="267">
        <v>37.200000000000003</v>
      </c>
    </row>
    <row r="21" spans="1:21" ht="16.5" customHeight="1" x14ac:dyDescent="0.2">
      <c r="A21" s="7"/>
      <c r="B21" s="7" t="s">
        <v>62</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326</v>
      </c>
      <c r="D22" s="7"/>
      <c r="E22" s="7"/>
      <c r="F22" s="7"/>
      <c r="G22" s="7"/>
      <c r="H22" s="7"/>
      <c r="I22" s="7"/>
      <c r="J22" s="7"/>
      <c r="K22" s="7"/>
      <c r="L22" s="9" t="s">
        <v>145</v>
      </c>
      <c r="M22" s="265">
        <v>16132</v>
      </c>
      <c r="N22" s="265">
        <v>20475</v>
      </c>
      <c r="O22" s="265">
        <v>10115</v>
      </c>
      <c r="P22" s="263">
        <v>3477</v>
      </c>
      <c r="Q22" s="263">
        <v>2977</v>
      </c>
      <c r="R22" s="263">
        <v>2146</v>
      </c>
      <c r="S22" s="264">
        <v>922</v>
      </c>
      <c r="T22" s="264">
        <v>749</v>
      </c>
      <c r="U22" s="265">
        <v>55901</v>
      </c>
    </row>
    <row r="23" spans="1:21" ht="16.5" customHeight="1" x14ac:dyDescent="0.2">
      <c r="A23" s="7"/>
      <c r="B23" s="7"/>
      <c r="C23" s="7" t="s">
        <v>712</v>
      </c>
      <c r="D23" s="7"/>
      <c r="E23" s="7"/>
      <c r="F23" s="7"/>
      <c r="G23" s="7"/>
      <c r="H23" s="7"/>
      <c r="I23" s="7"/>
      <c r="J23" s="7"/>
      <c r="K23" s="7"/>
      <c r="L23" s="9"/>
      <c r="M23" s="10"/>
      <c r="N23" s="10"/>
      <c r="O23" s="10"/>
      <c r="P23" s="10"/>
      <c r="Q23" s="10"/>
      <c r="R23" s="10"/>
      <c r="S23" s="10"/>
      <c r="T23" s="10"/>
      <c r="U23" s="10"/>
    </row>
    <row r="24" spans="1:21" ht="16.5" customHeight="1" x14ac:dyDescent="0.2">
      <c r="A24" s="7"/>
      <c r="B24" s="7"/>
      <c r="C24" s="7"/>
      <c r="D24" s="7" t="s">
        <v>678</v>
      </c>
      <c r="E24" s="7"/>
      <c r="F24" s="7"/>
      <c r="G24" s="7"/>
      <c r="H24" s="7"/>
      <c r="I24" s="7"/>
      <c r="J24" s="7"/>
      <c r="K24" s="7"/>
      <c r="L24" s="9" t="s">
        <v>69</v>
      </c>
      <c r="M24" s="267">
        <v>29.5</v>
      </c>
      <c r="N24" s="266">
        <v>7.9</v>
      </c>
      <c r="O24" s="267">
        <v>12</v>
      </c>
      <c r="P24" s="267">
        <v>13.7</v>
      </c>
      <c r="Q24" s="267">
        <v>13.2</v>
      </c>
      <c r="R24" s="266">
        <v>7.6</v>
      </c>
      <c r="S24" s="267">
        <v>13.2</v>
      </c>
      <c r="T24" s="267">
        <v>13.7</v>
      </c>
      <c r="U24" s="267">
        <v>15.4</v>
      </c>
    </row>
    <row r="25" spans="1:21" ht="29.45" customHeight="1" x14ac:dyDescent="0.2">
      <c r="A25" s="7"/>
      <c r="B25" s="7"/>
      <c r="C25" s="7"/>
      <c r="D25" s="316" t="s">
        <v>679</v>
      </c>
      <c r="E25" s="316"/>
      <c r="F25" s="316"/>
      <c r="G25" s="316"/>
      <c r="H25" s="316"/>
      <c r="I25" s="316"/>
      <c r="J25" s="316"/>
      <c r="K25" s="316"/>
      <c r="L25" s="9" t="s">
        <v>69</v>
      </c>
      <c r="M25" s="266">
        <v>3.2</v>
      </c>
      <c r="N25" s="266">
        <v>3.9</v>
      </c>
      <c r="O25" s="266">
        <v>2</v>
      </c>
      <c r="P25" s="266">
        <v>3.8</v>
      </c>
      <c r="Q25" s="266">
        <v>4.5</v>
      </c>
      <c r="R25" s="266">
        <v>1.7</v>
      </c>
      <c r="S25" s="266">
        <v>3.7</v>
      </c>
      <c r="T25" s="267">
        <v>18.600000000000001</v>
      </c>
      <c r="U25" s="266">
        <v>3.5</v>
      </c>
    </row>
    <row r="26" spans="1:21" ht="16.5" customHeight="1" x14ac:dyDescent="0.2">
      <c r="A26" s="7"/>
      <c r="B26" s="7"/>
      <c r="C26" s="7"/>
      <c r="D26" s="7" t="s">
        <v>680</v>
      </c>
      <c r="E26" s="7"/>
      <c r="F26" s="7"/>
      <c r="G26" s="7"/>
      <c r="H26" s="7"/>
      <c r="I26" s="7"/>
      <c r="J26" s="7"/>
      <c r="K26" s="7"/>
      <c r="L26" s="9" t="s">
        <v>69</v>
      </c>
      <c r="M26" s="266">
        <v>2.6</v>
      </c>
      <c r="N26" s="266">
        <v>2.5</v>
      </c>
      <c r="O26" s="266">
        <v>2.9</v>
      </c>
      <c r="P26" s="266">
        <v>1.5</v>
      </c>
      <c r="Q26" s="266">
        <v>1.3</v>
      </c>
      <c r="R26" s="266">
        <v>1.5</v>
      </c>
      <c r="S26" s="266">
        <v>1.3</v>
      </c>
      <c r="T26" s="266">
        <v>0.6</v>
      </c>
      <c r="U26" s="266">
        <v>2.4</v>
      </c>
    </row>
    <row r="27" spans="1:21" ht="16.5" customHeight="1" x14ac:dyDescent="0.2">
      <c r="A27" s="7"/>
      <c r="B27" s="7"/>
      <c r="C27" s="7"/>
      <c r="D27" s="7" t="s">
        <v>681</v>
      </c>
      <c r="E27" s="7"/>
      <c r="F27" s="7"/>
      <c r="G27" s="7"/>
      <c r="H27" s="7"/>
      <c r="I27" s="7"/>
      <c r="J27" s="7"/>
      <c r="K27" s="7"/>
      <c r="L27" s="9" t="s">
        <v>69</v>
      </c>
      <c r="M27" s="266">
        <v>4</v>
      </c>
      <c r="N27" s="267">
        <v>17</v>
      </c>
      <c r="O27" s="266">
        <v>2.2999999999999998</v>
      </c>
      <c r="P27" s="266">
        <v>5.0999999999999996</v>
      </c>
      <c r="Q27" s="266">
        <v>7</v>
      </c>
      <c r="R27" s="266">
        <v>7.7</v>
      </c>
      <c r="S27" s="266">
        <v>6.3</v>
      </c>
      <c r="T27" s="266">
        <v>9.4</v>
      </c>
      <c r="U27" s="266">
        <v>8.8000000000000007</v>
      </c>
    </row>
    <row r="28" spans="1:21" ht="29.45" customHeight="1" x14ac:dyDescent="0.2">
      <c r="A28" s="7"/>
      <c r="B28" s="7"/>
      <c r="C28" s="7"/>
      <c r="D28" s="316" t="s">
        <v>682</v>
      </c>
      <c r="E28" s="316"/>
      <c r="F28" s="316"/>
      <c r="G28" s="316"/>
      <c r="H28" s="316"/>
      <c r="I28" s="316"/>
      <c r="J28" s="316"/>
      <c r="K28" s="316"/>
      <c r="L28" s="9" t="s">
        <v>69</v>
      </c>
      <c r="M28" s="267">
        <v>10.1</v>
      </c>
      <c r="N28" s="267">
        <v>17.100000000000001</v>
      </c>
      <c r="O28" s="267">
        <v>19.5</v>
      </c>
      <c r="P28" s="267">
        <v>20.2</v>
      </c>
      <c r="Q28" s="267">
        <v>18.100000000000001</v>
      </c>
      <c r="R28" s="267">
        <v>19</v>
      </c>
      <c r="S28" s="267">
        <v>16</v>
      </c>
      <c r="T28" s="267">
        <v>10</v>
      </c>
      <c r="U28" s="267">
        <v>15.5</v>
      </c>
    </row>
    <row r="29" spans="1:21" ht="16.5" customHeight="1" x14ac:dyDescent="0.2">
      <c r="A29" s="7"/>
      <c r="B29" s="7"/>
      <c r="C29" s="7"/>
      <c r="D29" s="7" t="s">
        <v>683</v>
      </c>
      <c r="E29" s="7"/>
      <c r="F29" s="7"/>
      <c r="G29" s="7"/>
      <c r="H29" s="7"/>
      <c r="I29" s="7"/>
      <c r="J29" s="7"/>
      <c r="K29" s="7"/>
      <c r="L29" s="9" t="s">
        <v>69</v>
      </c>
      <c r="M29" s="267">
        <v>16</v>
      </c>
      <c r="N29" s="267">
        <v>18.3</v>
      </c>
      <c r="O29" s="267">
        <v>16.600000000000001</v>
      </c>
      <c r="P29" s="267">
        <v>19.600000000000001</v>
      </c>
      <c r="Q29" s="267">
        <v>14.3</v>
      </c>
      <c r="R29" s="267">
        <v>15</v>
      </c>
      <c r="S29" s="267">
        <v>13.5</v>
      </c>
      <c r="T29" s="267">
        <v>16.7</v>
      </c>
      <c r="U29" s="267">
        <v>17.100000000000001</v>
      </c>
    </row>
    <row r="30" spans="1:21" ht="16.5" customHeight="1" x14ac:dyDescent="0.2">
      <c r="A30" s="7"/>
      <c r="B30" s="7"/>
      <c r="C30" s="7"/>
      <c r="D30" s="7" t="s">
        <v>684</v>
      </c>
      <c r="E30" s="7"/>
      <c r="F30" s="7"/>
      <c r="G30" s="7"/>
      <c r="H30" s="7"/>
      <c r="I30" s="7"/>
      <c r="J30" s="7"/>
      <c r="K30" s="7"/>
      <c r="L30" s="9" t="s">
        <v>69</v>
      </c>
      <c r="M30" s="267">
        <v>34.700000000000003</v>
      </c>
      <c r="N30" s="267">
        <v>33.4</v>
      </c>
      <c r="O30" s="267">
        <v>44.7</v>
      </c>
      <c r="P30" s="267">
        <v>36</v>
      </c>
      <c r="Q30" s="267">
        <v>41.7</v>
      </c>
      <c r="R30" s="267">
        <v>47.5</v>
      </c>
      <c r="S30" s="267">
        <v>46</v>
      </c>
      <c r="T30" s="267">
        <v>30.9</v>
      </c>
      <c r="U30" s="267">
        <v>37.299999999999997</v>
      </c>
    </row>
    <row r="31" spans="1:21" ht="16.5" customHeight="1" x14ac:dyDescent="0.2">
      <c r="A31" s="7"/>
      <c r="B31" s="7"/>
      <c r="C31" s="7" t="s">
        <v>713</v>
      </c>
      <c r="D31" s="7"/>
      <c r="E31" s="7"/>
      <c r="F31" s="7"/>
      <c r="G31" s="7"/>
      <c r="H31" s="7"/>
      <c r="I31" s="7"/>
      <c r="J31" s="7"/>
      <c r="K31" s="7"/>
      <c r="L31" s="9"/>
      <c r="M31" s="10"/>
      <c r="N31" s="10"/>
      <c r="O31" s="10"/>
      <c r="P31" s="10"/>
      <c r="Q31" s="10"/>
      <c r="R31" s="10"/>
      <c r="S31" s="10"/>
      <c r="T31" s="10"/>
      <c r="U31" s="10"/>
    </row>
    <row r="32" spans="1:21" ht="29.45" customHeight="1" x14ac:dyDescent="0.2">
      <c r="A32" s="7"/>
      <c r="B32" s="7"/>
      <c r="C32" s="7"/>
      <c r="D32" s="316" t="s">
        <v>672</v>
      </c>
      <c r="E32" s="316"/>
      <c r="F32" s="316"/>
      <c r="G32" s="316"/>
      <c r="H32" s="316"/>
      <c r="I32" s="316"/>
      <c r="J32" s="316"/>
      <c r="K32" s="316"/>
      <c r="L32" s="9" t="s">
        <v>69</v>
      </c>
      <c r="M32" s="266">
        <v>0.4</v>
      </c>
      <c r="N32" s="266">
        <v>0.1</v>
      </c>
      <c r="O32" s="266">
        <v>0.2</v>
      </c>
      <c r="P32" s="266">
        <v>0.2</v>
      </c>
      <c r="Q32" s="266">
        <v>0.4</v>
      </c>
      <c r="R32" s="266">
        <v>0.3</v>
      </c>
      <c r="S32" s="266">
        <v>0.1</v>
      </c>
      <c r="T32" s="266" t="s">
        <v>137</v>
      </c>
      <c r="U32" s="266">
        <v>0.2</v>
      </c>
    </row>
    <row r="33" spans="1:21" ht="16.5" customHeight="1" x14ac:dyDescent="0.2">
      <c r="A33" s="7"/>
      <c r="B33" s="7"/>
      <c r="C33" s="7"/>
      <c r="D33" s="7" t="s">
        <v>673</v>
      </c>
      <c r="E33" s="7"/>
      <c r="F33" s="7"/>
      <c r="G33" s="7"/>
      <c r="H33" s="7"/>
      <c r="I33" s="7"/>
      <c r="J33" s="7"/>
      <c r="K33" s="7"/>
      <c r="L33" s="9" t="s">
        <v>69</v>
      </c>
      <c r="M33" s="267">
        <v>26</v>
      </c>
      <c r="N33" s="267">
        <v>20.3</v>
      </c>
      <c r="O33" s="267">
        <v>21.1</v>
      </c>
      <c r="P33" s="267">
        <v>11.5</v>
      </c>
      <c r="Q33" s="267">
        <v>31.3</v>
      </c>
      <c r="R33" s="267">
        <v>16.899999999999999</v>
      </c>
      <c r="S33" s="267">
        <v>13.5</v>
      </c>
      <c r="T33" s="266">
        <v>8.1999999999999993</v>
      </c>
      <c r="U33" s="267">
        <v>21.6</v>
      </c>
    </row>
    <row r="34" spans="1:21" ht="16.5" customHeight="1" x14ac:dyDescent="0.2">
      <c r="A34" s="7"/>
      <c r="B34" s="7"/>
      <c r="C34" s="7"/>
      <c r="D34" s="7" t="s">
        <v>674</v>
      </c>
      <c r="E34" s="7"/>
      <c r="F34" s="7"/>
      <c r="G34" s="7"/>
      <c r="H34" s="7"/>
      <c r="I34" s="7"/>
      <c r="J34" s="7"/>
      <c r="K34" s="7"/>
      <c r="L34" s="9" t="s">
        <v>69</v>
      </c>
      <c r="M34" s="266">
        <v>9.4</v>
      </c>
      <c r="N34" s="266">
        <v>6.4</v>
      </c>
      <c r="O34" s="267">
        <v>10.6</v>
      </c>
      <c r="P34" s="267">
        <v>14.2</v>
      </c>
      <c r="Q34" s="267">
        <v>18.899999999999999</v>
      </c>
      <c r="R34" s="267">
        <v>14.1</v>
      </c>
      <c r="S34" s="267">
        <v>28.2</v>
      </c>
      <c r="T34" s="267">
        <v>18.3</v>
      </c>
      <c r="U34" s="267">
        <v>10</v>
      </c>
    </row>
    <row r="35" spans="1:21" ht="16.5" customHeight="1" x14ac:dyDescent="0.2">
      <c r="A35" s="7"/>
      <c r="B35" s="7"/>
      <c r="C35" s="7"/>
      <c r="D35" s="7" t="s">
        <v>675</v>
      </c>
      <c r="E35" s="7"/>
      <c r="F35" s="7"/>
      <c r="G35" s="7"/>
      <c r="H35" s="7"/>
      <c r="I35" s="7"/>
      <c r="J35" s="7"/>
      <c r="K35" s="7"/>
      <c r="L35" s="9" t="s">
        <v>69</v>
      </c>
      <c r="M35" s="266">
        <v>5.2</v>
      </c>
      <c r="N35" s="266">
        <v>1.8</v>
      </c>
      <c r="O35" s="266">
        <v>6.4</v>
      </c>
      <c r="P35" s="266">
        <v>2.9</v>
      </c>
      <c r="Q35" s="266">
        <v>7.8</v>
      </c>
      <c r="R35" s="266">
        <v>8.9</v>
      </c>
      <c r="S35" s="266">
        <v>5</v>
      </c>
      <c r="T35" s="266">
        <v>5.6</v>
      </c>
      <c r="U35" s="266">
        <v>4.3</v>
      </c>
    </row>
    <row r="36" spans="1:21" ht="16.5" customHeight="1" x14ac:dyDescent="0.2">
      <c r="A36" s="7"/>
      <c r="B36" s="7"/>
      <c r="C36" s="7"/>
      <c r="D36" s="7" t="s">
        <v>676</v>
      </c>
      <c r="E36" s="7"/>
      <c r="F36" s="7"/>
      <c r="G36" s="7"/>
      <c r="H36" s="7"/>
      <c r="I36" s="7"/>
      <c r="J36" s="7"/>
      <c r="K36" s="7"/>
      <c r="L36" s="9" t="s">
        <v>69</v>
      </c>
      <c r="M36" s="266">
        <v>2.7</v>
      </c>
      <c r="N36" s="266">
        <v>1.7</v>
      </c>
      <c r="O36" s="266">
        <v>2.1</v>
      </c>
      <c r="P36" s="266">
        <v>1.5</v>
      </c>
      <c r="Q36" s="266">
        <v>2.2000000000000002</v>
      </c>
      <c r="R36" s="266">
        <v>1.6</v>
      </c>
      <c r="S36" s="266">
        <v>2.2000000000000002</v>
      </c>
      <c r="T36" s="266">
        <v>0.5</v>
      </c>
      <c r="U36" s="266">
        <v>2</v>
      </c>
    </row>
    <row r="37" spans="1:21" ht="16.5" customHeight="1" x14ac:dyDescent="0.2">
      <c r="A37" s="7"/>
      <c r="B37" s="7"/>
      <c r="C37" s="7"/>
      <c r="D37" s="7" t="s">
        <v>326</v>
      </c>
      <c r="E37" s="7"/>
      <c r="F37" s="7"/>
      <c r="G37" s="7"/>
      <c r="H37" s="7"/>
      <c r="I37" s="7"/>
      <c r="J37" s="7"/>
      <c r="K37" s="7"/>
      <c r="L37" s="9" t="s">
        <v>69</v>
      </c>
      <c r="M37" s="267">
        <v>43.7</v>
      </c>
      <c r="N37" s="267">
        <v>30.2</v>
      </c>
      <c r="O37" s="267">
        <v>40.4</v>
      </c>
      <c r="P37" s="267">
        <v>30.3</v>
      </c>
      <c r="Q37" s="267">
        <v>60.6</v>
      </c>
      <c r="R37" s="267">
        <v>41.7</v>
      </c>
      <c r="S37" s="267">
        <v>49.1</v>
      </c>
      <c r="T37" s="267">
        <v>32.6</v>
      </c>
      <c r="U37" s="267">
        <v>38.200000000000003</v>
      </c>
    </row>
    <row r="38" spans="1:21" ht="16.5" customHeight="1" x14ac:dyDescent="0.2">
      <c r="A38" s="7"/>
      <c r="B38" s="7" t="s">
        <v>63</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326</v>
      </c>
      <c r="D39" s="7"/>
      <c r="E39" s="7"/>
      <c r="F39" s="7"/>
      <c r="G39" s="7"/>
      <c r="H39" s="7"/>
      <c r="I39" s="7"/>
      <c r="J39" s="7"/>
      <c r="K39" s="7"/>
      <c r="L39" s="9" t="s">
        <v>145</v>
      </c>
      <c r="M39" s="265">
        <v>17331</v>
      </c>
      <c r="N39" s="265">
        <v>20806</v>
      </c>
      <c r="O39" s="265">
        <v>10892</v>
      </c>
      <c r="P39" s="263">
        <v>3284</v>
      </c>
      <c r="Q39" s="263">
        <v>3144</v>
      </c>
      <c r="R39" s="263">
        <v>2122</v>
      </c>
      <c r="S39" s="264">
        <v>890</v>
      </c>
      <c r="T39" s="264">
        <v>699</v>
      </c>
      <c r="U39" s="265">
        <v>57859</v>
      </c>
    </row>
    <row r="40" spans="1:21" ht="16.5" customHeight="1" x14ac:dyDescent="0.2">
      <c r="A40" s="7"/>
      <c r="B40" s="7"/>
      <c r="C40" s="7" t="s">
        <v>712</v>
      </c>
      <c r="D40" s="7"/>
      <c r="E40" s="7"/>
      <c r="F40" s="7"/>
      <c r="G40" s="7"/>
      <c r="H40" s="7"/>
      <c r="I40" s="7"/>
      <c r="J40" s="7"/>
      <c r="K40" s="7"/>
      <c r="L40" s="9"/>
      <c r="M40" s="10"/>
      <c r="N40" s="10"/>
      <c r="O40" s="10"/>
      <c r="P40" s="10"/>
      <c r="Q40" s="10"/>
      <c r="R40" s="10"/>
      <c r="S40" s="10"/>
      <c r="T40" s="10"/>
      <c r="U40" s="10"/>
    </row>
    <row r="41" spans="1:21" ht="16.5" customHeight="1" x14ac:dyDescent="0.2">
      <c r="A41" s="7"/>
      <c r="B41" s="7"/>
      <c r="C41" s="7"/>
      <c r="D41" s="7" t="s">
        <v>678</v>
      </c>
      <c r="E41" s="7"/>
      <c r="F41" s="7"/>
      <c r="G41" s="7"/>
      <c r="H41" s="7"/>
      <c r="I41" s="7"/>
      <c r="J41" s="7"/>
      <c r="K41" s="7"/>
      <c r="L41" s="9" t="s">
        <v>69</v>
      </c>
      <c r="M41" s="267">
        <v>25.9</v>
      </c>
      <c r="N41" s="266">
        <v>7.6</v>
      </c>
      <c r="O41" s="267">
        <v>12.5</v>
      </c>
      <c r="P41" s="267">
        <v>15.1</v>
      </c>
      <c r="Q41" s="267">
        <v>13.1</v>
      </c>
      <c r="R41" s="266">
        <v>6.7</v>
      </c>
      <c r="S41" s="267">
        <v>15.8</v>
      </c>
      <c r="T41" s="267">
        <v>17.8</v>
      </c>
      <c r="U41" s="267">
        <v>14.7</v>
      </c>
    </row>
    <row r="42" spans="1:21" ht="29.45" customHeight="1" x14ac:dyDescent="0.2">
      <c r="A42" s="7"/>
      <c r="B42" s="7"/>
      <c r="C42" s="7"/>
      <c r="D42" s="316" t="s">
        <v>679</v>
      </c>
      <c r="E42" s="316"/>
      <c r="F42" s="316"/>
      <c r="G42" s="316"/>
      <c r="H42" s="316"/>
      <c r="I42" s="316"/>
      <c r="J42" s="316"/>
      <c r="K42" s="316"/>
      <c r="L42" s="9" t="s">
        <v>69</v>
      </c>
      <c r="M42" s="266">
        <v>3.3</v>
      </c>
      <c r="N42" s="266">
        <v>4.2</v>
      </c>
      <c r="O42" s="266">
        <v>2</v>
      </c>
      <c r="P42" s="266">
        <v>3.5</v>
      </c>
      <c r="Q42" s="266">
        <v>3.4</v>
      </c>
      <c r="R42" s="266">
        <v>1.3</v>
      </c>
      <c r="S42" s="266">
        <v>3.8</v>
      </c>
      <c r="T42" s="267">
        <v>12.2</v>
      </c>
      <c r="U42" s="266">
        <v>3.5</v>
      </c>
    </row>
    <row r="43" spans="1:21" ht="16.5" customHeight="1" x14ac:dyDescent="0.2">
      <c r="A43" s="7"/>
      <c r="B43" s="7"/>
      <c r="C43" s="7"/>
      <c r="D43" s="7" t="s">
        <v>680</v>
      </c>
      <c r="E43" s="7"/>
      <c r="F43" s="7"/>
      <c r="G43" s="7"/>
      <c r="H43" s="7"/>
      <c r="I43" s="7"/>
      <c r="J43" s="7"/>
      <c r="K43" s="7"/>
      <c r="L43" s="9" t="s">
        <v>69</v>
      </c>
      <c r="M43" s="266">
        <v>2.2999999999999998</v>
      </c>
      <c r="N43" s="266">
        <v>2.4</v>
      </c>
      <c r="O43" s="266">
        <v>2.6</v>
      </c>
      <c r="P43" s="266">
        <v>2.2000000000000002</v>
      </c>
      <c r="Q43" s="266">
        <v>1.3</v>
      </c>
      <c r="R43" s="266">
        <v>1.9</v>
      </c>
      <c r="S43" s="266">
        <v>3.3</v>
      </c>
      <c r="T43" s="266">
        <v>1.2</v>
      </c>
      <c r="U43" s="266">
        <v>2.2999999999999998</v>
      </c>
    </row>
    <row r="44" spans="1:21" ht="16.5" customHeight="1" x14ac:dyDescent="0.2">
      <c r="A44" s="7"/>
      <c r="B44" s="7"/>
      <c r="C44" s="7"/>
      <c r="D44" s="7" t="s">
        <v>681</v>
      </c>
      <c r="E44" s="7"/>
      <c r="F44" s="7"/>
      <c r="G44" s="7"/>
      <c r="H44" s="7"/>
      <c r="I44" s="7"/>
      <c r="J44" s="7"/>
      <c r="K44" s="7"/>
      <c r="L44" s="9" t="s">
        <v>69</v>
      </c>
      <c r="M44" s="266">
        <v>4.2</v>
      </c>
      <c r="N44" s="267">
        <v>17.5</v>
      </c>
      <c r="O44" s="266">
        <v>2.9</v>
      </c>
      <c r="P44" s="266">
        <v>4.7</v>
      </c>
      <c r="Q44" s="266">
        <v>5.5</v>
      </c>
      <c r="R44" s="266">
        <v>6.7</v>
      </c>
      <c r="S44" s="266">
        <v>9.8000000000000007</v>
      </c>
      <c r="T44" s="266">
        <v>9.4</v>
      </c>
      <c r="U44" s="266">
        <v>8.9</v>
      </c>
    </row>
    <row r="45" spans="1:21" ht="29.45" customHeight="1" x14ac:dyDescent="0.2">
      <c r="A45" s="7"/>
      <c r="B45" s="7"/>
      <c r="C45" s="7"/>
      <c r="D45" s="316" t="s">
        <v>682</v>
      </c>
      <c r="E45" s="316"/>
      <c r="F45" s="316"/>
      <c r="G45" s="316"/>
      <c r="H45" s="316"/>
      <c r="I45" s="316"/>
      <c r="J45" s="316"/>
      <c r="K45" s="316"/>
      <c r="L45" s="9" t="s">
        <v>69</v>
      </c>
      <c r="M45" s="267">
        <v>10.8</v>
      </c>
      <c r="N45" s="267">
        <v>16</v>
      </c>
      <c r="O45" s="267">
        <v>19.7</v>
      </c>
      <c r="P45" s="267">
        <v>22.4</v>
      </c>
      <c r="Q45" s="267">
        <v>19.399999999999999</v>
      </c>
      <c r="R45" s="267">
        <v>20.5</v>
      </c>
      <c r="S45" s="267">
        <v>14.2</v>
      </c>
      <c r="T45" s="267">
        <v>13.3</v>
      </c>
      <c r="U45" s="267">
        <v>15.6</v>
      </c>
    </row>
    <row r="46" spans="1:21" ht="16.5" customHeight="1" x14ac:dyDescent="0.2">
      <c r="A46" s="7"/>
      <c r="B46" s="7"/>
      <c r="C46" s="7"/>
      <c r="D46" s="7" t="s">
        <v>683</v>
      </c>
      <c r="E46" s="7"/>
      <c r="F46" s="7"/>
      <c r="G46" s="7"/>
      <c r="H46" s="7"/>
      <c r="I46" s="7"/>
      <c r="J46" s="7"/>
      <c r="K46" s="7"/>
      <c r="L46" s="9" t="s">
        <v>69</v>
      </c>
      <c r="M46" s="267">
        <v>17</v>
      </c>
      <c r="N46" s="267">
        <v>18.2</v>
      </c>
      <c r="O46" s="267">
        <v>18.600000000000001</v>
      </c>
      <c r="P46" s="267">
        <v>23.5</v>
      </c>
      <c r="Q46" s="267">
        <v>15.3</v>
      </c>
      <c r="R46" s="267">
        <v>14</v>
      </c>
      <c r="S46" s="267">
        <v>11.6</v>
      </c>
      <c r="T46" s="267">
        <v>17.5</v>
      </c>
      <c r="U46" s="267">
        <v>17.899999999999999</v>
      </c>
    </row>
    <row r="47" spans="1:21" ht="16.5" customHeight="1" x14ac:dyDescent="0.2">
      <c r="A47" s="7"/>
      <c r="B47" s="7"/>
      <c r="C47" s="7"/>
      <c r="D47" s="7" t="s">
        <v>684</v>
      </c>
      <c r="E47" s="7"/>
      <c r="F47" s="7"/>
      <c r="G47" s="7"/>
      <c r="H47" s="7"/>
      <c r="I47" s="7"/>
      <c r="J47" s="7"/>
      <c r="K47" s="7"/>
      <c r="L47" s="9" t="s">
        <v>69</v>
      </c>
      <c r="M47" s="267">
        <v>36.5</v>
      </c>
      <c r="N47" s="267">
        <v>34.200000000000003</v>
      </c>
      <c r="O47" s="267">
        <v>41.6</v>
      </c>
      <c r="P47" s="267">
        <v>28.5</v>
      </c>
      <c r="Q47" s="267">
        <v>42</v>
      </c>
      <c r="R47" s="267">
        <v>48.9</v>
      </c>
      <c r="S47" s="267">
        <v>41.7</v>
      </c>
      <c r="T47" s="267">
        <v>28.6</v>
      </c>
      <c r="U47" s="267">
        <v>37.1</v>
      </c>
    </row>
    <row r="48" spans="1:21" ht="16.5" customHeight="1" x14ac:dyDescent="0.2">
      <c r="A48" s="7"/>
      <c r="B48" s="7"/>
      <c r="C48" s="7" t="s">
        <v>713</v>
      </c>
      <c r="D48" s="7"/>
      <c r="E48" s="7"/>
      <c r="F48" s="7"/>
      <c r="G48" s="7"/>
      <c r="H48" s="7"/>
      <c r="I48" s="7"/>
      <c r="J48" s="7"/>
      <c r="K48" s="7"/>
      <c r="L48" s="9"/>
      <c r="M48" s="10"/>
      <c r="N48" s="10"/>
      <c r="O48" s="10"/>
      <c r="P48" s="10"/>
      <c r="Q48" s="10"/>
      <c r="R48" s="10"/>
      <c r="S48" s="10"/>
      <c r="T48" s="10"/>
      <c r="U48" s="10"/>
    </row>
    <row r="49" spans="1:21" ht="29.45" customHeight="1" x14ac:dyDescent="0.2">
      <c r="A49" s="7"/>
      <c r="B49" s="7"/>
      <c r="C49" s="7"/>
      <c r="D49" s="316" t="s">
        <v>672</v>
      </c>
      <c r="E49" s="316"/>
      <c r="F49" s="316"/>
      <c r="G49" s="316"/>
      <c r="H49" s="316"/>
      <c r="I49" s="316"/>
      <c r="J49" s="316"/>
      <c r="K49" s="316"/>
      <c r="L49" s="9" t="s">
        <v>69</v>
      </c>
      <c r="M49" s="266">
        <v>0.2</v>
      </c>
      <c r="N49" s="266">
        <v>0.1</v>
      </c>
      <c r="O49" s="266">
        <v>0.2</v>
      </c>
      <c r="P49" s="266">
        <v>0.3</v>
      </c>
      <c r="Q49" s="266">
        <v>0.6</v>
      </c>
      <c r="R49" s="266">
        <v>0.2</v>
      </c>
      <c r="S49" s="266">
        <v>0.5</v>
      </c>
      <c r="T49" s="266">
        <v>0.2</v>
      </c>
      <c r="U49" s="266">
        <v>0.2</v>
      </c>
    </row>
    <row r="50" spans="1:21" ht="16.5" customHeight="1" x14ac:dyDescent="0.2">
      <c r="A50" s="7"/>
      <c r="B50" s="7"/>
      <c r="C50" s="7"/>
      <c r="D50" s="7" t="s">
        <v>673</v>
      </c>
      <c r="E50" s="7"/>
      <c r="F50" s="7"/>
      <c r="G50" s="7"/>
      <c r="H50" s="7"/>
      <c r="I50" s="7"/>
      <c r="J50" s="7"/>
      <c r="K50" s="7"/>
      <c r="L50" s="9" t="s">
        <v>69</v>
      </c>
      <c r="M50" s="267">
        <v>23.6</v>
      </c>
      <c r="N50" s="267">
        <v>19</v>
      </c>
      <c r="O50" s="267">
        <v>20.399999999999999</v>
      </c>
      <c r="P50" s="267">
        <v>13.2</v>
      </c>
      <c r="Q50" s="267">
        <v>29.6</v>
      </c>
      <c r="R50" s="267">
        <v>18.100000000000001</v>
      </c>
      <c r="S50" s="267">
        <v>17.100000000000001</v>
      </c>
      <c r="T50" s="267">
        <v>12.5</v>
      </c>
      <c r="U50" s="267">
        <v>20.7</v>
      </c>
    </row>
    <row r="51" spans="1:21" ht="16.5" customHeight="1" x14ac:dyDescent="0.2">
      <c r="A51" s="7"/>
      <c r="B51" s="7"/>
      <c r="C51" s="7"/>
      <c r="D51" s="7" t="s">
        <v>674</v>
      </c>
      <c r="E51" s="7"/>
      <c r="F51" s="7"/>
      <c r="G51" s="7"/>
      <c r="H51" s="7"/>
      <c r="I51" s="7"/>
      <c r="J51" s="7"/>
      <c r="K51" s="7"/>
      <c r="L51" s="9" t="s">
        <v>69</v>
      </c>
      <c r="M51" s="267">
        <v>10.4</v>
      </c>
      <c r="N51" s="266">
        <v>7.6</v>
      </c>
      <c r="O51" s="267">
        <v>12.4</v>
      </c>
      <c r="P51" s="267">
        <v>14.9</v>
      </c>
      <c r="Q51" s="267">
        <v>17.7</v>
      </c>
      <c r="R51" s="267">
        <v>15.7</v>
      </c>
      <c r="S51" s="267">
        <v>27.1</v>
      </c>
      <c r="T51" s="267">
        <v>21.9</v>
      </c>
      <c r="U51" s="267">
        <v>11.1</v>
      </c>
    </row>
    <row r="52" spans="1:21" ht="16.5" customHeight="1" x14ac:dyDescent="0.2">
      <c r="A52" s="7"/>
      <c r="B52" s="7"/>
      <c r="C52" s="7"/>
      <c r="D52" s="7" t="s">
        <v>675</v>
      </c>
      <c r="E52" s="7"/>
      <c r="F52" s="7"/>
      <c r="G52" s="7"/>
      <c r="H52" s="7"/>
      <c r="I52" s="7"/>
      <c r="J52" s="7"/>
      <c r="K52" s="7"/>
      <c r="L52" s="9" t="s">
        <v>69</v>
      </c>
      <c r="M52" s="266">
        <v>4.8</v>
      </c>
      <c r="N52" s="266">
        <v>1.6</v>
      </c>
      <c r="O52" s="266">
        <v>6.1</v>
      </c>
      <c r="P52" s="266">
        <v>3</v>
      </c>
      <c r="Q52" s="266">
        <v>7.1</v>
      </c>
      <c r="R52" s="266">
        <v>7.3</v>
      </c>
      <c r="S52" s="266">
        <v>6.4</v>
      </c>
      <c r="T52" s="266">
        <v>4.2</v>
      </c>
      <c r="U52" s="266">
        <v>4.0999999999999996</v>
      </c>
    </row>
    <row r="53" spans="1:21" ht="16.5" customHeight="1" x14ac:dyDescent="0.2">
      <c r="A53" s="7"/>
      <c r="B53" s="7"/>
      <c r="C53" s="7"/>
      <c r="D53" s="7" t="s">
        <v>676</v>
      </c>
      <c r="E53" s="7"/>
      <c r="F53" s="7"/>
      <c r="G53" s="7"/>
      <c r="H53" s="7"/>
      <c r="I53" s="7"/>
      <c r="J53" s="7"/>
      <c r="K53" s="7"/>
      <c r="L53" s="9" t="s">
        <v>69</v>
      </c>
      <c r="M53" s="266">
        <v>2.2999999999999998</v>
      </c>
      <c r="N53" s="266">
        <v>1.2</v>
      </c>
      <c r="O53" s="266">
        <v>2.2000000000000002</v>
      </c>
      <c r="P53" s="266">
        <v>1.6</v>
      </c>
      <c r="Q53" s="266">
        <v>3.1</v>
      </c>
      <c r="R53" s="266">
        <v>1.2</v>
      </c>
      <c r="S53" s="266">
        <v>2.7</v>
      </c>
      <c r="T53" s="266">
        <v>1.6</v>
      </c>
      <c r="U53" s="266">
        <v>1.8</v>
      </c>
    </row>
    <row r="54" spans="1:21" ht="16.5" customHeight="1" x14ac:dyDescent="0.2">
      <c r="A54" s="7"/>
      <c r="B54" s="7"/>
      <c r="C54" s="7"/>
      <c r="D54" s="7" t="s">
        <v>326</v>
      </c>
      <c r="E54" s="7"/>
      <c r="F54" s="7"/>
      <c r="G54" s="7"/>
      <c r="H54" s="7"/>
      <c r="I54" s="7"/>
      <c r="J54" s="7"/>
      <c r="K54" s="7"/>
      <c r="L54" s="9" t="s">
        <v>69</v>
      </c>
      <c r="M54" s="267">
        <v>41.3</v>
      </c>
      <c r="N54" s="267">
        <v>29.5</v>
      </c>
      <c r="O54" s="267">
        <v>41.4</v>
      </c>
      <c r="P54" s="267">
        <v>32.9</v>
      </c>
      <c r="Q54" s="267">
        <v>58.1</v>
      </c>
      <c r="R54" s="267">
        <v>42.5</v>
      </c>
      <c r="S54" s="267">
        <v>53.8</v>
      </c>
      <c r="T54" s="267">
        <v>40.5</v>
      </c>
      <c r="U54" s="267">
        <v>37.9</v>
      </c>
    </row>
    <row r="55" spans="1:21" ht="16.5" customHeight="1" x14ac:dyDescent="0.2">
      <c r="A55" s="7"/>
      <c r="B55" s="7" t="s">
        <v>64</v>
      </c>
      <c r="C55" s="7"/>
      <c r="D55" s="7"/>
      <c r="E55" s="7"/>
      <c r="F55" s="7"/>
      <c r="G55" s="7"/>
      <c r="H55" s="7"/>
      <c r="I55" s="7"/>
      <c r="J55" s="7"/>
      <c r="K55" s="7"/>
      <c r="L55" s="9"/>
      <c r="M55" s="10"/>
      <c r="N55" s="10"/>
      <c r="O55" s="10"/>
      <c r="P55" s="10"/>
      <c r="Q55" s="10"/>
      <c r="R55" s="10"/>
      <c r="S55" s="10"/>
      <c r="T55" s="10"/>
      <c r="U55" s="10"/>
    </row>
    <row r="56" spans="1:21" ht="16.5" customHeight="1" x14ac:dyDescent="0.2">
      <c r="A56" s="7"/>
      <c r="B56" s="7"/>
      <c r="C56" s="7" t="s">
        <v>326</v>
      </c>
      <c r="D56" s="7"/>
      <c r="E56" s="7"/>
      <c r="F56" s="7"/>
      <c r="G56" s="7"/>
      <c r="H56" s="7"/>
      <c r="I56" s="7"/>
      <c r="J56" s="7"/>
      <c r="K56" s="7"/>
      <c r="L56" s="9" t="s">
        <v>145</v>
      </c>
      <c r="M56" s="265">
        <v>16487</v>
      </c>
      <c r="N56" s="265">
        <v>20521</v>
      </c>
      <c r="O56" s="265">
        <v>10485</v>
      </c>
      <c r="P56" s="263">
        <v>2885</v>
      </c>
      <c r="Q56" s="263">
        <v>2974</v>
      </c>
      <c r="R56" s="263">
        <v>2038</v>
      </c>
      <c r="S56" s="264">
        <v>854</v>
      </c>
      <c r="T56" s="264">
        <v>640</v>
      </c>
      <c r="U56" s="265">
        <v>55566</v>
      </c>
    </row>
    <row r="57" spans="1:21" ht="16.5" customHeight="1" x14ac:dyDescent="0.2">
      <c r="A57" s="7"/>
      <c r="B57" s="7"/>
      <c r="C57" s="7" t="s">
        <v>712</v>
      </c>
      <c r="D57" s="7"/>
      <c r="E57" s="7"/>
      <c r="F57" s="7"/>
      <c r="G57" s="7"/>
      <c r="H57" s="7"/>
      <c r="I57" s="7"/>
      <c r="J57" s="7"/>
      <c r="K57" s="7"/>
      <c r="L57" s="9"/>
      <c r="M57" s="10"/>
      <c r="N57" s="10"/>
      <c r="O57" s="10"/>
      <c r="P57" s="10"/>
      <c r="Q57" s="10"/>
      <c r="R57" s="10"/>
      <c r="S57" s="10"/>
      <c r="T57" s="10"/>
      <c r="U57" s="10"/>
    </row>
    <row r="58" spans="1:21" ht="16.5" customHeight="1" x14ac:dyDescent="0.2">
      <c r="A58" s="7"/>
      <c r="B58" s="7"/>
      <c r="C58" s="7"/>
      <c r="D58" s="7" t="s">
        <v>678</v>
      </c>
      <c r="E58" s="7"/>
      <c r="F58" s="7"/>
      <c r="G58" s="7"/>
      <c r="H58" s="7"/>
      <c r="I58" s="7"/>
      <c r="J58" s="7"/>
      <c r="K58" s="7"/>
      <c r="L58" s="9" t="s">
        <v>69</v>
      </c>
      <c r="M58" s="267">
        <v>27</v>
      </c>
      <c r="N58" s="266">
        <v>8.4</v>
      </c>
      <c r="O58" s="267">
        <v>13.8</v>
      </c>
      <c r="P58" s="267">
        <v>13.3</v>
      </c>
      <c r="Q58" s="266">
        <v>9.3000000000000007</v>
      </c>
      <c r="R58" s="266">
        <v>7.1</v>
      </c>
      <c r="S58" s="267">
        <v>19.399999999999999</v>
      </c>
      <c r="T58" s="267">
        <v>13.8</v>
      </c>
      <c r="U58" s="267">
        <v>15.3</v>
      </c>
    </row>
    <row r="59" spans="1:21" ht="29.45" customHeight="1" x14ac:dyDescent="0.2">
      <c r="A59" s="7"/>
      <c r="B59" s="7"/>
      <c r="C59" s="7"/>
      <c r="D59" s="316" t="s">
        <v>679</v>
      </c>
      <c r="E59" s="316"/>
      <c r="F59" s="316"/>
      <c r="G59" s="316"/>
      <c r="H59" s="316"/>
      <c r="I59" s="316"/>
      <c r="J59" s="316"/>
      <c r="K59" s="316"/>
      <c r="L59" s="9" t="s">
        <v>69</v>
      </c>
      <c r="M59" s="266">
        <v>3</v>
      </c>
      <c r="N59" s="266">
        <v>4.5999999999999996</v>
      </c>
      <c r="O59" s="266">
        <v>2.2000000000000002</v>
      </c>
      <c r="P59" s="266">
        <v>5.0999999999999996</v>
      </c>
      <c r="Q59" s="266">
        <v>4.3</v>
      </c>
      <c r="R59" s="266">
        <v>1.2</v>
      </c>
      <c r="S59" s="266">
        <v>2.5</v>
      </c>
      <c r="T59" s="267">
        <v>10.4</v>
      </c>
      <c r="U59" s="266">
        <v>3.6</v>
      </c>
    </row>
    <row r="60" spans="1:21" ht="16.5" customHeight="1" x14ac:dyDescent="0.2">
      <c r="A60" s="7"/>
      <c r="B60" s="7"/>
      <c r="C60" s="7"/>
      <c r="D60" s="7" t="s">
        <v>680</v>
      </c>
      <c r="E60" s="7"/>
      <c r="F60" s="7"/>
      <c r="G60" s="7"/>
      <c r="H60" s="7"/>
      <c r="I60" s="7"/>
      <c r="J60" s="7"/>
      <c r="K60" s="7"/>
      <c r="L60" s="9" t="s">
        <v>69</v>
      </c>
      <c r="M60" s="266">
        <v>2.8</v>
      </c>
      <c r="N60" s="266">
        <v>3.1</v>
      </c>
      <c r="O60" s="266">
        <v>2.6</v>
      </c>
      <c r="P60" s="266">
        <v>2.5</v>
      </c>
      <c r="Q60" s="266">
        <v>1.3</v>
      </c>
      <c r="R60" s="266">
        <v>1.6</v>
      </c>
      <c r="S60" s="266">
        <v>1.6</v>
      </c>
      <c r="T60" s="266">
        <v>0.7</v>
      </c>
      <c r="U60" s="266">
        <v>2.7</v>
      </c>
    </row>
    <row r="61" spans="1:21" ht="16.5" customHeight="1" x14ac:dyDescent="0.2">
      <c r="A61" s="7"/>
      <c r="B61" s="7"/>
      <c r="C61" s="7"/>
      <c r="D61" s="7" t="s">
        <v>681</v>
      </c>
      <c r="E61" s="7"/>
      <c r="F61" s="7"/>
      <c r="G61" s="7"/>
      <c r="H61" s="7"/>
      <c r="I61" s="7"/>
      <c r="J61" s="7"/>
      <c r="K61" s="7"/>
      <c r="L61" s="9" t="s">
        <v>69</v>
      </c>
      <c r="M61" s="266">
        <v>4.5</v>
      </c>
      <c r="N61" s="267">
        <v>12.8</v>
      </c>
      <c r="O61" s="266">
        <v>2.9</v>
      </c>
      <c r="P61" s="266">
        <v>5.4</v>
      </c>
      <c r="Q61" s="266">
        <v>6.1</v>
      </c>
      <c r="R61" s="266">
        <v>7.1</v>
      </c>
      <c r="S61" s="266">
        <v>5.5</v>
      </c>
      <c r="T61" s="267">
        <v>11</v>
      </c>
      <c r="U61" s="266">
        <v>7.4</v>
      </c>
    </row>
    <row r="62" spans="1:21" ht="29.45" customHeight="1" x14ac:dyDescent="0.2">
      <c r="A62" s="7"/>
      <c r="B62" s="7"/>
      <c r="C62" s="7"/>
      <c r="D62" s="316" t="s">
        <v>682</v>
      </c>
      <c r="E62" s="316"/>
      <c r="F62" s="316"/>
      <c r="G62" s="316"/>
      <c r="H62" s="316"/>
      <c r="I62" s="316"/>
      <c r="J62" s="316"/>
      <c r="K62" s="316"/>
      <c r="L62" s="9" t="s">
        <v>69</v>
      </c>
      <c r="M62" s="267">
        <v>10.8</v>
      </c>
      <c r="N62" s="267">
        <v>16.600000000000001</v>
      </c>
      <c r="O62" s="267">
        <v>21.3</v>
      </c>
      <c r="P62" s="267">
        <v>23</v>
      </c>
      <c r="Q62" s="267">
        <v>19</v>
      </c>
      <c r="R62" s="267">
        <v>20</v>
      </c>
      <c r="S62" s="267">
        <v>18.2</v>
      </c>
      <c r="T62" s="267">
        <v>11.3</v>
      </c>
      <c r="U62" s="267">
        <v>16.100000000000001</v>
      </c>
    </row>
    <row r="63" spans="1:21" ht="16.5" customHeight="1" x14ac:dyDescent="0.2">
      <c r="A63" s="7"/>
      <c r="B63" s="7"/>
      <c r="C63" s="7"/>
      <c r="D63" s="7" t="s">
        <v>683</v>
      </c>
      <c r="E63" s="7"/>
      <c r="F63" s="7"/>
      <c r="G63" s="7"/>
      <c r="H63" s="7"/>
      <c r="I63" s="7"/>
      <c r="J63" s="7"/>
      <c r="K63" s="7"/>
      <c r="L63" s="9" t="s">
        <v>69</v>
      </c>
      <c r="M63" s="267">
        <v>16</v>
      </c>
      <c r="N63" s="267">
        <v>20.7</v>
      </c>
      <c r="O63" s="267">
        <v>16.3</v>
      </c>
      <c r="P63" s="267">
        <v>25</v>
      </c>
      <c r="Q63" s="267">
        <v>18.899999999999999</v>
      </c>
      <c r="R63" s="267">
        <v>13</v>
      </c>
      <c r="S63" s="267">
        <v>10.1</v>
      </c>
      <c r="T63" s="267">
        <v>22.5</v>
      </c>
      <c r="U63" s="267">
        <v>18.2</v>
      </c>
    </row>
    <row r="64" spans="1:21" ht="16.5" customHeight="1" x14ac:dyDescent="0.2">
      <c r="A64" s="7"/>
      <c r="B64" s="7"/>
      <c r="C64" s="7"/>
      <c r="D64" s="7" t="s">
        <v>684</v>
      </c>
      <c r="E64" s="7"/>
      <c r="F64" s="7"/>
      <c r="G64" s="7"/>
      <c r="H64" s="7"/>
      <c r="I64" s="7"/>
      <c r="J64" s="7"/>
      <c r="K64" s="7"/>
      <c r="L64" s="9" t="s">
        <v>69</v>
      </c>
      <c r="M64" s="267">
        <v>36</v>
      </c>
      <c r="N64" s="267">
        <v>33.799999999999997</v>
      </c>
      <c r="O64" s="267">
        <v>40.799999999999997</v>
      </c>
      <c r="P64" s="267">
        <v>25.9</v>
      </c>
      <c r="Q64" s="267">
        <v>41.1</v>
      </c>
      <c r="R64" s="267">
        <v>50</v>
      </c>
      <c r="S64" s="267">
        <v>42.8</v>
      </c>
      <c r="T64" s="267">
        <v>30.2</v>
      </c>
      <c r="U64" s="267">
        <v>36.6</v>
      </c>
    </row>
    <row r="65" spans="1:21" ht="16.5" customHeight="1" x14ac:dyDescent="0.2">
      <c r="A65" s="7"/>
      <c r="B65" s="7"/>
      <c r="C65" s="7" t="s">
        <v>713</v>
      </c>
      <c r="D65" s="7"/>
      <c r="E65" s="7"/>
      <c r="F65" s="7"/>
      <c r="G65" s="7"/>
      <c r="H65" s="7"/>
      <c r="I65" s="7"/>
      <c r="J65" s="7"/>
      <c r="K65" s="7"/>
      <c r="L65" s="9"/>
      <c r="M65" s="10"/>
      <c r="N65" s="10"/>
      <c r="O65" s="10"/>
      <c r="P65" s="10"/>
      <c r="Q65" s="10"/>
      <c r="R65" s="10"/>
      <c r="S65" s="10"/>
      <c r="T65" s="10"/>
      <c r="U65" s="10"/>
    </row>
    <row r="66" spans="1:21" ht="29.45" customHeight="1" x14ac:dyDescent="0.2">
      <c r="A66" s="7"/>
      <c r="B66" s="7"/>
      <c r="C66" s="7"/>
      <c r="D66" s="316" t="s">
        <v>672</v>
      </c>
      <c r="E66" s="316"/>
      <c r="F66" s="316"/>
      <c r="G66" s="316"/>
      <c r="H66" s="316"/>
      <c r="I66" s="316"/>
      <c r="J66" s="316"/>
      <c r="K66" s="316"/>
      <c r="L66" s="9" t="s">
        <v>69</v>
      </c>
      <c r="M66" s="266">
        <v>0.2</v>
      </c>
      <c r="N66" s="266">
        <v>0.2</v>
      </c>
      <c r="O66" s="266">
        <v>0.2</v>
      </c>
      <c r="P66" s="266">
        <v>0.1</v>
      </c>
      <c r="Q66" s="266">
        <v>0.3</v>
      </c>
      <c r="R66" s="266">
        <v>0.3</v>
      </c>
      <c r="S66" s="266">
        <v>0.3</v>
      </c>
      <c r="T66" s="266" t="s">
        <v>137</v>
      </c>
      <c r="U66" s="266">
        <v>0.2</v>
      </c>
    </row>
    <row r="67" spans="1:21" ht="16.5" customHeight="1" x14ac:dyDescent="0.2">
      <c r="A67" s="7"/>
      <c r="B67" s="7"/>
      <c r="C67" s="7"/>
      <c r="D67" s="7" t="s">
        <v>673</v>
      </c>
      <c r="E67" s="7"/>
      <c r="F67" s="7"/>
      <c r="G67" s="7"/>
      <c r="H67" s="7"/>
      <c r="I67" s="7"/>
      <c r="J67" s="7"/>
      <c r="K67" s="7"/>
      <c r="L67" s="9" t="s">
        <v>69</v>
      </c>
      <c r="M67" s="267">
        <v>25.5</v>
      </c>
      <c r="N67" s="267">
        <v>16.600000000000001</v>
      </c>
      <c r="O67" s="267">
        <v>19.2</v>
      </c>
      <c r="P67" s="267">
        <v>13.2</v>
      </c>
      <c r="Q67" s="267">
        <v>30.5</v>
      </c>
      <c r="R67" s="267">
        <v>19.100000000000001</v>
      </c>
      <c r="S67" s="267">
        <v>10.7</v>
      </c>
      <c r="T67" s="267">
        <v>12.9</v>
      </c>
      <c r="U67" s="267">
        <v>20.2</v>
      </c>
    </row>
    <row r="68" spans="1:21" ht="16.5" customHeight="1" x14ac:dyDescent="0.2">
      <c r="A68" s="7"/>
      <c r="B68" s="7"/>
      <c r="C68" s="7"/>
      <c r="D68" s="7" t="s">
        <v>674</v>
      </c>
      <c r="E68" s="7"/>
      <c r="F68" s="7"/>
      <c r="G68" s="7"/>
      <c r="H68" s="7"/>
      <c r="I68" s="7"/>
      <c r="J68" s="7"/>
      <c r="K68" s="7"/>
      <c r="L68" s="9" t="s">
        <v>69</v>
      </c>
      <c r="M68" s="267">
        <v>10.4</v>
      </c>
      <c r="N68" s="266">
        <v>8.4</v>
      </c>
      <c r="O68" s="267">
        <v>14</v>
      </c>
      <c r="P68" s="267">
        <v>14.5</v>
      </c>
      <c r="Q68" s="267">
        <v>13.4</v>
      </c>
      <c r="R68" s="267">
        <v>15</v>
      </c>
      <c r="S68" s="267">
        <v>33.1</v>
      </c>
      <c r="T68" s="267">
        <v>23</v>
      </c>
      <c r="U68" s="267">
        <v>11.5</v>
      </c>
    </row>
    <row r="69" spans="1:21" ht="16.5" customHeight="1" x14ac:dyDescent="0.2">
      <c r="A69" s="7"/>
      <c r="B69" s="7"/>
      <c r="C69" s="7"/>
      <c r="D69" s="7" t="s">
        <v>675</v>
      </c>
      <c r="E69" s="7"/>
      <c r="F69" s="7"/>
      <c r="G69" s="7"/>
      <c r="H69" s="7"/>
      <c r="I69" s="7"/>
      <c r="J69" s="7"/>
      <c r="K69" s="7"/>
      <c r="L69" s="9" t="s">
        <v>69</v>
      </c>
      <c r="M69" s="266">
        <v>4.5999999999999996</v>
      </c>
      <c r="N69" s="266">
        <v>2.2000000000000002</v>
      </c>
      <c r="O69" s="266">
        <v>6.5</v>
      </c>
      <c r="P69" s="266">
        <v>2.8</v>
      </c>
      <c r="Q69" s="266">
        <v>7.7</v>
      </c>
      <c r="R69" s="266">
        <v>7.2</v>
      </c>
      <c r="S69" s="266">
        <v>6.3</v>
      </c>
      <c r="T69" s="266">
        <v>3.6</v>
      </c>
      <c r="U69" s="266">
        <v>4.3</v>
      </c>
    </row>
    <row r="70" spans="1:21" ht="16.5" customHeight="1" x14ac:dyDescent="0.2">
      <c r="A70" s="7"/>
      <c r="B70" s="7"/>
      <c r="C70" s="7"/>
      <c r="D70" s="7" t="s">
        <v>676</v>
      </c>
      <c r="E70" s="7"/>
      <c r="F70" s="7"/>
      <c r="G70" s="7"/>
      <c r="H70" s="7"/>
      <c r="I70" s="7"/>
      <c r="J70" s="7"/>
      <c r="K70" s="7"/>
      <c r="L70" s="9" t="s">
        <v>69</v>
      </c>
      <c r="M70" s="266">
        <v>2.2000000000000002</v>
      </c>
      <c r="N70" s="266">
        <v>1.2</v>
      </c>
      <c r="O70" s="266">
        <v>2.6</v>
      </c>
      <c r="P70" s="266">
        <v>1.3</v>
      </c>
      <c r="Q70" s="266">
        <v>3.8</v>
      </c>
      <c r="R70" s="266">
        <v>1.2</v>
      </c>
      <c r="S70" s="266">
        <v>4.0999999999999996</v>
      </c>
      <c r="T70" s="266">
        <v>1.3</v>
      </c>
      <c r="U70" s="266">
        <v>2</v>
      </c>
    </row>
    <row r="71" spans="1:21" ht="16.5" customHeight="1" x14ac:dyDescent="0.2">
      <c r="A71" s="7"/>
      <c r="B71" s="7"/>
      <c r="C71" s="7"/>
      <c r="D71" s="7" t="s">
        <v>326</v>
      </c>
      <c r="E71" s="7"/>
      <c r="F71" s="7"/>
      <c r="G71" s="7"/>
      <c r="H71" s="7"/>
      <c r="I71" s="7"/>
      <c r="J71" s="7"/>
      <c r="K71" s="7"/>
      <c r="L71" s="9" t="s">
        <v>69</v>
      </c>
      <c r="M71" s="267">
        <v>43.1</v>
      </c>
      <c r="N71" s="267">
        <v>28.7</v>
      </c>
      <c r="O71" s="267">
        <v>42.6</v>
      </c>
      <c r="P71" s="267">
        <v>31.9</v>
      </c>
      <c r="Q71" s="267">
        <v>55.7</v>
      </c>
      <c r="R71" s="267">
        <v>42.7</v>
      </c>
      <c r="S71" s="267">
        <v>54.4</v>
      </c>
      <c r="T71" s="267">
        <v>40.799999999999997</v>
      </c>
      <c r="U71" s="267">
        <v>38.200000000000003</v>
      </c>
    </row>
    <row r="72" spans="1:21" ht="16.5" customHeight="1" x14ac:dyDescent="0.2">
      <c r="A72" s="7"/>
      <c r="B72" s="7" t="s">
        <v>65</v>
      </c>
      <c r="C72" s="7"/>
      <c r="D72" s="7"/>
      <c r="E72" s="7"/>
      <c r="F72" s="7"/>
      <c r="G72" s="7"/>
      <c r="H72" s="7"/>
      <c r="I72" s="7"/>
      <c r="J72" s="7"/>
      <c r="K72" s="7"/>
      <c r="L72" s="9"/>
      <c r="M72" s="10"/>
      <c r="N72" s="10"/>
      <c r="O72" s="10"/>
      <c r="P72" s="10"/>
      <c r="Q72" s="10"/>
      <c r="R72" s="10"/>
      <c r="S72" s="10"/>
      <c r="T72" s="10"/>
      <c r="U72" s="10"/>
    </row>
    <row r="73" spans="1:21" ht="16.5" customHeight="1" x14ac:dyDescent="0.2">
      <c r="A73" s="7"/>
      <c r="B73" s="7"/>
      <c r="C73" s="7" t="s">
        <v>326</v>
      </c>
      <c r="D73" s="7"/>
      <c r="E73" s="7"/>
      <c r="F73" s="7"/>
      <c r="G73" s="7"/>
      <c r="H73" s="7"/>
      <c r="I73" s="7"/>
      <c r="J73" s="7"/>
      <c r="K73" s="7"/>
      <c r="L73" s="9" t="s">
        <v>145</v>
      </c>
      <c r="M73" s="265">
        <v>17126</v>
      </c>
      <c r="N73" s="265">
        <v>21342</v>
      </c>
      <c r="O73" s="265">
        <v>10169</v>
      </c>
      <c r="P73" s="263">
        <v>2835</v>
      </c>
      <c r="Q73" s="263">
        <v>2251</v>
      </c>
      <c r="R73" s="263">
        <v>2522</v>
      </c>
      <c r="S73" s="263">
        <v>1049</v>
      </c>
      <c r="T73" s="264">
        <v>546</v>
      </c>
      <c r="U73" s="265">
        <v>56370</v>
      </c>
    </row>
    <row r="74" spans="1:21" ht="16.5" customHeight="1" x14ac:dyDescent="0.2">
      <c r="A74" s="7"/>
      <c r="B74" s="7"/>
      <c r="C74" s="7" t="s">
        <v>712</v>
      </c>
      <c r="D74" s="7"/>
      <c r="E74" s="7"/>
      <c r="F74" s="7"/>
      <c r="G74" s="7"/>
      <c r="H74" s="7"/>
      <c r="I74" s="7"/>
      <c r="J74" s="7"/>
      <c r="K74" s="7"/>
      <c r="L74" s="9"/>
      <c r="M74" s="10"/>
      <c r="N74" s="10"/>
      <c r="O74" s="10"/>
      <c r="P74" s="10"/>
      <c r="Q74" s="10"/>
      <c r="R74" s="10"/>
      <c r="S74" s="10"/>
      <c r="T74" s="10"/>
      <c r="U74" s="10"/>
    </row>
    <row r="75" spans="1:21" ht="16.5" customHeight="1" x14ac:dyDescent="0.2">
      <c r="A75" s="7"/>
      <c r="B75" s="7"/>
      <c r="C75" s="7"/>
      <c r="D75" s="7" t="s">
        <v>678</v>
      </c>
      <c r="E75" s="7"/>
      <c r="F75" s="7"/>
      <c r="G75" s="7"/>
      <c r="H75" s="7"/>
      <c r="I75" s="7"/>
      <c r="J75" s="7"/>
      <c r="K75" s="7"/>
      <c r="L75" s="9" t="s">
        <v>69</v>
      </c>
      <c r="M75" s="267">
        <v>25.2</v>
      </c>
      <c r="N75" s="266">
        <v>8.3000000000000007</v>
      </c>
      <c r="O75" s="267">
        <v>16.5</v>
      </c>
      <c r="P75" s="267">
        <v>13.7</v>
      </c>
      <c r="Q75" s="266">
        <v>9.1</v>
      </c>
      <c r="R75" s="266">
        <v>7.3</v>
      </c>
      <c r="S75" s="267">
        <v>22</v>
      </c>
      <c r="T75" s="267">
        <v>14.9</v>
      </c>
      <c r="U75" s="267">
        <v>15.3</v>
      </c>
    </row>
    <row r="76" spans="1:21" ht="29.45" customHeight="1" x14ac:dyDescent="0.2">
      <c r="A76" s="7"/>
      <c r="B76" s="7"/>
      <c r="C76" s="7"/>
      <c r="D76" s="316" t="s">
        <v>679</v>
      </c>
      <c r="E76" s="316"/>
      <c r="F76" s="316"/>
      <c r="G76" s="316"/>
      <c r="H76" s="316"/>
      <c r="I76" s="316"/>
      <c r="J76" s="316"/>
      <c r="K76" s="316"/>
      <c r="L76" s="9" t="s">
        <v>69</v>
      </c>
      <c r="M76" s="266">
        <v>3.8</v>
      </c>
      <c r="N76" s="266">
        <v>4.5999999999999996</v>
      </c>
      <c r="O76" s="266">
        <v>2.1</v>
      </c>
      <c r="P76" s="266">
        <v>5.3</v>
      </c>
      <c r="Q76" s="266">
        <v>2.4</v>
      </c>
      <c r="R76" s="266">
        <v>1.4</v>
      </c>
      <c r="S76" s="266">
        <v>1.5</v>
      </c>
      <c r="T76" s="267">
        <v>10.6</v>
      </c>
      <c r="U76" s="266">
        <v>3.8</v>
      </c>
    </row>
    <row r="77" spans="1:21" ht="16.5" customHeight="1" x14ac:dyDescent="0.2">
      <c r="A77" s="7"/>
      <c r="B77" s="7"/>
      <c r="C77" s="7"/>
      <c r="D77" s="7" t="s">
        <v>680</v>
      </c>
      <c r="E77" s="7"/>
      <c r="F77" s="7"/>
      <c r="G77" s="7"/>
      <c r="H77" s="7"/>
      <c r="I77" s="7"/>
      <c r="J77" s="7"/>
      <c r="K77" s="7"/>
      <c r="L77" s="9" t="s">
        <v>69</v>
      </c>
      <c r="M77" s="266">
        <v>2.7</v>
      </c>
      <c r="N77" s="266">
        <v>3</v>
      </c>
      <c r="O77" s="266">
        <v>2.9</v>
      </c>
      <c r="P77" s="266">
        <v>1.9</v>
      </c>
      <c r="Q77" s="266">
        <v>1.7</v>
      </c>
      <c r="R77" s="266">
        <v>1.5</v>
      </c>
      <c r="S77" s="266">
        <v>0.8</v>
      </c>
      <c r="T77" s="266">
        <v>1</v>
      </c>
      <c r="U77" s="266">
        <v>2.7</v>
      </c>
    </row>
    <row r="78" spans="1:21" ht="16.5" customHeight="1" x14ac:dyDescent="0.2">
      <c r="A78" s="7"/>
      <c r="B78" s="7"/>
      <c r="C78" s="7"/>
      <c r="D78" s="7" t="s">
        <v>681</v>
      </c>
      <c r="E78" s="7"/>
      <c r="F78" s="7"/>
      <c r="G78" s="7"/>
      <c r="H78" s="7"/>
      <c r="I78" s="7"/>
      <c r="J78" s="7"/>
      <c r="K78" s="7"/>
      <c r="L78" s="9" t="s">
        <v>69</v>
      </c>
      <c r="M78" s="266">
        <v>4.3</v>
      </c>
      <c r="N78" s="267">
        <v>10.4</v>
      </c>
      <c r="O78" s="266">
        <v>2.9</v>
      </c>
      <c r="P78" s="266">
        <v>6</v>
      </c>
      <c r="Q78" s="266">
        <v>8.1</v>
      </c>
      <c r="R78" s="266">
        <v>5.7</v>
      </c>
      <c r="S78" s="266">
        <v>6.2</v>
      </c>
      <c r="T78" s="267">
        <v>12.5</v>
      </c>
      <c r="U78" s="266">
        <v>6.7</v>
      </c>
    </row>
    <row r="79" spans="1:21" ht="29.45" customHeight="1" x14ac:dyDescent="0.2">
      <c r="A79" s="7"/>
      <c r="B79" s="7"/>
      <c r="C79" s="7"/>
      <c r="D79" s="316" t="s">
        <v>682</v>
      </c>
      <c r="E79" s="316"/>
      <c r="F79" s="316"/>
      <c r="G79" s="316"/>
      <c r="H79" s="316"/>
      <c r="I79" s="316"/>
      <c r="J79" s="316"/>
      <c r="K79" s="316"/>
      <c r="L79" s="9" t="s">
        <v>69</v>
      </c>
      <c r="M79" s="267">
        <v>11.3</v>
      </c>
      <c r="N79" s="267">
        <v>17.899999999999999</v>
      </c>
      <c r="O79" s="267">
        <v>22.4</v>
      </c>
      <c r="P79" s="267">
        <v>23.9</v>
      </c>
      <c r="Q79" s="267">
        <v>18.5</v>
      </c>
      <c r="R79" s="267">
        <v>15.4</v>
      </c>
      <c r="S79" s="267">
        <v>18.2</v>
      </c>
      <c r="T79" s="267">
        <v>12.6</v>
      </c>
      <c r="U79" s="267">
        <v>16.600000000000001</v>
      </c>
    </row>
    <row r="80" spans="1:21" ht="16.5" customHeight="1" x14ac:dyDescent="0.2">
      <c r="A80" s="7"/>
      <c r="B80" s="7"/>
      <c r="C80" s="7"/>
      <c r="D80" s="7" t="s">
        <v>683</v>
      </c>
      <c r="E80" s="7"/>
      <c r="F80" s="7"/>
      <c r="G80" s="7"/>
      <c r="H80" s="7"/>
      <c r="I80" s="7"/>
      <c r="J80" s="7"/>
      <c r="K80" s="7"/>
      <c r="L80" s="9" t="s">
        <v>69</v>
      </c>
      <c r="M80" s="267">
        <v>16.8</v>
      </c>
      <c r="N80" s="267">
        <v>21.6</v>
      </c>
      <c r="O80" s="267">
        <v>15.3</v>
      </c>
      <c r="P80" s="267">
        <v>26.1</v>
      </c>
      <c r="Q80" s="267">
        <v>18.600000000000001</v>
      </c>
      <c r="R80" s="267">
        <v>15</v>
      </c>
      <c r="S80" s="266">
        <v>8.6</v>
      </c>
      <c r="T80" s="267">
        <v>16.7</v>
      </c>
      <c r="U80" s="267">
        <v>18.600000000000001</v>
      </c>
    </row>
    <row r="81" spans="1:21" ht="16.5" customHeight="1" x14ac:dyDescent="0.2">
      <c r="A81" s="7"/>
      <c r="B81" s="7"/>
      <c r="C81" s="7"/>
      <c r="D81" s="7" t="s">
        <v>684</v>
      </c>
      <c r="E81" s="7"/>
      <c r="F81" s="7"/>
      <c r="G81" s="7"/>
      <c r="H81" s="7"/>
      <c r="I81" s="7"/>
      <c r="J81" s="7"/>
      <c r="K81" s="7"/>
      <c r="L81" s="9" t="s">
        <v>69</v>
      </c>
      <c r="M81" s="267">
        <v>35.9</v>
      </c>
      <c r="N81" s="267">
        <v>34</v>
      </c>
      <c r="O81" s="267">
        <v>38</v>
      </c>
      <c r="P81" s="267">
        <v>23.1</v>
      </c>
      <c r="Q81" s="267">
        <v>41.6</v>
      </c>
      <c r="R81" s="267">
        <v>53.8</v>
      </c>
      <c r="S81" s="267">
        <v>42.7</v>
      </c>
      <c r="T81" s="267">
        <v>31.7</v>
      </c>
      <c r="U81" s="267">
        <v>36.299999999999997</v>
      </c>
    </row>
    <row r="82" spans="1:21" ht="16.5" customHeight="1" x14ac:dyDescent="0.2">
      <c r="A82" s="7"/>
      <c r="B82" s="7"/>
      <c r="C82" s="7" t="s">
        <v>713</v>
      </c>
      <c r="D82" s="7"/>
      <c r="E82" s="7"/>
      <c r="F82" s="7"/>
      <c r="G82" s="7"/>
      <c r="H82" s="7"/>
      <c r="I82" s="7"/>
      <c r="J82" s="7"/>
      <c r="K82" s="7"/>
      <c r="L82" s="9"/>
      <c r="M82" s="10"/>
      <c r="N82" s="10"/>
      <c r="O82" s="10"/>
      <c r="P82" s="10"/>
      <c r="Q82" s="10"/>
      <c r="R82" s="10"/>
      <c r="S82" s="10"/>
      <c r="T82" s="10"/>
      <c r="U82" s="10"/>
    </row>
    <row r="83" spans="1:21" ht="29.45" customHeight="1" x14ac:dyDescent="0.2">
      <c r="A83" s="7"/>
      <c r="B83" s="7"/>
      <c r="C83" s="7"/>
      <c r="D83" s="316" t="s">
        <v>672</v>
      </c>
      <c r="E83" s="316"/>
      <c r="F83" s="316"/>
      <c r="G83" s="316"/>
      <c r="H83" s="316"/>
      <c r="I83" s="316"/>
      <c r="J83" s="316"/>
      <c r="K83" s="316"/>
      <c r="L83" s="9" t="s">
        <v>69</v>
      </c>
      <c r="M83" s="266">
        <v>0.2</v>
      </c>
      <c r="N83" s="266">
        <v>0.1</v>
      </c>
      <c r="O83" s="266">
        <v>0.4</v>
      </c>
      <c r="P83" s="266">
        <v>0.2</v>
      </c>
      <c r="Q83" s="266">
        <v>0.5</v>
      </c>
      <c r="R83" s="266">
        <v>0.3</v>
      </c>
      <c r="S83" s="266">
        <v>0.3</v>
      </c>
      <c r="T83" s="266" t="s">
        <v>137</v>
      </c>
      <c r="U83" s="266">
        <v>0.2</v>
      </c>
    </row>
    <row r="84" spans="1:21" ht="16.5" customHeight="1" x14ac:dyDescent="0.2">
      <c r="A84" s="7"/>
      <c r="B84" s="7"/>
      <c r="C84" s="7"/>
      <c r="D84" s="7" t="s">
        <v>673</v>
      </c>
      <c r="E84" s="7"/>
      <c r="F84" s="7"/>
      <c r="G84" s="7"/>
      <c r="H84" s="7"/>
      <c r="I84" s="7"/>
      <c r="J84" s="7"/>
      <c r="K84" s="7"/>
      <c r="L84" s="9" t="s">
        <v>69</v>
      </c>
      <c r="M84" s="267">
        <v>24.8</v>
      </c>
      <c r="N84" s="267">
        <v>16.3</v>
      </c>
      <c r="O84" s="267">
        <v>20.6</v>
      </c>
      <c r="P84" s="267">
        <v>13.5</v>
      </c>
      <c r="Q84" s="267">
        <v>32.9</v>
      </c>
      <c r="R84" s="267">
        <v>19.5</v>
      </c>
      <c r="S84" s="267">
        <v>14</v>
      </c>
      <c r="T84" s="267">
        <v>13.8</v>
      </c>
      <c r="U84" s="267">
        <v>20.100000000000001</v>
      </c>
    </row>
    <row r="85" spans="1:21" ht="16.5" customHeight="1" x14ac:dyDescent="0.2">
      <c r="A85" s="7"/>
      <c r="B85" s="7"/>
      <c r="C85" s="7"/>
      <c r="D85" s="7" t="s">
        <v>674</v>
      </c>
      <c r="E85" s="7"/>
      <c r="F85" s="7"/>
      <c r="G85" s="7"/>
      <c r="H85" s="7"/>
      <c r="I85" s="7"/>
      <c r="J85" s="7"/>
      <c r="K85" s="7"/>
      <c r="L85" s="9" t="s">
        <v>69</v>
      </c>
      <c r="M85" s="266">
        <v>9.1999999999999993</v>
      </c>
      <c r="N85" s="266">
        <v>9.1999999999999993</v>
      </c>
      <c r="O85" s="267">
        <v>16.100000000000001</v>
      </c>
      <c r="P85" s="267">
        <v>15.6</v>
      </c>
      <c r="Q85" s="267">
        <v>16.100000000000001</v>
      </c>
      <c r="R85" s="267">
        <v>15</v>
      </c>
      <c r="S85" s="267">
        <v>31.9</v>
      </c>
      <c r="T85" s="267">
        <v>20.2</v>
      </c>
      <c r="U85" s="267">
        <v>11.9</v>
      </c>
    </row>
    <row r="86" spans="1:21" ht="16.5" customHeight="1" x14ac:dyDescent="0.2">
      <c r="A86" s="7"/>
      <c r="B86" s="7"/>
      <c r="C86" s="7"/>
      <c r="D86" s="7" t="s">
        <v>675</v>
      </c>
      <c r="E86" s="7"/>
      <c r="F86" s="7"/>
      <c r="G86" s="7"/>
      <c r="H86" s="7"/>
      <c r="I86" s="7"/>
      <c r="J86" s="7"/>
      <c r="K86" s="7"/>
      <c r="L86" s="9" t="s">
        <v>69</v>
      </c>
      <c r="M86" s="266">
        <v>4.5</v>
      </c>
      <c r="N86" s="266">
        <v>1.6</v>
      </c>
      <c r="O86" s="266">
        <v>6.6</v>
      </c>
      <c r="P86" s="266">
        <v>2.9</v>
      </c>
      <c r="Q86" s="266">
        <v>6.6</v>
      </c>
      <c r="R86" s="266">
        <v>5.8</v>
      </c>
      <c r="S86" s="266">
        <v>3.9</v>
      </c>
      <c r="T86" s="266">
        <v>3</v>
      </c>
      <c r="U86" s="266">
        <v>3.9</v>
      </c>
    </row>
    <row r="87" spans="1:21" ht="16.5" customHeight="1" x14ac:dyDescent="0.2">
      <c r="A87" s="7"/>
      <c r="B87" s="7"/>
      <c r="C87" s="7"/>
      <c r="D87" s="7" t="s">
        <v>676</v>
      </c>
      <c r="E87" s="7"/>
      <c r="F87" s="7"/>
      <c r="G87" s="7"/>
      <c r="H87" s="7"/>
      <c r="I87" s="7"/>
      <c r="J87" s="7"/>
      <c r="K87" s="7"/>
      <c r="L87" s="9" t="s">
        <v>69</v>
      </c>
      <c r="M87" s="266">
        <v>2.2999999999999998</v>
      </c>
      <c r="N87" s="266">
        <v>1.2</v>
      </c>
      <c r="O87" s="266">
        <v>2</v>
      </c>
      <c r="P87" s="266">
        <v>1</v>
      </c>
      <c r="Q87" s="266">
        <v>3.6</v>
      </c>
      <c r="R87" s="266">
        <v>0.6</v>
      </c>
      <c r="S87" s="266">
        <v>3.4</v>
      </c>
      <c r="T87" s="266">
        <v>1.4</v>
      </c>
      <c r="U87" s="266">
        <v>1.8</v>
      </c>
    </row>
    <row r="88" spans="1:21" ht="16.5" customHeight="1" x14ac:dyDescent="0.2">
      <c r="A88" s="14"/>
      <c r="B88" s="14"/>
      <c r="C88" s="14"/>
      <c r="D88" s="14" t="s">
        <v>326</v>
      </c>
      <c r="E88" s="14"/>
      <c r="F88" s="14"/>
      <c r="G88" s="14"/>
      <c r="H88" s="14"/>
      <c r="I88" s="14"/>
      <c r="J88" s="14"/>
      <c r="K88" s="14"/>
      <c r="L88" s="15" t="s">
        <v>69</v>
      </c>
      <c r="M88" s="268">
        <v>41.1</v>
      </c>
      <c r="N88" s="268">
        <v>28.5</v>
      </c>
      <c r="O88" s="268">
        <v>45.7</v>
      </c>
      <c r="P88" s="268">
        <v>33.299999999999997</v>
      </c>
      <c r="Q88" s="268">
        <v>59.6</v>
      </c>
      <c r="R88" s="268">
        <v>41.1</v>
      </c>
      <c r="S88" s="268">
        <v>53.5</v>
      </c>
      <c r="T88" s="268">
        <v>38.5</v>
      </c>
      <c r="U88" s="268">
        <v>37.9</v>
      </c>
    </row>
    <row r="89" spans="1:21" ht="4.5" customHeight="1" x14ac:dyDescent="0.2">
      <c r="A89" s="23"/>
      <c r="B89" s="23"/>
      <c r="C89" s="2"/>
      <c r="D89" s="2"/>
      <c r="E89" s="2"/>
      <c r="F89" s="2"/>
      <c r="G89" s="2"/>
      <c r="H89" s="2"/>
      <c r="I89" s="2"/>
      <c r="J89" s="2"/>
      <c r="K89" s="2"/>
      <c r="L89" s="2"/>
      <c r="M89" s="2"/>
      <c r="N89" s="2"/>
      <c r="O89" s="2"/>
      <c r="P89" s="2"/>
      <c r="Q89" s="2"/>
      <c r="R89" s="2"/>
      <c r="S89" s="2"/>
      <c r="T89" s="2"/>
      <c r="U89" s="2"/>
    </row>
    <row r="90" spans="1:21" ht="16.5" customHeight="1" x14ac:dyDescent="0.2">
      <c r="A90" s="23"/>
      <c r="B90" s="23"/>
      <c r="C90" s="309" t="s">
        <v>714</v>
      </c>
      <c r="D90" s="309"/>
      <c r="E90" s="309"/>
      <c r="F90" s="309"/>
      <c r="G90" s="309"/>
      <c r="H90" s="309"/>
      <c r="I90" s="309"/>
      <c r="J90" s="309"/>
      <c r="K90" s="309"/>
      <c r="L90" s="309"/>
      <c r="M90" s="309"/>
      <c r="N90" s="309"/>
      <c r="O90" s="309"/>
      <c r="P90" s="309"/>
      <c r="Q90" s="309"/>
      <c r="R90" s="309"/>
      <c r="S90" s="309"/>
      <c r="T90" s="309"/>
      <c r="U90" s="309"/>
    </row>
    <row r="91" spans="1:21" ht="4.5" customHeight="1" x14ac:dyDescent="0.2">
      <c r="A91" s="23"/>
      <c r="B91" s="23"/>
      <c r="C91" s="2"/>
      <c r="D91" s="2"/>
      <c r="E91" s="2"/>
      <c r="F91" s="2"/>
      <c r="G91" s="2"/>
      <c r="H91" s="2"/>
      <c r="I91" s="2"/>
      <c r="J91" s="2"/>
      <c r="K91" s="2"/>
      <c r="L91" s="2"/>
      <c r="M91" s="2"/>
      <c r="N91" s="2"/>
      <c r="O91" s="2"/>
      <c r="P91" s="2"/>
      <c r="Q91" s="2"/>
      <c r="R91" s="2"/>
      <c r="S91" s="2"/>
      <c r="T91" s="2"/>
      <c r="U91" s="2"/>
    </row>
    <row r="92" spans="1:21" ht="16.5" customHeight="1" x14ac:dyDescent="0.2">
      <c r="A92" s="47"/>
      <c r="B92" s="47"/>
      <c r="C92" s="309" t="s">
        <v>184</v>
      </c>
      <c r="D92" s="309"/>
      <c r="E92" s="309"/>
      <c r="F92" s="309"/>
      <c r="G92" s="309"/>
      <c r="H92" s="309"/>
      <c r="I92" s="309"/>
      <c r="J92" s="309"/>
      <c r="K92" s="309"/>
      <c r="L92" s="309"/>
      <c r="M92" s="309"/>
      <c r="N92" s="309"/>
      <c r="O92" s="309"/>
      <c r="P92" s="309"/>
      <c r="Q92" s="309"/>
      <c r="R92" s="309"/>
      <c r="S92" s="309"/>
      <c r="T92" s="309"/>
      <c r="U92" s="309"/>
    </row>
    <row r="93" spans="1:21" ht="16.5" customHeight="1" x14ac:dyDescent="0.2">
      <c r="A93" s="47"/>
      <c r="B93" s="47"/>
      <c r="C93" s="309" t="s">
        <v>185</v>
      </c>
      <c r="D93" s="309"/>
      <c r="E93" s="309"/>
      <c r="F93" s="309"/>
      <c r="G93" s="309"/>
      <c r="H93" s="309"/>
      <c r="I93" s="309"/>
      <c r="J93" s="309"/>
      <c r="K93" s="309"/>
      <c r="L93" s="309"/>
      <c r="M93" s="309"/>
      <c r="N93" s="309"/>
      <c r="O93" s="309"/>
      <c r="P93" s="309"/>
      <c r="Q93" s="309"/>
      <c r="R93" s="309"/>
      <c r="S93" s="309"/>
      <c r="T93" s="309"/>
      <c r="U93" s="309"/>
    </row>
    <row r="94" spans="1:21" ht="4.5" customHeight="1" x14ac:dyDescent="0.2">
      <c r="A94" s="23"/>
      <c r="B94" s="23"/>
      <c r="C94" s="2"/>
      <c r="D94" s="2"/>
      <c r="E94" s="2"/>
      <c r="F94" s="2"/>
      <c r="G94" s="2"/>
      <c r="H94" s="2"/>
      <c r="I94" s="2"/>
      <c r="J94" s="2"/>
      <c r="K94" s="2"/>
      <c r="L94" s="2"/>
      <c r="M94" s="2"/>
      <c r="N94" s="2"/>
      <c r="O94" s="2"/>
      <c r="P94" s="2"/>
      <c r="Q94" s="2"/>
      <c r="R94" s="2"/>
      <c r="S94" s="2"/>
      <c r="T94" s="2"/>
      <c r="U94" s="2"/>
    </row>
    <row r="95" spans="1:21" ht="29.45" customHeight="1" x14ac:dyDescent="0.2">
      <c r="A95" s="23" t="s">
        <v>71</v>
      </c>
      <c r="B95" s="23"/>
      <c r="C95" s="309" t="s">
        <v>151</v>
      </c>
      <c r="D95" s="309"/>
      <c r="E95" s="309"/>
      <c r="F95" s="309"/>
      <c r="G95" s="309"/>
      <c r="H95" s="309"/>
      <c r="I95" s="309"/>
      <c r="J95" s="309"/>
      <c r="K95" s="309"/>
      <c r="L95" s="309"/>
      <c r="M95" s="309"/>
      <c r="N95" s="309"/>
      <c r="O95" s="309"/>
      <c r="P95" s="309"/>
      <c r="Q95" s="309"/>
      <c r="R95" s="309"/>
      <c r="S95" s="309"/>
      <c r="T95" s="309"/>
      <c r="U95" s="309"/>
    </row>
    <row r="96" spans="1:21" ht="29.45" customHeight="1" x14ac:dyDescent="0.2">
      <c r="A96" s="23" t="s">
        <v>72</v>
      </c>
      <c r="B96" s="23"/>
      <c r="C96" s="309" t="s">
        <v>655</v>
      </c>
      <c r="D96" s="309"/>
      <c r="E96" s="309"/>
      <c r="F96" s="309"/>
      <c r="G96" s="309"/>
      <c r="H96" s="309"/>
      <c r="I96" s="309"/>
      <c r="J96" s="309"/>
      <c r="K96" s="309"/>
      <c r="L96" s="309"/>
      <c r="M96" s="309"/>
      <c r="N96" s="309"/>
      <c r="O96" s="309"/>
      <c r="P96" s="309"/>
      <c r="Q96" s="309"/>
      <c r="R96" s="309"/>
      <c r="S96" s="309"/>
      <c r="T96" s="309"/>
      <c r="U96" s="309"/>
    </row>
    <row r="97" spans="1:21" ht="68.099999999999994" customHeight="1" x14ac:dyDescent="0.2">
      <c r="A97" s="23" t="s">
        <v>73</v>
      </c>
      <c r="B97" s="23"/>
      <c r="C97" s="309" t="s">
        <v>715</v>
      </c>
      <c r="D97" s="309"/>
      <c r="E97" s="309"/>
      <c r="F97" s="309"/>
      <c r="G97" s="309"/>
      <c r="H97" s="309"/>
      <c r="I97" s="309"/>
      <c r="J97" s="309"/>
      <c r="K97" s="309"/>
      <c r="L97" s="309"/>
      <c r="M97" s="309"/>
      <c r="N97" s="309"/>
      <c r="O97" s="309"/>
      <c r="P97" s="309"/>
      <c r="Q97" s="309"/>
      <c r="R97" s="309"/>
      <c r="S97" s="309"/>
      <c r="T97" s="309"/>
      <c r="U97" s="309"/>
    </row>
    <row r="98" spans="1:21" ht="29.45" customHeight="1" x14ac:dyDescent="0.2">
      <c r="A98" s="23" t="s">
        <v>74</v>
      </c>
      <c r="B98" s="23"/>
      <c r="C98" s="309" t="s">
        <v>154</v>
      </c>
      <c r="D98" s="309"/>
      <c r="E98" s="309"/>
      <c r="F98" s="309"/>
      <c r="G98" s="309"/>
      <c r="H98" s="309"/>
      <c r="I98" s="309"/>
      <c r="J98" s="309"/>
      <c r="K98" s="309"/>
      <c r="L98" s="309"/>
      <c r="M98" s="309"/>
      <c r="N98" s="309"/>
      <c r="O98" s="309"/>
      <c r="P98" s="309"/>
      <c r="Q98" s="309"/>
      <c r="R98" s="309"/>
      <c r="S98" s="309"/>
      <c r="T98" s="309"/>
      <c r="U98" s="309"/>
    </row>
    <row r="99" spans="1:21" ht="29.45" customHeight="1" x14ac:dyDescent="0.2">
      <c r="A99" s="23"/>
      <c r="B99" s="23"/>
      <c r="C99" s="309" t="s">
        <v>155</v>
      </c>
      <c r="D99" s="309"/>
      <c r="E99" s="309"/>
      <c r="F99" s="309"/>
      <c r="G99" s="309"/>
      <c r="H99" s="309"/>
      <c r="I99" s="309"/>
      <c r="J99" s="309"/>
      <c r="K99" s="309"/>
      <c r="L99" s="309"/>
      <c r="M99" s="309"/>
      <c r="N99" s="309"/>
      <c r="O99" s="309"/>
      <c r="P99" s="309"/>
      <c r="Q99" s="309"/>
      <c r="R99" s="309"/>
      <c r="S99" s="309"/>
      <c r="T99" s="309"/>
      <c r="U99" s="309"/>
    </row>
    <row r="100" spans="1:21" ht="16.5" customHeight="1" x14ac:dyDescent="0.2">
      <c r="A100" s="23"/>
      <c r="B100" s="23"/>
      <c r="C100" s="309" t="s">
        <v>156</v>
      </c>
      <c r="D100" s="309"/>
      <c r="E100" s="309"/>
      <c r="F100" s="309"/>
      <c r="G100" s="309"/>
      <c r="H100" s="309"/>
      <c r="I100" s="309"/>
      <c r="J100" s="309"/>
      <c r="K100" s="309"/>
      <c r="L100" s="309"/>
      <c r="M100" s="309"/>
      <c r="N100" s="309"/>
      <c r="O100" s="309"/>
      <c r="P100" s="309"/>
      <c r="Q100" s="309"/>
      <c r="R100" s="309"/>
      <c r="S100" s="309"/>
      <c r="T100" s="309"/>
      <c r="U100" s="309"/>
    </row>
    <row r="101" spans="1:21" ht="29.45" customHeight="1" x14ac:dyDescent="0.2">
      <c r="A101" s="23" t="s">
        <v>75</v>
      </c>
      <c r="B101" s="23"/>
      <c r="C101" s="309" t="s">
        <v>158</v>
      </c>
      <c r="D101" s="309"/>
      <c r="E101" s="309"/>
      <c r="F101" s="309"/>
      <c r="G101" s="309"/>
      <c r="H101" s="309"/>
      <c r="I101" s="309"/>
      <c r="J101" s="309"/>
      <c r="K101" s="309"/>
      <c r="L101" s="309"/>
      <c r="M101" s="309"/>
      <c r="N101" s="309"/>
      <c r="O101" s="309"/>
      <c r="P101" s="309"/>
      <c r="Q101" s="309"/>
      <c r="R101" s="309"/>
      <c r="S101" s="309"/>
      <c r="T101" s="309"/>
      <c r="U101" s="309"/>
    </row>
    <row r="102" spans="1:21" ht="4.5" customHeight="1" x14ac:dyDescent="0.2"/>
    <row r="103" spans="1:21" ht="16.5" customHeight="1" x14ac:dyDescent="0.2">
      <c r="A103" s="24" t="s">
        <v>90</v>
      </c>
      <c r="B103" s="23"/>
      <c r="C103" s="23"/>
      <c r="D103" s="23"/>
      <c r="E103" s="309" t="s">
        <v>716</v>
      </c>
      <c r="F103" s="309"/>
      <c r="G103" s="309"/>
      <c r="H103" s="309"/>
      <c r="I103" s="309"/>
      <c r="J103" s="309"/>
      <c r="K103" s="309"/>
      <c r="L103" s="309"/>
      <c r="M103" s="309"/>
      <c r="N103" s="309"/>
      <c r="O103" s="309"/>
      <c r="P103" s="309"/>
      <c r="Q103" s="309"/>
      <c r="R103" s="309"/>
      <c r="S103" s="309"/>
      <c r="T103" s="309"/>
      <c r="U103" s="309"/>
    </row>
  </sheetData>
  <mergeCells count="27">
    <mergeCell ref="D11:K11"/>
    <mergeCell ref="D15:K15"/>
    <mergeCell ref="D25:K25"/>
    <mergeCell ref="D28:K28"/>
    <mergeCell ref="K1:U1"/>
    <mergeCell ref="C90:U90"/>
    <mergeCell ref="C92:U92"/>
    <mergeCell ref="C93:U93"/>
    <mergeCell ref="C95:U95"/>
    <mergeCell ref="D62:K62"/>
    <mergeCell ref="D66:K66"/>
    <mergeCell ref="D76:K76"/>
    <mergeCell ref="D79:K79"/>
    <mergeCell ref="D83:K83"/>
    <mergeCell ref="D32:K32"/>
    <mergeCell ref="D42:K42"/>
    <mergeCell ref="D45:K45"/>
    <mergeCell ref="D49:K49"/>
    <mergeCell ref="D59:K59"/>
    <mergeCell ref="D8:K8"/>
    <mergeCell ref="C101:U101"/>
    <mergeCell ref="E103:U103"/>
    <mergeCell ref="C96:U96"/>
    <mergeCell ref="C97:U97"/>
    <mergeCell ref="C98:U98"/>
    <mergeCell ref="C99:U99"/>
    <mergeCell ref="C100:U100"/>
  </mergeCells>
  <pageMargins left="0.7" right="0.7" top="0.75" bottom="0.75" header="0.3" footer="0.3"/>
  <pageSetup paperSize="9" fitToHeight="0" orientation="landscape" horizontalDpi="300" verticalDpi="300"/>
  <headerFooter scaleWithDoc="0" alignWithMargins="0">
    <oddHeader>&amp;C&amp;"Arial"&amp;8TABLE 19A.33</oddHeader>
    <oddFooter>&amp;L&amp;"Arial"&amp;8REPORT ON
GOVERNMENT
SERVICES 2022&amp;R&amp;"Arial"&amp;8HOMELESSNESS
SERVICES
PAGE &amp;B&amp;P&amp;B</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U81"/>
  <sheetViews>
    <sheetView showGridLines="0" workbookViewId="0"/>
  </sheetViews>
  <sheetFormatPr defaultColWidth="11.42578125" defaultRowHeight="12.75" x14ac:dyDescent="0.2"/>
  <cols>
    <col min="1" max="10" width="1.85546875" customWidth="1"/>
    <col min="11" max="11" width="18.7109375" customWidth="1"/>
    <col min="12" max="12" width="5.42578125" customWidth="1"/>
    <col min="13" max="20" width="7.5703125" customWidth="1"/>
    <col min="21" max="21" width="8.42578125" customWidth="1"/>
  </cols>
  <sheetData>
    <row r="1" spans="1:21" ht="50.45" customHeight="1" x14ac:dyDescent="0.2">
      <c r="A1" s="8" t="s">
        <v>717</v>
      </c>
      <c r="B1" s="8"/>
      <c r="C1" s="8"/>
      <c r="D1" s="8"/>
      <c r="E1" s="8"/>
      <c r="F1" s="8"/>
      <c r="G1" s="8"/>
      <c r="H1" s="8"/>
      <c r="I1" s="8"/>
      <c r="J1" s="8"/>
      <c r="K1" s="314" t="s">
        <v>718</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719</v>
      </c>
      <c r="N2" s="13" t="s">
        <v>720</v>
      </c>
      <c r="O2" s="13" t="s">
        <v>721</v>
      </c>
      <c r="P2" s="13" t="s">
        <v>722</v>
      </c>
      <c r="Q2" s="13" t="s">
        <v>723</v>
      </c>
      <c r="R2" s="13" t="s">
        <v>724</v>
      </c>
      <c r="S2" s="13" t="s">
        <v>725</v>
      </c>
      <c r="T2" s="13" t="s">
        <v>726</v>
      </c>
      <c r="U2" s="13" t="s">
        <v>727</v>
      </c>
    </row>
    <row r="3" spans="1:21" ht="16.5" customHeight="1" x14ac:dyDescent="0.2">
      <c r="A3" s="7" t="s">
        <v>728</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29.45" customHeight="1" x14ac:dyDescent="0.2">
      <c r="A5" s="7"/>
      <c r="B5" s="7"/>
      <c r="C5" s="316" t="s">
        <v>729</v>
      </c>
      <c r="D5" s="316"/>
      <c r="E5" s="316"/>
      <c r="F5" s="316"/>
      <c r="G5" s="316"/>
      <c r="H5" s="316"/>
      <c r="I5" s="316"/>
      <c r="J5" s="316"/>
      <c r="K5" s="316"/>
      <c r="L5" s="9" t="s">
        <v>145</v>
      </c>
      <c r="M5" s="276">
        <v>19898</v>
      </c>
      <c r="N5" s="276">
        <v>22498</v>
      </c>
      <c r="O5" s="276">
        <v>10346</v>
      </c>
      <c r="P5" s="273">
        <v>2809</v>
      </c>
      <c r="Q5" s="273">
        <v>3759</v>
      </c>
      <c r="R5" s="273">
        <v>2099</v>
      </c>
      <c r="S5" s="271">
        <v>879</v>
      </c>
      <c r="T5" s="271">
        <v>972</v>
      </c>
      <c r="U5" s="276">
        <v>62700</v>
      </c>
    </row>
    <row r="6" spans="1:21" ht="16.5" customHeight="1" x14ac:dyDescent="0.2">
      <c r="A6" s="7"/>
      <c r="B6" s="7"/>
      <c r="C6" s="7"/>
      <c r="D6" s="7"/>
      <c r="E6" s="7"/>
      <c r="F6" s="7"/>
      <c r="G6" s="7"/>
      <c r="H6" s="7"/>
      <c r="I6" s="7"/>
      <c r="J6" s="7"/>
      <c r="K6" s="7"/>
      <c r="L6" s="9" t="s">
        <v>69</v>
      </c>
      <c r="M6" s="275">
        <v>87.5</v>
      </c>
      <c r="N6" s="275">
        <v>84.4</v>
      </c>
      <c r="O6" s="275">
        <v>86.9</v>
      </c>
      <c r="P6" s="275">
        <v>89.5</v>
      </c>
      <c r="Q6" s="275">
        <v>88.2</v>
      </c>
      <c r="R6" s="275">
        <v>86.8</v>
      </c>
      <c r="S6" s="275">
        <v>87.2</v>
      </c>
      <c r="T6" s="275">
        <v>85.8</v>
      </c>
      <c r="U6" s="275">
        <v>86.7</v>
      </c>
    </row>
    <row r="7" spans="1:21" ht="16.5" customHeight="1" x14ac:dyDescent="0.2">
      <c r="A7" s="7"/>
      <c r="B7" s="7"/>
      <c r="C7" s="7"/>
      <c r="D7" s="7" t="s">
        <v>730</v>
      </c>
      <c r="E7" s="7"/>
      <c r="F7" s="7"/>
      <c r="G7" s="7"/>
      <c r="H7" s="7"/>
      <c r="I7" s="7"/>
      <c r="J7" s="7"/>
      <c r="K7" s="7"/>
      <c r="L7" s="9"/>
      <c r="M7" s="10"/>
      <c r="N7" s="10"/>
      <c r="O7" s="10"/>
      <c r="P7" s="10"/>
      <c r="Q7" s="10"/>
      <c r="R7" s="10"/>
      <c r="S7" s="10"/>
      <c r="T7" s="10"/>
      <c r="U7" s="10"/>
    </row>
    <row r="8" spans="1:21" ht="16.5" customHeight="1" x14ac:dyDescent="0.2">
      <c r="A8" s="7"/>
      <c r="B8" s="7"/>
      <c r="C8" s="7"/>
      <c r="D8" s="7"/>
      <c r="E8" s="7" t="s">
        <v>672</v>
      </c>
      <c r="F8" s="7"/>
      <c r="G8" s="7"/>
      <c r="H8" s="7"/>
      <c r="I8" s="7"/>
      <c r="J8" s="7"/>
      <c r="K8" s="7"/>
      <c r="L8" s="9" t="s">
        <v>69</v>
      </c>
      <c r="M8" s="270">
        <v>1.9</v>
      </c>
      <c r="N8" s="270">
        <v>1.2</v>
      </c>
      <c r="O8" s="270">
        <v>0.5</v>
      </c>
      <c r="P8" s="270">
        <v>2.7</v>
      </c>
      <c r="Q8" s="270">
        <v>1.3</v>
      </c>
      <c r="R8" s="270">
        <v>1.7</v>
      </c>
      <c r="S8" s="270">
        <v>1.3</v>
      </c>
      <c r="T8" s="270">
        <v>0.3</v>
      </c>
      <c r="U8" s="270">
        <v>1.4</v>
      </c>
    </row>
    <row r="9" spans="1:21" ht="16.5" customHeight="1" x14ac:dyDescent="0.2">
      <c r="A9" s="7"/>
      <c r="B9" s="7"/>
      <c r="C9" s="7"/>
      <c r="D9" s="7"/>
      <c r="E9" s="7" t="s">
        <v>673</v>
      </c>
      <c r="F9" s="7"/>
      <c r="G9" s="7"/>
      <c r="H9" s="7"/>
      <c r="I9" s="7"/>
      <c r="J9" s="7"/>
      <c r="K9" s="7"/>
      <c r="L9" s="9" t="s">
        <v>69</v>
      </c>
      <c r="M9" s="275">
        <v>54.5</v>
      </c>
      <c r="N9" s="275">
        <v>69.599999999999994</v>
      </c>
      <c r="O9" s="275">
        <v>59.2</v>
      </c>
      <c r="P9" s="275">
        <v>55.3</v>
      </c>
      <c r="Q9" s="275">
        <v>47.5</v>
      </c>
      <c r="R9" s="275">
        <v>60.2</v>
      </c>
      <c r="S9" s="275">
        <v>44.9</v>
      </c>
      <c r="T9" s="275">
        <v>13.5</v>
      </c>
      <c r="U9" s="275">
        <v>59.9</v>
      </c>
    </row>
    <row r="10" spans="1:21" ht="16.5" customHeight="1" x14ac:dyDescent="0.2">
      <c r="A10" s="7"/>
      <c r="B10" s="7"/>
      <c r="C10" s="7"/>
      <c r="D10" s="7"/>
      <c r="E10" s="7" t="s">
        <v>674</v>
      </c>
      <c r="F10" s="7"/>
      <c r="G10" s="7"/>
      <c r="H10" s="7"/>
      <c r="I10" s="7"/>
      <c r="J10" s="7"/>
      <c r="K10" s="7"/>
      <c r="L10" s="9" t="s">
        <v>69</v>
      </c>
      <c r="M10" s="275">
        <v>23.4</v>
      </c>
      <c r="N10" s="275">
        <v>18.399999999999999</v>
      </c>
      <c r="O10" s="275">
        <v>25.2</v>
      </c>
      <c r="P10" s="275">
        <v>31.3</v>
      </c>
      <c r="Q10" s="275">
        <v>29.9</v>
      </c>
      <c r="R10" s="275">
        <v>19.399999999999999</v>
      </c>
      <c r="S10" s="275">
        <v>30.5</v>
      </c>
      <c r="T10" s="275">
        <v>70.5</v>
      </c>
      <c r="U10" s="275">
        <v>23.3</v>
      </c>
    </row>
    <row r="11" spans="1:21" ht="16.5" customHeight="1" x14ac:dyDescent="0.2">
      <c r="A11" s="7"/>
      <c r="B11" s="7"/>
      <c r="C11" s="7"/>
      <c r="D11" s="7"/>
      <c r="E11" s="7" t="s">
        <v>675</v>
      </c>
      <c r="F11" s="7"/>
      <c r="G11" s="7"/>
      <c r="H11" s="7"/>
      <c r="I11" s="7"/>
      <c r="J11" s="7"/>
      <c r="K11" s="7"/>
      <c r="L11" s="9" t="s">
        <v>69</v>
      </c>
      <c r="M11" s="275">
        <v>11.7</v>
      </c>
      <c r="N11" s="270">
        <v>4.5</v>
      </c>
      <c r="O11" s="275">
        <v>10.1</v>
      </c>
      <c r="P11" s="270">
        <v>6.8</v>
      </c>
      <c r="Q11" s="275">
        <v>15.4</v>
      </c>
      <c r="R11" s="275">
        <v>13</v>
      </c>
      <c r="S11" s="275">
        <v>13.6</v>
      </c>
      <c r="T11" s="275">
        <v>12.4</v>
      </c>
      <c r="U11" s="270">
        <v>8.9</v>
      </c>
    </row>
    <row r="12" spans="1:21" ht="16.5" customHeight="1" x14ac:dyDescent="0.2">
      <c r="A12" s="7"/>
      <c r="B12" s="7"/>
      <c r="C12" s="7"/>
      <c r="D12" s="7"/>
      <c r="E12" s="7" t="s">
        <v>731</v>
      </c>
      <c r="F12" s="7"/>
      <c r="G12" s="7"/>
      <c r="H12" s="7"/>
      <c r="I12" s="7"/>
      <c r="J12" s="7"/>
      <c r="K12" s="7"/>
      <c r="L12" s="9" t="s">
        <v>69</v>
      </c>
      <c r="M12" s="270">
        <v>8.3000000000000007</v>
      </c>
      <c r="N12" s="270">
        <v>6.4</v>
      </c>
      <c r="O12" s="270">
        <v>5</v>
      </c>
      <c r="P12" s="270">
        <v>3.9</v>
      </c>
      <c r="Q12" s="270">
        <v>6</v>
      </c>
      <c r="R12" s="270">
        <v>5.8</v>
      </c>
      <c r="S12" s="270">
        <v>9.6999999999999993</v>
      </c>
      <c r="T12" s="270">
        <v>3.4</v>
      </c>
      <c r="U12" s="270">
        <v>6.6</v>
      </c>
    </row>
    <row r="13" spans="1:21" ht="16.5" customHeight="1" x14ac:dyDescent="0.2">
      <c r="A13" s="7"/>
      <c r="B13" s="7"/>
      <c r="C13" s="7"/>
      <c r="D13" s="7"/>
      <c r="E13" s="7" t="s">
        <v>326</v>
      </c>
      <c r="F13" s="7"/>
      <c r="G13" s="7"/>
      <c r="H13" s="7"/>
      <c r="I13" s="7"/>
      <c r="J13" s="7"/>
      <c r="K13" s="7"/>
      <c r="L13" s="9" t="s">
        <v>69</v>
      </c>
      <c r="M13" s="271">
        <v>100</v>
      </c>
      <c r="N13" s="271">
        <v>100</v>
      </c>
      <c r="O13" s="271">
        <v>100</v>
      </c>
      <c r="P13" s="271">
        <v>100</v>
      </c>
      <c r="Q13" s="271">
        <v>100</v>
      </c>
      <c r="R13" s="271">
        <v>100</v>
      </c>
      <c r="S13" s="271">
        <v>100</v>
      </c>
      <c r="T13" s="271">
        <v>100</v>
      </c>
      <c r="U13" s="271">
        <v>100</v>
      </c>
    </row>
    <row r="14" spans="1:21" ht="29.45" customHeight="1" x14ac:dyDescent="0.2">
      <c r="A14" s="7"/>
      <c r="B14" s="7"/>
      <c r="C14" s="316" t="s">
        <v>732</v>
      </c>
      <c r="D14" s="316"/>
      <c r="E14" s="316"/>
      <c r="F14" s="316"/>
      <c r="G14" s="316"/>
      <c r="H14" s="316"/>
      <c r="I14" s="316"/>
      <c r="J14" s="316"/>
      <c r="K14" s="316"/>
      <c r="L14" s="9" t="s">
        <v>145</v>
      </c>
      <c r="M14" s="273">
        <v>2839</v>
      </c>
      <c r="N14" s="273">
        <v>4157</v>
      </c>
      <c r="O14" s="273">
        <v>1556</v>
      </c>
      <c r="P14" s="271">
        <v>330</v>
      </c>
      <c r="Q14" s="271">
        <v>503</v>
      </c>
      <c r="R14" s="271">
        <v>318</v>
      </c>
      <c r="S14" s="271">
        <v>129</v>
      </c>
      <c r="T14" s="271">
        <v>161</v>
      </c>
      <c r="U14" s="273">
        <v>9609</v>
      </c>
    </row>
    <row r="15" spans="1:21" ht="16.5" customHeight="1" x14ac:dyDescent="0.2">
      <c r="A15" s="7"/>
      <c r="B15" s="7"/>
      <c r="C15" s="7"/>
      <c r="D15" s="7"/>
      <c r="E15" s="7"/>
      <c r="F15" s="7"/>
      <c r="G15" s="7"/>
      <c r="H15" s="7"/>
      <c r="I15" s="7"/>
      <c r="J15" s="7"/>
      <c r="K15" s="7"/>
      <c r="L15" s="9" t="s">
        <v>69</v>
      </c>
      <c r="M15" s="275">
        <v>12.5</v>
      </c>
      <c r="N15" s="275">
        <v>15.6</v>
      </c>
      <c r="O15" s="275">
        <v>13.1</v>
      </c>
      <c r="P15" s="275">
        <v>10.5</v>
      </c>
      <c r="Q15" s="275">
        <v>11.8</v>
      </c>
      <c r="R15" s="275">
        <v>13.2</v>
      </c>
      <c r="S15" s="275">
        <v>12.8</v>
      </c>
      <c r="T15" s="275">
        <v>14.2</v>
      </c>
      <c r="U15" s="275">
        <v>13.3</v>
      </c>
    </row>
    <row r="16" spans="1:21" ht="16.5" customHeight="1" x14ac:dyDescent="0.2">
      <c r="A16" s="7"/>
      <c r="B16" s="7"/>
      <c r="C16" s="7" t="s">
        <v>326</v>
      </c>
      <c r="D16" s="7"/>
      <c r="E16" s="7"/>
      <c r="F16" s="7"/>
      <c r="G16" s="7"/>
      <c r="H16" s="7"/>
      <c r="I16" s="7"/>
      <c r="J16" s="7"/>
      <c r="K16" s="7"/>
      <c r="L16" s="9" t="s">
        <v>145</v>
      </c>
      <c r="M16" s="276">
        <v>22737</v>
      </c>
      <c r="N16" s="276">
        <v>26655</v>
      </c>
      <c r="O16" s="276">
        <v>11902</v>
      </c>
      <c r="P16" s="273">
        <v>3139</v>
      </c>
      <c r="Q16" s="273">
        <v>4262</v>
      </c>
      <c r="R16" s="273">
        <v>2417</v>
      </c>
      <c r="S16" s="273">
        <v>1008</v>
      </c>
      <c r="T16" s="273">
        <v>1133</v>
      </c>
      <c r="U16" s="276">
        <v>72309</v>
      </c>
    </row>
    <row r="17" spans="1:21" ht="16.5" customHeight="1" x14ac:dyDescent="0.2">
      <c r="A17" s="7"/>
      <c r="B17" s="7" t="s">
        <v>62</v>
      </c>
      <c r="C17" s="7"/>
      <c r="D17" s="7"/>
      <c r="E17" s="7"/>
      <c r="F17" s="7"/>
      <c r="G17" s="7"/>
      <c r="H17" s="7"/>
      <c r="I17" s="7"/>
      <c r="J17" s="7"/>
      <c r="K17" s="7"/>
      <c r="L17" s="9"/>
      <c r="M17" s="10"/>
      <c r="N17" s="10"/>
      <c r="O17" s="10"/>
      <c r="P17" s="10"/>
      <c r="Q17" s="10"/>
      <c r="R17" s="10"/>
      <c r="S17" s="10"/>
      <c r="T17" s="10"/>
      <c r="U17" s="10"/>
    </row>
    <row r="18" spans="1:21" ht="29.45" customHeight="1" x14ac:dyDescent="0.2">
      <c r="A18" s="7"/>
      <c r="B18" s="7"/>
      <c r="C18" s="316" t="s">
        <v>729</v>
      </c>
      <c r="D18" s="316"/>
      <c r="E18" s="316"/>
      <c r="F18" s="316"/>
      <c r="G18" s="316"/>
      <c r="H18" s="316"/>
      <c r="I18" s="316"/>
      <c r="J18" s="316"/>
      <c r="K18" s="316"/>
      <c r="L18" s="9" t="s">
        <v>145</v>
      </c>
      <c r="M18" s="276">
        <v>19426</v>
      </c>
      <c r="N18" s="276">
        <v>26888</v>
      </c>
      <c r="O18" s="276">
        <v>11368</v>
      </c>
      <c r="P18" s="273">
        <v>3357</v>
      </c>
      <c r="Q18" s="273">
        <v>3694</v>
      </c>
      <c r="R18" s="273">
        <v>2174</v>
      </c>
      <c r="S18" s="273">
        <v>1010</v>
      </c>
      <c r="T18" s="273">
        <v>1101</v>
      </c>
      <c r="U18" s="276">
        <v>68361</v>
      </c>
    </row>
    <row r="19" spans="1:21" ht="16.5" customHeight="1" x14ac:dyDescent="0.2">
      <c r="A19" s="7"/>
      <c r="B19" s="7"/>
      <c r="C19" s="7"/>
      <c r="D19" s="7"/>
      <c r="E19" s="7"/>
      <c r="F19" s="7"/>
      <c r="G19" s="7"/>
      <c r="H19" s="7"/>
      <c r="I19" s="7"/>
      <c r="J19" s="7"/>
      <c r="K19" s="7"/>
      <c r="L19" s="9" t="s">
        <v>69</v>
      </c>
      <c r="M19" s="275">
        <v>87.8</v>
      </c>
      <c r="N19" s="275">
        <v>84.9</v>
      </c>
      <c r="O19" s="275">
        <v>88.1</v>
      </c>
      <c r="P19" s="275">
        <v>89.1</v>
      </c>
      <c r="Q19" s="275">
        <v>86.2</v>
      </c>
      <c r="R19" s="275">
        <v>88.8</v>
      </c>
      <c r="S19" s="275">
        <v>88.2</v>
      </c>
      <c r="T19" s="275">
        <v>87</v>
      </c>
      <c r="U19" s="275">
        <v>87.1</v>
      </c>
    </row>
    <row r="20" spans="1:21" ht="16.5" customHeight="1" x14ac:dyDescent="0.2">
      <c r="A20" s="7"/>
      <c r="B20" s="7"/>
      <c r="C20" s="7"/>
      <c r="D20" s="7" t="s">
        <v>730</v>
      </c>
      <c r="E20" s="7"/>
      <c r="F20" s="7"/>
      <c r="G20" s="7"/>
      <c r="H20" s="7"/>
      <c r="I20" s="7"/>
      <c r="J20" s="7"/>
      <c r="K20" s="7"/>
      <c r="L20" s="9"/>
      <c r="M20" s="10"/>
      <c r="N20" s="10"/>
      <c r="O20" s="10"/>
      <c r="P20" s="10"/>
      <c r="Q20" s="10"/>
      <c r="R20" s="10"/>
      <c r="S20" s="10"/>
      <c r="T20" s="10"/>
      <c r="U20" s="10"/>
    </row>
    <row r="21" spans="1:21" ht="16.5" customHeight="1" x14ac:dyDescent="0.2">
      <c r="A21" s="7"/>
      <c r="B21" s="7"/>
      <c r="C21" s="7"/>
      <c r="D21" s="7"/>
      <c r="E21" s="7" t="s">
        <v>672</v>
      </c>
      <c r="F21" s="7"/>
      <c r="G21" s="7"/>
      <c r="H21" s="7"/>
      <c r="I21" s="7"/>
      <c r="J21" s="7"/>
      <c r="K21" s="7"/>
      <c r="L21" s="9" t="s">
        <v>69</v>
      </c>
      <c r="M21" s="270">
        <v>1.8</v>
      </c>
      <c r="N21" s="270">
        <v>1.2</v>
      </c>
      <c r="O21" s="270">
        <v>0.8</v>
      </c>
      <c r="P21" s="270">
        <v>1.9</v>
      </c>
      <c r="Q21" s="270">
        <v>0.9</v>
      </c>
      <c r="R21" s="270">
        <v>1.4</v>
      </c>
      <c r="S21" s="270">
        <v>1.6</v>
      </c>
      <c r="T21" s="270">
        <v>0.9</v>
      </c>
      <c r="U21" s="270">
        <v>1.3</v>
      </c>
    </row>
    <row r="22" spans="1:21" ht="16.5" customHeight="1" x14ac:dyDescent="0.2">
      <c r="A22" s="7"/>
      <c r="B22" s="7"/>
      <c r="C22" s="7"/>
      <c r="D22" s="7"/>
      <c r="E22" s="7" t="s">
        <v>673</v>
      </c>
      <c r="F22" s="7"/>
      <c r="G22" s="7"/>
      <c r="H22" s="7"/>
      <c r="I22" s="7"/>
      <c r="J22" s="7"/>
      <c r="K22" s="7"/>
      <c r="L22" s="9" t="s">
        <v>69</v>
      </c>
      <c r="M22" s="275">
        <v>58.9</v>
      </c>
      <c r="N22" s="275">
        <v>72.3</v>
      </c>
      <c r="O22" s="275">
        <v>60</v>
      </c>
      <c r="P22" s="275">
        <v>57.5</v>
      </c>
      <c r="Q22" s="275">
        <v>49.1</v>
      </c>
      <c r="R22" s="275">
        <v>57.6</v>
      </c>
      <c r="S22" s="275">
        <v>40.6</v>
      </c>
      <c r="T22" s="275">
        <v>18.2</v>
      </c>
      <c r="U22" s="275">
        <v>62.9</v>
      </c>
    </row>
    <row r="23" spans="1:21" ht="16.5" customHeight="1" x14ac:dyDescent="0.2">
      <c r="A23" s="7"/>
      <c r="B23" s="7"/>
      <c r="C23" s="7"/>
      <c r="D23" s="7"/>
      <c r="E23" s="7" t="s">
        <v>674</v>
      </c>
      <c r="F23" s="7"/>
      <c r="G23" s="7"/>
      <c r="H23" s="7"/>
      <c r="I23" s="7"/>
      <c r="J23" s="7"/>
      <c r="K23" s="7"/>
      <c r="L23" s="9" t="s">
        <v>69</v>
      </c>
      <c r="M23" s="275">
        <v>21.3</v>
      </c>
      <c r="N23" s="275">
        <v>17</v>
      </c>
      <c r="O23" s="275">
        <v>22.5</v>
      </c>
      <c r="P23" s="275">
        <v>28.5</v>
      </c>
      <c r="Q23" s="275">
        <v>28.4</v>
      </c>
      <c r="R23" s="275">
        <v>23.2</v>
      </c>
      <c r="S23" s="275">
        <v>41.7</v>
      </c>
      <c r="T23" s="275">
        <v>64.5</v>
      </c>
      <c r="U23" s="275">
        <v>21.5</v>
      </c>
    </row>
    <row r="24" spans="1:21" ht="16.5" customHeight="1" x14ac:dyDescent="0.2">
      <c r="A24" s="7"/>
      <c r="B24" s="7"/>
      <c r="C24" s="7"/>
      <c r="D24" s="7"/>
      <c r="E24" s="7" t="s">
        <v>675</v>
      </c>
      <c r="F24" s="7"/>
      <c r="G24" s="7"/>
      <c r="H24" s="7"/>
      <c r="I24" s="7"/>
      <c r="J24" s="7"/>
      <c r="K24" s="7"/>
      <c r="L24" s="9" t="s">
        <v>69</v>
      </c>
      <c r="M24" s="275">
        <v>10.4</v>
      </c>
      <c r="N24" s="270">
        <v>4.0999999999999996</v>
      </c>
      <c r="O24" s="275">
        <v>11.1</v>
      </c>
      <c r="P24" s="270">
        <v>5.5</v>
      </c>
      <c r="Q24" s="275">
        <v>15.7</v>
      </c>
      <c r="R24" s="275">
        <v>14.3</v>
      </c>
      <c r="S24" s="275">
        <v>10.1</v>
      </c>
      <c r="T24" s="275">
        <v>11.7</v>
      </c>
      <c r="U24" s="270">
        <v>8.1999999999999993</v>
      </c>
    </row>
    <row r="25" spans="1:21" ht="16.5" customHeight="1" x14ac:dyDescent="0.2">
      <c r="A25" s="7"/>
      <c r="B25" s="7"/>
      <c r="C25" s="7"/>
      <c r="D25" s="7"/>
      <c r="E25" s="7" t="s">
        <v>731</v>
      </c>
      <c r="F25" s="7"/>
      <c r="G25" s="7"/>
      <c r="H25" s="7"/>
      <c r="I25" s="7"/>
      <c r="J25" s="7"/>
      <c r="K25" s="7"/>
      <c r="L25" s="9" t="s">
        <v>69</v>
      </c>
      <c r="M25" s="270">
        <v>7.7</v>
      </c>
      <c r="N25" s="270">
        <v>5.3</v>
      </c>
      <c r="O25" s="270">
        <v>5.6</v>
      </c>
      <c r="P25" s="270">
        <v>6.5</v>
      </c>
      <c r="Q25" s="270">
        <v>5.9</v>
      </c>
      <c r="R25" s="270">
        <v>3.5</v>
      </c>
      <c r="S25" s="270">
        <v>5.9</v>
      </c>
      <c r="T25" s="270">
        <v>4.7</v>
      </c>
      <c r="U25" s="270">
        <v>6</v>
      </c>
    </row>
    <row r="26" spans="1:21" ht="16.5" customHeight="1" x14ac:dyDescent="0.2">
      <c r="A26" s="7"/>
      <c r="B26" s="7"/>
      <c r="C26" s="7"/>
      <c r="D26" s="7"/>
      <c r="E26" s="7" t="s">
        <v>326</v>
      </c>
      <c r="F26" s="7"/>
      <c r="G26" s="7"/>
      <c r="H26" s="7"/>
      <c r="I26" s="7"/>
      <c r="J26" s="7"/>
      <c r="K26" s="7"/>
      <c r="L26" s="9" t="s">
        <v>69</v>
      </c>
      <c r="M26" s="271">
        <v>100</v>
      </c>
      <c r="N26" s="271">
        <v>100</v>
      </c>
      <c r="O26" s="271">
        <v>100</v>
      </c>
      <c r="P26" s="271">
        <v>100</v>
      </c>
      <c r="Q26" s="271">
        <v>100</v>
      </c>
      <c r="R26" s="271">
        <v>100</v>
      </c>
      <c r="S26" s="271">
        <v>100</v>
      </c>
      <c r="T26" s="271">
        <v>100</v>
      </c>
      <c r="U26" s="271">
        <v>100</v>
      </c>
    </row>
    <row r="27" spans="1:21" ht="29.45" customHeight="1" x14ac:dyDescent="0.2">
      <c r="A27" s="7"/>
      <c r="B27" s="7"/>
      <c r="C27" s="316" t="s">
        <v>732</v>
      </c>
      <c r="D27" s="316"/>
      <c r="E27" s="316"/>
      <c r="F27" s="316"/>
      <c r="G27" s="316"/>
      <c r="H27" s="316"/>
      <c r="I27" s="316"/>
      <c r="J27" s="316"/>
      <c r="K27" s="316"/>
      <c r="L27" s="9" t="s">
        <v>145</v>
      </c>
      <c r="M27" s="273">
        <v>2707</v>
      </c>
      <c r="N27" s="273">
        <v>4770</v>
      </c>
      <c r="O27" s="273">
        <v>1529</v>
      </c>
      <c r="P27" s="271">
        <v>411</v>
      </c>
      <c r="Q27" s="271">
        <v>593</v>
      </c>
      <c r="R27" s="271">
        <v>275</v>
      </c>
      <c r="S27" s="271">
        <v>135</v>
      </c>
      <c r="T27" s="271">
        <v>164</v>
      </c>
      <c r="U27" s="276">
        <v>10164</v>
      </c>
    </row>
    <row r="28" spans="1:21" ht="16.5" customHeight="1" x14ac:dyDescent="0.2">
      <c r="A28" s="7"/>
      <c r="B28" s="7"/>
      <c r="C28" s="7"/>
      <c r="D28" s="7"/>
      <c r="E28" s="7"/>
      <c r="F28" s="7"/>
      <c r="G28" s="7"/>
      <c r="H28" s="7"/>
      <c r="I28" s="7"/>
      <c r="J28" s="7"/>
      <c r="K28" s="7"/>
      <c r="L28" s="9" t="s">
        <v>69</v>
      </c>
      <c r="M28" s="275">
        <v>12.2</v>
      </c>
      <c r="N28" s="275">
        <v>15.1</v>
      </c>
      <c r="O28" s="275">
        <v>11.9</v>
      </c>
      <c r="P28" s="275">
        <v>10.9</v>
      </c>
      <c r="Q28" s="275">
        <v>13.8</v>
      </c>
      <c r="R28" s="275">
        <v>11.2</v>
      </c>
      <c r="S28" s="275">
        <v>11.8</v>
      </c>
      <c r="T28" s="275">
        <v>13</v>
      </c>
      <c r="U28" s="275">
        <v>12.9</v>
      </c>
    </row>
    <row r="29" spans="1:21" ht="16.5" customHeight="1" x14ac:dyDescent="0.2">
      <c r="A29" s="7"/>
      <c r="B29" s="7"/>
      <c r="C29" s="7" t="s">
        <v>326</v>
      </c>
      <c r="D29" s="7"/>
      <c r="E29" s="7"/>
      <c r="F29" s="7"/>
      <c r="G29" s="7"/>
      <c r="H29" s="7"/>
      <c r="I29" s="7"/>
      <c r="J29" s="7"/>
      <c r="K29" s="7"/>
      <c r="L29" s="9" t="s">
        <v>145</v>
      </c>
      <c r="M29" s="276">
        <v>22133</v>
      </c>
      <c r="N29" s="276">
        <v>31658</v>
      </c>
      <c r="O29" s="276">
        <v>12897</v>
      </c>
      <c r="P29" s="273">
        <v>3768</v>
      </c>
      <c r="Q29" s="273">
        <v>4287</v>
      </c>
      <c r="R29" s="273">
        <v>2449</v>
      </c>
      <c r="S29" s="273">
        <v>1145</v>
      </c>
      <c r="T29" s="273">
        <v>1265</v>
      </c>
      <c r="U29" s="276">
        <v>78525</v>
      </c>
    </row>
    <row r="30" spans="1:21" ht="16.5" customHeight="1" x14ac:dyDescent="0.2">
      <c r="A30" s="7"/>
      <c r="B30" s="7" t="s">
        <v>63</v>
      </c>
      <c r="C30" s="7"/>
      <c r="D30" s="7"/>
      <c r="E30" s="7"/>
      <c r="F30" s="7"/>
      <c r="G30" s="7"/>
      <c r="H30" s="7"/>
      <c r="I30" s="7"/>
      <c r="J30" s="7"/>
      <c r="K30" s="7"/>
      <c r="L30" s="9"/>
      <c r="M30" s="10"/>
      <c r="N30" s="10"/>
      <c r="O30" s="10"/>
      <c r="P30" s="10"/>
      <c r="Q30" s="10"/>
      <c r="R30" s="10"/>
      <c r="S30" s="10"/>
      <c r="T30" s="10"/>
      <c r="U30" s="10"/>
    </row>
    <row r="31" spans="1:21" ht="29.45" customHeight="1" x14ac:dyDescent="0.2">
      <c r="A31" s="7"/>
      <c r="B31" s="7"/>
      <c r="C31" s="316" t="s">
        <v>729</v>
      </c>
      <c r="D31" s="316"/>
      <c r="E31" s="316"/>
      <c r="F31" s="316"/>
      <c r="G31" s="316"/>
      <c r="H31" s="316"/>
      <c r="I31" s="316"/>
      <c r="J31" s="316"/>
      <c r="K31" s="316"/>
      <c r="L31" s="9" t="s">
        <v>145</v>
      </c>
      <c r="M31" s="276">
        <v>20535</v>
      </c>
      <c r="N31" s="276">
        <v>25934</v>
      </c>
      <c r="O31" s="276">
        <v>11889</v>
      </c>
      <c r="P31" s="273">
        <v>3700</v>
      </c>
      <c r="Q31" s="273">
        <v>3581</v>
      </c>
      <c r="R31" s="273">
        <v>2231</v>
      </c>
      <c r="S31" s="273">
        <v>1040</v>
      </c>
      <c r="T31" s="273">
        <v>1135</v>
      </c>
      <c r="U31" s="276">
        <v>69265</v>
      </c>
    </row>
    <row r="32" spans="1:21" ht="16.5" customHeight="1" x14ac:dyDescent="0.2">
      <c r="A32" s="7"/>
      <c r="B32" s="7"/>
      <c r="C32" s="7"/>
      <c r="D32" s="7"/>
      <c r="E32" s="7"/>
      <c r="F32" s="7"/>
      <c r="G32" s="7"/>
      <c r="H32" s="7"/>
      <c r="I32" s="7"/>
      <c r="J32" s="7"/>
      <c r="K32" s="7"/>
      <c r="L32" s="9" t="s">
        <v>69</v>
      </c>
      <c r="M32" s="275">
        <v>87.3</v>
      </c>
      <c r="N32" s="275">
        <v>84.5</v>
      </c>
      <c r="O32" s="275">
        <v>87</v>
      </c>
      <c r="P32" s="275">
        <v>90.6</v>
      </c>
      <c r="Q32" s="275">
        <v>87.2</v>
      </c>
      <c r="R32" s="275">
        <v>87.3</v>
      </c>
      <c r="S32" s="275">
        <v>89.4</v>
      </c>
      <c r="T32" s="275">
        <v>86.7</v>
      </c>
      <c r="U32" s="275">
        <v>86.8</v>
      </c>
    </row>
    <row r="33" spans="1:21" ht="16.5" customHeight="1" x14ac:dyDescent="0.2">
      <c r="A33" s="7"/>
      <c r="B33" s="7"/>
      <c r="C33" s="7"/>
      <c r="D33" s="7" t="s">
        <v>730</v>
      </c>
      <c r="E33" s="7"/>
      <c r="F33" s="7"/>
      <c r="G33" s="7"/>
      <c r="H33" s="7"/>
      <c r="I33" s="7"/>
      <c r="J33" s="7"/>
      <c r="K33" s="7"/>
      <c r="L33" s="9"/>
      <c r="M33" s="10"/>
      <c r="N33" s="10"/>
      <c r="O33" s="10"/>
      <c r="P33" s="10"/>
      <c r="Q33" s="10"/>
      <c r="R33" s="10"/>
      <c r="S33" s="10"/>
      <c r="T33" s="10"/>
      <c r="U33" s="10"/>
    </row>
    <row r="34" spans="1:21" ht="16.5" customHeight="1" x14ac:dyDescent="0.2">
      <c r="A34" s="7"/>
      <c r="B34" s="7"/>
      <c r="C34" s="7"/>
      <c r="D34" s="7"/>
      <c r="E34" s="7" t="s">
        <v>672</v>
      </c>
      <c r="F34" s="7"/>
      <c r="G34" s="7"/>
      <c r="H34" s="7"/>
      <c r="I34" s="7"/>
      <c r="J34" s="7"/>
      <c r="K34" s="7"/>
      <c r="L34" s="9" t="s">
        <v>69</v>
      </c>
      <c r="M34" s="270">
        <v>1.8</v>
      </c>
      <c r="N34" s="270">
        <v>1.2</v>
      </c>
      <c r="O34" s="270">
        <v>0.8</v>
      </c>
      <c r="P34" s="270">
        <v>2.6</v>
      </c>
      <c r="Q34" s="270">
        <v>1.2</v>
      </c>
      <c r="R34" s="270">
        <v>1.4</v>
      </c>
      <c r="S34" s="270">
        <v>1.3</v>
      </c>
      <c r="T34" s="270">
        <v>0.4</v>
      </c>
      <c r="U34" s="270">
        <v>1.4</v>
      </c>
    </row>
    <row r="35" spans="1:21" ht="16.5" customHeight="1" x14ac:dyDescent="0.2">
      <c r="A35" s="7"/>
      <c r="B35" s="7"/>
      <c r="C35" s="7"/>
      <c r="D35" s="7"/>
      <c r="E35" s="7" t="s">
        <v>673</v>
      </c>
      <c r="F35" s="7"/>
      <c r="G35" s="7"/>
      <c r="H35" s="7"/>
      <c r="I35" s="7"/>
      <c r="J35" s="7"/>
      <c r="K35" s="7"/>
      <c r="L35" s="9" t="s">
        <v>69</v>
      </c>
      <c r="M35" s="275">
        <v>59.1</v>
      </c>
      <c r="N35" s="275">
        <v>72.5</v>
      </c>
      <c r="O35" s="275">
        <v>58.1</v>
      </c>
      <c r="P35" s="275">
        <v>59.4</v>
      </c>
      <c r="Q35" s="275">
        <v>51.2</v>
      </c>
      <c r="R35" s="275">
        <v>60.4</v>
      </c>
      <c r="S35" s="275">
        <v>39.6</v>
      </c>
      <c r="T35" s="275">
        <v>17.3</v>
      </c>
      <c r="U35" s="275">
        <v>62.8</v>
      </c>
    </row>
    <row r="36" spans="1:21" ht="16.5" customHeight="1" x14ac:dyDescent="0.2">
      <c r="A36" s="7"/>
      <c r="B36" s="7"/>
      <c r="C36" s="7"/>
      <c r="D36" s="7"/>
      <c r="E36" s="7" t="s">
        <v>674</v>
      </c>
      <c r="F36" s="7"/>
      <c r="G36" s="7"/>
      <c r="H36" s="7"/>
      <c r="I36" s="7"/>
      <c r="J36" s="7"/>
      <c r="K36" s="7"/>
      <c r="L36" s="9" t="s">
        <v>69</v>
      </c>
      <c r="M36" s="275">
        <v>22.1</v>
      </c>
      <c r="N36" s="275">
        <v>18.100000000000001</v>
      </c>
      <c r="O36" s="275">
        <v>25.2</v>
      </c>
      <c r="P36" s="275">
        <v>27.2</v>
      </c>
      <c r="Q36" s="275">
        <v>27.2</v>
      </c>
      <c r="R36" s="275">
        <v>22.8</v>
      </c>
      <c r="S36" s="275">
        <v>40.799999999999997</v>
      </c>
      <c r="T36" s="275">
        <v>65.900000000000006</v>
      </c>
      <c r="U36" s="275">
        <v>22.7</v>
      </c>
    </row>
    <row r="37" spans="1:21" ht="16.5" customHeight="1" x14ac:dyDescent="0.2">
      <c r="A37" s="7"/>
      <c r="B37" s="7"/>
      <c r="C37" s="7"/>
      <c r="D37" s="7"/>
      <c r="E37" s="7" t="s">
        <v>675</v>
      </c>
      <c r="F37" s="7"/>
      <c r="G37" s="7"/>
      <c r="H37" s="7"/>
      <c r="I37" s="7"/>
      <c r="J37" s="7"/>
      <c r="K37" s="7"/>
      <c r="L37" s="9" t="s">
        <v>69</v>
      </c>
      <c r="M37" s="270">
        <v>9.3000000000000007</v>
      </c>
      <c r="N37" s="270">
        <v>3.8</v>
      </c>
      <c r="O37" s="275">
        <v>10.8</v>
      </c>
      <c r="P37" s="270">
        <v>5.8</v>
      </c>
      <c r="Q37" s="275">
        <v>13.5</v>
      </c>
      <c r="R37" s="275">
        <v>12.3</v>
      </c>
      <c r="S37" s="270">
        <v>9.6999999999999993</v>
      </c>
      <c r="T37" s="275">
        <v>10.5</v>
      </c>
      <c r="U37" s="270">
        <v>7.6</v>
      </c>
    </row>
    <row r="38" spans="1:21" ht="16.5" customHeight="1" x14ac:dyDescent="0.2">
      <c r="A38" s="7"/>
      <c r="B38" s="7"/>
      <c r="C38" s="7"/>
      <c r="D38" s="7"/>
      <c r="E38" s="7" t="s">
        <v>731</v>
      </c>
      <c r="F38" s="7"/>
      <c r="G38" s="7"/>
      <c r="H38" s="7"/>
      <c r="I38" s="7"/>
      <c r="J38" s="7"/>
      <c r="K38" s="7"/>
      <c r="L38" s="9" t="s">
        <v>69</v>
      </c>
      <c r="M38" s="270">
        <v>7.6</v>
      </c>
      <c r="N38" s="270">
        <v>4.3</v>
      </c>
      <c r="O38" s="270">
        <v>5.2</v>
      </c>
      <c r="P38" s="270">
        <v>5</v>
      </c>
      <c r="Q38" s="270">
        <v>6.8</v>
      </c>
      <c r="R38" s="270">
        <v>3.1</v>
      </c>
      <c r="S38" s="270">
        <v>8.6999999999999993</v>
      </c>
      <c r="T38" s="270">
        <v>5.9</v>
      </c>
      <c r="U38" s="270">
        <v>5.6</v>
      </c>
    </row>
    <row r="39" spans="1:21" ht="16.5" customHeight="1" x14ac:dyDescent="0.2">
      <c r="A39" s="7"/>
      <c r="B39" s="7"/>
      <c r="C39" s="7"/>
      <c r="D39" s="7"/>
      <c r="E39" s="7" t="s">
        <v>326</v>
      </c>
      <c r="F39" s="7"/>
      <c r="G39" s="7"/>
      <c r="H39" s="7"/>
      <c r="I39" s="7"/>
      <c r="J39" s="7"/>
      <c r="K39" s="7"/>
      <c r="L39" s="9" t="s">
        <v>69</v>
      </c>
      <c r="M39" s="271">
        <v>100</v>
      </c>
      <c r="N39" s="271">
        <v>100</v>
      </c>
      <c r="O39" s="271">
        <v>100</v>
      </c>
      <c r="P39" s="271">
        <v>100</v>
      </c>
      <c r="Q39" s="271">
        <v>100</v>
      </c>
      <c r="R39" s="271">
        <v>100</v>
      </c>
      <c r="S39" s="271">
        <v>100</v>
      </c>
      <c r="T39" s="271">
        <v>100</v>
      </c>
      <c r="U39" s="271">
        <v>100</v>
      </c>
    </row>
    <row r="40" spans="1:21" ht="29.45" customHeight="1" x14ac:dyDescent="0.2">
      <c r="A40" s="7"/>
      <c r="B40" s="7"/>
      <c r="C40" s="316" t="s">
        <v>732</v>
      </c>
      <c r="D40" s="316"/>
      <c r="E40" s="316"/>
      <c r="F40" s="316"/>
      <c r="G40" s="316"/>
      <c r="H40" s="316"/>
      <c r="I40" s="316"/>
      <c r="J40" s="316"/>
      <c r="K40" s="316"/>
      <c r="L40" s="9" t="s">
        <v>145</v>
      </c>
      <c r="M40" s="273">
        <v>2987</v>
      </c>
      <c r="N40" s="273">
        <v>4764</v>
      </c>
      <c r="O40" s="273">
        <v>1780</v>
      </c>
      <c r="P40" s="271">
        <v>383</v>
      </c>
      <c r="Q40" s="271">
        <v>527</v>
      </c>
      <c r="R40" s="271">
        <v>326</v>
      </c>
      <c r="S40" s="271">
        <v>123</v>
      </c>
      <c r="T40" s="271">
        <v>174</v>
      </c>
      <c r="U40" s="276">
        <v>10557</v>
      </c>
    </row>
    <row r="41" spans="1:21" ht="16.5" customHeight="1" x14ac:dyDescent="0.2">
      <c r="A41" s="7"/>
      <c r="B41" s="7"/>
      <c r="C41" s="7"/>
      <c r="D41" s="7"/>
      <c r="E41" s="7"/>
      <c r="F41" s="7"/>
      <c r="G41" s="7"/>
      <c r="H41" s="7"/>
      <c r="I41" s="7"/>
      <c r="J41" s="7"/>
      <c r="K41" s="7"/>
      <c r="L41" s="9" t="s">
        <v>69</v>
      </c>
      <c r="M41" s="275">
        <v>12.7</v>
      </c>
      <c r="N41" s="275">
        <v>15.5</v>
      </c>
      <c r="O41" s="275">
        <v>13</v>
      </c>
      <c r="P41" s="270">
        <v>9.4</v>
      </c>
      <c r="Q41" s="275">
        <v>12.8</v>
      </c>
      <c r="R41" s="275">
        <v>12.7</v>
      </c>
      <c r="S41" s="275">
        <v>10.6</v>
      </c>
      <c r="T41" s="275">
        <v>13.3</v>
      </c>
      <c r="U41" s="275">
        <v>13.2</v>
      </c>
    </row>
    <row r="42" spans="1:21" ht="16.5" customHeight="1" x14ac:dyDescent="0.2">
      <c r="A42" s="7"/>
      <c r="B42" s="7"/>
      <c r="C42" s="7" t="s">
        <v>326</v>
      </c>
      <c r="D42" s="7"/>
      <c r="E42" s="7"/>
      <c r="F42" s="7"/>
      <c r="G42" s="7"/>
      <c r="H42" s="7"/>
      <c r="I42" s="7"/>
      <c r="J42" s="7"/>
      <c r="K42" s="7"/>
      <c r="L42" s="9" t="s">
        <v>145</v>
      </c>
      <c r="M42" s="276">
        <v>23522</v>
      </c>
      <c r="N42" s="276">
        <v>30698</v>
      </c>
      <c r="O42" s="276">
        <v>13669</v>
      </c>
      <c r="P42" s="273">
        <v>4083</v>
      </c>
      <c r="Q42" s="273">
        <v>4108</v>
      </c>
      <c r="R42" s="273">
        <v>2557</v>
      </c>
      <c r="S42" s="273">
        <v>1163</v>
      </c>
      <c r="T42" s="273">
        <v>1309</v>
      </c>
      <c r="U42" s="276">
        <v>79822</v>
      </c>
    </row>
    <row r="43" spans="1:21" ht="16.5" customHeight="1" x14ac:dyDescent="0.2">
      <c r="A43" s="7"/>
      <c r="B43" s="7" t="s">
        <v>64</v>
      </c>
      <c r="C43" s="7"/>
      <c r="D43" s="7"/>
      <c r="E43" s="7"/>
      <c r="F43" s="7"/>
      <c r="G43" s="7"/>
      <c r="H43" s="7"/>
      <c r="I43" s="7"/>
      <c r="J43" s="7"/>
      <c r="K43" s="7"/>
      <c r="L43" s="9"/>
      <c r="M43" s="10"/>
      <c r="N43" s="10"/>
      <c r="O43" s="10"/>
      <c r="P43" s="10"/>
      <c r="Q43" s="10"/>
      <c r="R43" s="10"/>
      <c r="S43" s="10"/>
      <c r="T43" s="10"/>
      <c r="U43" s="10"/>
    </row>
    <row r="44" spans="1:21" ht="29.45" customHeight="1" x14ac:dyDescent="0.2">
      <c r="A44" s="7"/>
      <c r="B44" s="7"/>
      <c r="C44" s="316" t="s">
        <v>729</v>
      </c>
      <c r="D44" s="316"/>
      <c r="E44" s="316"/>
      <c r="F44" s="316"/>
      <c r="G44" s="316"/>
      <c r="H44" s="316"/>
      <c r="I44" s="316"/>
      <c r="J44" s="316"/>
      <c r="K44" s="316"/>
      <c r="L44" s="9" t="s">
        <v>145</v>
      </c>
      <c r="M44" s="276">
        <v>19373</v>
      </c>
      <c r="N44" s="276">
        <v>24537</v>
      </c>
      <c r="O44" s="276">
        <v>11852</v>
      </c>
      <c r="P44" s="273">
        <v>3135</v>
      </c>
      <c r="Q44" s="273">
        <v>3342</v>
      </c>
      <c r="R44" s="273">
        <v>2177</v>
      </c>
      <c r="S44" s="273">
        <v>1161</v>
      </c>
      <c r="T44" s="273">
        <v>1276</v>
      </c>
      <c r="U44" s="276">
        <v>66087</v>
      </c>
    </row>
    <row r="45" spans="1:21" ht="16.5" customHeight="1" x14ac:dyDescent="0.2">
      <c r="A45" s="7"/>
      <c r="B45" s="7"/>
      <c r="C45" s="7"/>
      <c r="D45" s="7"/>
      <c r="E45" s="7"/>
      <c r="F45" s="7"/>
      <c r="G45" s="7"/>
      <c r="H45" s="7"/>
      <c r="I45" s="7"/>
      <c r="J45" s="7"/>
      <c r="K45" s="7"/>
      <c r="L45" s="9" t="s">
        <v>69</v>
      </c>
      <c r="M45" s="275">
        <v>86.7</v>
      </c>
      <c r="N45" s="275">
        <v>84.8</v>
      </c>
      <c r="O45" s="275">
        <v>87</v>
      </c>
      <c r="P45" s="275">
        <v>91.1</v>
      </c>
      <c r="Q45" s="275">
        <v>87.5</v>
      </c>
      <c r="R45" s="275">
        <v>88</v>
      </c>
      <c r="S45" s="275">
        <v>89.5</v>
      </c>
      <c r="T45" s="275">
        <v>90</v>
      </c>
      <c r="U45" s="275">
        <v>86.9</v>
      </c>
    </row>
    <row r="46" spans="1:21" ht="16.5" customHeight="1" x14ac:dyDescent="0.2">
      <c r="A46" s="7"/>
      <c r="B46" s="7"/>
      <c r="C46" s="7"/>
      <c r="D46" s="7" t="s">
        <v>730</v>
      </c>
      <c r="E46" s="7"/>
      <c r="F46" s="7"/>
      <c r="G46" s="7"/>
      <c r="H46" s="7"/>
      <c r="I46" s="7"/>
      <c r="J46" s="7"/>
      <c r="K46" s="7"/>
      <c r="L46" s="9"/>
      <c r="M46" s="10"/>
      <c r="N46" s="10"/>
      <c r="O46" s="10"/>
      <c r="P46" s="10"/>
      <c r="Q46" s="10"/>
      <c r="R46" s="10"/>
      <c r="S46" s="10"/>
      <c r="T46" s="10"/>
      <c r="U46" s="10"/>
    </row>
    <row r="47" spans="1:21" ht="16.5" customHeight="1" x14ac:dyDescent="0.2">
      <c r="A47" s="7"/>
      <c r="B47" s="7"/>
      <c r="C47" s="7"/>
      <c r="D47" s="7"/>
      <c r="E47" s="7" t="s">
        <v>672</v>
      </c>
      <c r="F47" s="7"/>
      <c r="G47" s="7"/>
      <c r="H47" s="7"/>
      <c r="I47" s="7"/>
      <c r="J47" s="7"/>
      <c r="K47" s="7"/>
      <c r="L47" s="9" t="s">
        <v>69</v>
      </c>
      <c r="M47" s="270">
        <v>1.6</v>
      </c>
      <c r="N47" s="270">
        <v>1.4</v>
      </c>
      <c r="O47" s="270">
        <v>0.7</v>
      </c>
      <c r="P47" s="270">
        <v>2.2000000000000002</v>
      </c>
      <c r="Q47" s="270">
        <v>1.3</v>
      </c>
      <c r="R47" s="270">
        <v>1.5</v>
      </c>
      <c r="S47" s="270">
        <v>1.2</v>
      </c>
      <c r="T47" s="270">
        <v>0.5</v>
      </c>
      <c r="U47" s="270">
        <v>1.4</v>
      </c>
    </row>
    <row r="48" spans="1:21" ht="16.5" customHeight="1" x14ac:dyDescent="0.2">
      <c r="A48" s="7"/>
      <c r="B48" s="7"/>
      <c r="C48" s="7"/>
      <c r="D48" s="7"/>
      <c r="E48" s="7" t="s">
        <v>673</v>
      </c>
      <c r="F48" s="7"/>
      <c r="G48" s="7"/>
      <c r="H48" s="7"/>
      <c r="I48" s="7"/>
      <c r="J48" s="7"/>
      <c r="K48" s="7"/>
      <c r="L48" s="9" t="s">
        <v>69</v>
      </c>
      <c r="M48" s="275">
        <v>59.1</v>
      </c>
      <c r="N48" s="275">
        <v>70.5</v>
      </c>
      <c r="O48" s="275">
        <v>56.2</v>
      </c>
      <c r="P48" s="275">
        <v>61.8</v>
      </c>
      <c r="Q48" s="275">
        <v>52.1</v>
      </c>
      <c r="R48" s="275">
        <v>58.2</v>
      </c>
      <c r="S48" s="275">
        <v>34.1</v>
      </c>
      <c r="T48" s="275">
        <v>18.899999999999999</v>
      </c>
      <c r="U48" s="275">
        <v>61.5</v>
      </c>
    </row>
    <row r="49" spans="1:21" ht="16.5" customHeight="1" x14ac:dyDescent="0.2">
      <c r="A49" s="7"/>
      <c r="B49" s="7"/>
      <c r="C49" s="7"/>
      <c r="D49" s="7"/>
      <c r="E49" s="7" t="s">
        <v>674</v>
      </c>
      <c r="F49" s="7"/>
      <c r="G49" s="7"/>
      <c r="H49" s="7"/>
      <c r="I49" s="7"/>
      <c r="J49" s="7"/>
      <c r="K49" s="7"/>
      <c r="L49" s="9" t="s">
        <v>69</v>
      </c>
      <c r="M49" s="275">
        <v>21.5</v>
      </c>
      <c r="N49" s="275">
        <v>19</v>
      </c>
      <c r="O49" s="275">
        <v>25.7</v>
      </c>
      <c r="P49" s="275">
        <v>25.5</v>
      </c>
      <c r="Q49" s="275">
        <v>25.2</v>
      </c>
      <c r="R49" s="275">
        <v>22.3</v>
      </c>
      <c r="S49" s="275">
        <v>46.6</v>
      </c>
      <c r="T49" s="275">
        <v>70.400000000000006</v>
      </c>
      <c r="U49" s="275">
        <v>23.1</v>
      </c>
    </row>
    <row r="50" spans="1:21" ht="16.5" customHeight="1" x14ac:dyDescent="0.2">
      <c r="A50" s="7"/>
      <c r="B50" s="7"/>
      <c r="C50" s="7"/>
      <c r="D50" s="7"/>
      <c r="E50" s="7" t="s">
        <v>675</v>
      </c>
      <c r="F50" s="7"/>
      <c r="G50" s="7"/>
      <c r="H50" s="7"/>
      <c r="I50" s="7"/>
      <c r="J50" s="7"/>
      <c r="K50" s="7"/>
      <c r="L50" s="9" t="s">
        <v>69</v>
      </c>
      <c r="M50" s="270">
        <v>9</v>
      </c>
      <c r="N50" s="270">
        <v>4.5</v>
      </c>
      <c r="O50" s="275">
        <v>11.9</v>
      </c>
      <c r="P50" s="270">
        <v>5.7</v>
      </c>
      <c r="Q50" s="275">
        <v>13.7</v>
      </c>
      <c r="R50" s="275">
        <v>14.3</v>
      </c>
      <c r="S50" s="270">
        <v>9.6999999999999993</v>
      </c>
      <c r="T50" s="270">
        <v>6.3</v>
      </c>
      <c r="U50" s="270">
        <v>8</v>
      </c>
    </row>
    <row r="51" spans="1:21" ht="16.5" customHeight="1" x14ac:dyDescent="0.2">
      <c r="A51" s="7"/>
      <c r="B51" s="7"/>
      <c r="C51" s="7"/>
      <c r="D51" s="7"/>
      <c r="E51" s="7" t="s">
        <v>731</v>
      </c>
      <c r="F51" s="7"/>
      <c r="G51" s="7"/>
      <c r="H51" s="7"/>
      <c r="I51" s="7"/>
      <c r="J51" s="7"/>
      <c r="K51" s="7"/>
      <c r="L51" s="9" t="s">
        <v>69</v>
      </c>
      <c r="M51" s="270">
        <v>8.6999999999999993</v>
      </c>
      <c r="N51" s="270">
        <v>4.5999999999999996</v>
      </c>
      <c r="O51" s="270">
        <v>5.6</v>
      </c>
      <c r="P51" s="270">
        <v>4.9000000000000004</v>
      </c>
      <c r="Q51" s="270">
        <v>7.7</v>
      </c>
      <c r="R51" s="270">
        <v>3.7</v>
      </c>
      <c r="S51" s="270">
        <v>8.3000000000000007</v>
      </c>
      <c r="T51" s="270">
        <v>3.9</v>
      </c>
      <c r="U51" s="270">
        <v>6.1</v>
      </c>
    </row>
    <row r="52" spans="1:21" ht="16.5" customHeight="1" x14ac:dyDescent="0.2">
      <c r="A52" s="7"/>
      <c r="B52" s="7"/>
      <c r="C52" s="7"/>
      <c r="D52" s="7"/>
      <c r="E52" s="7" t="s">
        <v>326</v>
      </c>
      <c r="F52" s="7"/>
      <c r="G52" s="7"/>
      <c r="H52" s="7"/>
      <c r="I52" s="7"/>
      <c r="J52" s="7"/>
      <c r="K52" s="7"/>
      <c r="L52" s="9" t="s">
        <v>69</v>
      </c>
      <c r="M52" s="271">
        <v>100</v>
      </c>
      <c r="N52" s="271">
        <v>100</v>
      </c>
      <c r="O52" s="271">
        <v>100</v>
      </c>
      <c r="P52" s="271">
        <v>100</v>
      </c>
      <c r="Q52" s="271">
        <v>100</v>
      </c>
      <c r="R52" s="271">
        <v>100</v>
      </c>
      <c r="S52" s="271">
        <v>100</v>
      </c>
      <c r="T52" s="271">
        <v>100</v>
      </c>
      <c r="U52" s="271">
        <v>100</v>
      </c>
    </row>
    <row r="53" spans="1:21" ht="29.45" customHeight="1" x14ac:dyDescent="0.2">
      <c r="A53" s="7"/>
      <c r="B53" s="7"/>
      <c r="C53" s="316" t="s">
        <v>732</v>
      </c>
      <c r="D53" s="316"/>
      <c r="E53" s="316"/>
      <c r="F53" s="316"/>
      <c r="G53" s="316"/>
      <c r="H53" s="316"/>
      <c r="I53" s="316"/>
      <c r="J53" s="316"/>
      <c r="K53" s="316"/>
      <c r="L53" s="9" t="s">
        <v>145</v>
      </c>
      <c r="M53" s="273">
        <v>2969</v>
      </c>
      <c r="N53" s="273">
        <v>4400</v>
      </c>
      <c r="O53" s="273">
        <v>1773</v>
      </c>
      <c r="P53" s="271">
        <v>306</v>
      </c>
      <c r="Q53" s="271">
        <v>477</v>
      </c>
      <c r="R53" s="271">
        <v>297</v>
      </c>
      <c r="S53" s="271">
        <v>136</v>
      </c>
      <c r="T53" s="271">
        <v>142</v>
      </c>
      <c r="U53" s="273">
        <v>9950</v>
      </c>
    </row>
    <row r="54" spans="1:21" ht="16.5" customHeight="1" x14ac:dyDescent="0.2">
      <c r="A54" s="7"/>
      <c r="B54" s="7"/>
      <c r="C54" s="7"/>
      <c r="D54" s="7"/>
      <c r="E54" s="7"/>
      <c r="F54" s="7"/>
      <c r="G54" s="7"/>
      <c r="H54" s="7"/>
      <c r="I54" s="7"/>
      <c r="J54" s="7"/>
      <c r="K54" s="7"/>
      <c r="L54" s="9" t="s">
        <v>69</v>
      </c>
      <c r="M54" s="275">
        <v>13.3</v>
      </c>
      <c r="N54" s="275">
        <v>15.2</v>
      </c>
      <c r="O54" s="275">
        <v>13</v>
      </c>
      <c r="P54" s="270">
        <v>8.9</v>
      </c>
      <c r="Q54" s="275">
        <v>12.5</v>
      </c>
      <c r="R54" s="275">
        <v>12</v>
      </c>
      <c r="S54" s="275">
        <v>10.5</v>
      </c>
      <c r="T54" s="275">
        <v>10</v>
      </c>
      <c r="U54" s="275">
        <v>13.1</v>
      </c>
    </row>
    <row r="55" spans="1:21" ht="16.5" customHeight="1" x14ac:dyDescent="0.2">
      <c r="A55" s="7"/>
      <c r="B55" s="7"/>
      <c r="C55" s="7" t="s">
        <v>326</v>
      </c>
      <c r="D55" s="7"/>
      <c r="E55" s="7"/>
      <c r="F55" s="7"/>
      <c r="G55" s="7"/>
      <c r="H55" s="7"/>
      <c r="I55" s="7"/>
      <c r="J55" s="7"/>
      <c r="K55" s="7"/>
      <c r="L55" s="9" t="s">
        <v>145</v>
      </c>
      <c r="M55" s="276">
        <v>22342</v>
      </c>
      <c r="N55" s="276">
        <v>28937</v>
      </c>
      <c r="O55" s="276">
        <v>13625</v>
      </c>
      <c r="P55" s="273">
        <v>3441</v>
      </c>
      <c r="Q55" s="273">
        <v>3819</v>
      </c>
      <c r="R55" s="273">
        <v>2474</v>
      </c>
      <c r="S55" s="273">
        <v>1297</v>
      </c>
      <c r="T55" s="273">
        <v>1418</v>
      </c>
      <c r="U55" s="276">
        <v>76037</v>
      </c>
    </row>
    <row r="56" spans="1:21" ht="16.5" customHeight="1" x14ac:dyDescent="0.2">
      <c r="A56" s="7"/>
      <c r="B56" s="7" t="s">
        <v>65</v>
      </c>
      <c r="C56" s="7"/>
      <c r="D56" s="7"/>
      <c r="E56" s="7"/>
      <c r="F56" s="7"/>
      <c r="G56" s="7"/>
      <c r="H56" s="7"/>
      <c r="I56" s="7"/>
      <c r="J56" s="7"/>
      <c r="K56" s="7"/>
      <c r="L56" s="9"/>
      <c r="M56" s="10"/>
      <c r="N56" s="10"/>
      <c r="O56" s="10"/>
      <c r="P56" s="10"/>
      <c r="Q56" s="10"/>
      <c r="R56" s="10"/>
      <c r="S56" s="10"/>
      <c r="T56" s="10"/>
      <c r="U56" s="10"/>
    </row>
    <row r="57" spans="1:21" ht="29.45" customHeight="1" x14ac:dyDescent="0.2">
      <c r="A57" s="7"/>
      <c r="B57" s="7"/>
      <c r="C57" s="316" t="s">
        <v>729</v>
      </c>
      <c r="D57" s="316"/>
      <c r="E57" s="316"/>
      <c r="F57" s="316"/>
      <c r="G57" s="316"/>
      <c r="H57" s="316"/>
      <c r="I57" s="316"/>
      <c r="J57" s="316"/>
      <c r="K57" s="316"/>
      <c r="L57" s="9" t="s">
        <v>145</v>
      </c>
      <c r="M57" s="276">
        <v>20270</v>
      </c>
      <c r="N57" s="276">
        <v>23414</v>
      </c>
      <c r="O57" s="276">
        <v>11718</v>
      </c>
      <c r="P57" s="273">
        <v>3103</v>
      </c>
      <c r="Q57" s="273">
        <v>2441</v>
      </c>
      <c r="R57" s="273">
        <v>3004</v>
      </c>
      <c r="S57" s="273">
        <v>1229</v>
      </c>
      <c r="T57" s="271">
        <v>872</v>
      </c>
      <c r="U57" s="276">
        <v>65254</v>
      </c>
    </row>
    <row r="58" spans="1:21" ht="16.5" customHeight="1" x14ac:dyDescent="0.2">
      <c r="A58" s="7"/>
      <c r="B58" s="7"/>
      <c r="C58" s="7"/>
      <c r="D58" s="7"/>
      <c r="E58" s="7"/>
      <c r="F58" s="7"/>
      <c r="G58" s="7"/>
      <c r="H58" s="7"/>
      <c r="I58" s="7"/>
      <c r="J58" s="7"/>
      <c r="K58" s="7"/>
      <c r="L58" s="9" t="s">
        <v>69</v>
      </c>
      <c r="M58" s="275">
        <v>87.5</v>
      </c>
      <c r="N58" s="275">
        <v>85.9</v>
      </c>
      <c r="O58" s="275">
        <v>87</v>
      </c>
      <c r="P58" s="275">
        <v>90.4</v>
      </c>
      <c r="Q58" s="275">
        <v>88</v>
      </c>
      <c r="R58" s="275">
        <v>87.5</v>
      </c>
      <c r="S58" s="275">
        <v>91.2</v>
      </c>
      <c r="T58" s="275">
        <v>90.1</v>
      </c>
      <c r="U58" s="275">
        <v>87.5</v>
      </c>
    </row>
    <row r="59" spans="1:21" ht="16.5" customHeight="1" x14ac:dyDescent="0.2">
      <c r="A59" s="7"/>
      <c r="B59" s="7"/>
      <c r="C59" s="7"/>
      <c r="D59" s="7" t="s">
        <v>730</v>
      </c>
      <c r="E59" s="7"/>
      <c r="F59" s="7"/>
      <c r="G59" s="7"/>
      <c r="H59" s="7"/>
      <c r="I59" s="7"/>
      <c r="J59" s="7"/>
      <c r="K59" s="7"/>
      <c r="L59" s="9"/>
      <c r="M59" s="10"/>
      <c r="N59" s="10"/>
      <c r="O59" s="10"/>
      <c r="P59" s="10"/>
      <c r="Q59" s="10"/>
      <c r="R59" s="10"/>
      <c r="S59" s="10"/>
      <c r="T59" s="10"/>
      <c r="U59" s="10"/>
    </row>
    <row r="60" spans="1:21" ht="16.5" customHeight="1" x14ac:dyDescent="0.2">
      <c r="A60" s="7"/>
      <c r="B60" s="7"/>
      <c r="C60" s="7"/>
      <c r="D60" s="7"/>
      <c r="E60" s="7" t="s">
        <v>672</v>
      </c>
      <c r="F60" s="7"/>
      <c r="G60" s="7"/>
      <c r="H60" s="7"/>
      <c r="I60" s="7"/>
      <c r="J60" s="7"/>
      <c r="K60" s="7"/>
      <c r="L60" s="9" t="s">
        <v>69</v>
      </c>
      <c r="M60" s="270">
        <v>1.6</v>
      </c>
      <c r="N60" s="270">
        <v>1.3</v>
      </c>
      <c r="O60" s="270">
        <v>0.9</v>
      </c>
      <c r="P60" s="270">
        <v>1.9</v>
      </c>
      <c r="Q60" s="270">
        <v>1</v>
      </c>
      <c r="R60" s="270">
        <v>1.4</v>
      </c>
      <c r="S60" s="270">
        <v>0.9</v>
      </c>
      <c r="T60" s="270">
        <v>0.2</v>
      </c>
      <c r="U60" s="270">
        <v>1.3</v>
      </c>
    </row>
    <row r="61" spans="1:21" ht="16.5" customHeight="1" x14ac:dyDescent="0.2">
      <c r="A61" s="7"/>
      <c r="B61" s="7"/>
      <c r="C61" s="7"/>
      <c r="D61" s="7"/>
      <c r="E61" s="7" t="s">
        <v>673</v>
      </c>
      <c r="F61" s="7"/>
      <c r="G61" s="7"/>
      <c r="H61" s="7"/>
      <c r="I61" s="7"/>
      <c r="J61" s="7"/>
      <c r="K61" s="7"/>
      <c r="L61" s="9" t="s">
        <v>69</v>
      </c>
      <c r="M61" s="275">
        <v>62.6</v>
      </c>
      <c r="N61" s="275">
        <v>69.2</v>
      </c>
      <c r="O61" s="275">
        <v>55.4</v>
      </c>
      <c r="P61" s="275">
        <v>62.3</v>
      </c>
      <c r="Q61" s="275">
        <v>52.2</v>
      </c>
      <c r="R61" s="275">
        <v>65.099999999999994</v>
      </c>
      <c r="S61" s="275">
        <v>33.700000000000003</v>
      </c>
      <c r="T61" s="275">
        <v>19.7</v>
      </c>
      <c r="U61" s="275">
        <v>62.4</v>
      </c>
    </row>
    <row r="62" spans="1:21" ht="16.5" customHeight="1" x14ac:dyDescent="0.2">
      <c r="A62" s="7"/>
      <c r="B62" s="7"/>
      <c r="C62" s="7"/>
      <c r="D62" s="7"/>
      <c r="E62" s="7" t="s">
        <v>674</v>
      </c>
      <c r="F62" s="7"/>
      <c r="G62" s="7"/>
      <c r="H62" s="7"/>
      <c r="I62" s="7"/>
      <c r="J62" s="7"/>
      <c r="K62" s="7"/>
      <c r="L62" s="9" t="s">
        <v>69</v>
      </c>
      <c r="M62" s="275">
        <v>19.600000000000001</v>
      </c>
      <c r="N62" s="275">
        <v>20.8</v>
      </c>
      <c r="O62" s="275">
        <v>27.8</v>
      </c>
      <c r="P62" s="275">
        <v>27</v>
      </c>
      <c r="Q62" s="275">
        <v>27.5</v>
      </c>
      <c r="R62" s="275">
        <v>20.5</v>
      </c>
      <c r="S62" s="275">
        <v>48.5</v>
      </c>
      <c r="T62" s="275">
        <v>69.599999999999994</v>
      </c>
      <c r="U62" s="275">
        <v>23.3</v>
      </c>
    </row>
    <row r="63" spans="1:21" ht="16.5" customHeight="1" x14ac:dyDescent="0.2">
      <c r="A63" s="7"/>
      <c r="B63" s="7"/>
      <c r="C63" s="7"/>
      <c r="D63" s="7"/>
      <c r="E63" s="7" t="s">
        <v>675</v>
      </c>
      <c r="F63" s="7"/>
      <c r="G63" s="7"/>
      <c r="H63" s="7"/>
      <c r="I63" s="7"/>
      <c r="J63" s="7"/>
      <c r="K63" s="7"/>
      <c r="L63" s="9" t="s">
        <v>69</v>
      </c>
      <c r="M63" s="270">
        <v>8.8000000000000007</v>
      </c>
      <c r="N63" s="270">
        <v>4</v>
      </c>
      <c r="O63" s="275">
        <v>11</v>
      </c>
      <c r="P63" s="270">
        <v>5.3</v>
      </c>
      <c r="Q63" s="275">
        <v>12.2</v>
      </c>
      <c r="R63" s="270">
        <v>8.4</v>
      </c>
      <c r="S63" s="270">
        <v>8.4</v>
      </c>
      <c r="T63" s="270">
        <v>7.1</v>
      </c>
      <c r="U63" s="270">
        <v>7.4</v>
      </c>
    </row>
    <row r="64" spans="1:21" ht="16.5" customHeight="1" x14ac:dyDescent="0.2">
      <c r="A64" s="7"/>
      <c r="B64" s="7"/>
      <c r="C64" s="7"/>
      <c r="D64" s="7"/>
      <c r="E64" s="7" t="s">
        <v>731</v>
      </c>
      <c r="F64" s="7"/>
      <c r="G64" s="7"/>
      <c r="H64" s="7"/>
      <c r="I64" s="7"/>
      <c r="J64" s="7"/>
      <c r="K64" s="7"/>
      <c r="L64" s="9" t="s">
        <v>69</v>
      </c>
      <c r="M64" s="270">
        <v>7.4</v>
      </c>
      <c r="N64" s="270">
        <v>4.7</v>
      </c>
      <c r="O64" s="270">
        <v>4.9000000000000004</v>
      </c>
      <c r="P64" s="270">
        <v>3.5</v>
      </c>
      <c r="Q64" s="270">
        <v>7.1</v>
      </c>
      <c r="R64" s="270">
        <v>4.5999999999999996</v>
      </c>
      <c r="S64" s="270">
        <v>8.4</v>
      </c>
      <c r="T64" s="270">
        <v>3.4</v>
      </c>
      <c r="U64" s="270">
        <v>5.6</v>
      </c>
    </row>
    <row r="65" spans="1:21" ht="16.5" customHeight="1" x14ac:dyDescent="0.2">
      <c r="A65" s="7"/>
      <c r="B65" s="7"/>
      <c r="C65" s="7"/>
      <c r="D65" s="7"/>
      <c r="E65" s="7" t="s">
        <v>326</v>
      </c>
      <c r="F65" s="7"/>
      <c r="G65" s="7"/>
      <c r="H65" s="7"/>
      <c r="I65" s="7"/>
      <c r="J65" s="7"/>
      <c r="K65" s="7"/>
      <c r="L65" s="9" t="s">
        <v>69</v>
      </c>
      <c r="M65" s="271">
        <v>100</v>
      </c>
      <c r="N65" s="271">
        <v>100</v>
      </c>
      <c r="O65" s="271">
        <v>100</v>
      </c>
      <c r="P65" s="271">
        <v>100</v>
      </c>
      <c r="Q65" s="271">
        <v>100</v>
      </c>
      <c r="R65" s="271">
        <v>100</v>
      </c>
      <c r="S65" s="271">
        <v>100</v>
      </c>
      <c r="T65" s="271">
        <v>100</v>
      </c>
      <c r="U65" s="271">
        <v>100</v>
      </c>
    </row>
    <row r="66" spans="1:21" ht="29.45" customHeight="1" x14ac:dyDescent="0.2">
      <c r="A66" s="7"/>
      <c r="B66" s="7"/>
      <c r="C66" s="316" t="s">
        <v>732</v>
      </c>
      <c r="D66" s="316"/>
      <c r="E66" s="316"/>
      <c r="F66" s="316"/>
      <c r="G66" s="316"/>
      <c r="H66" s="316"/>
      <c r="I66" s="316"/>
      <c r="J66" s="316"/>
      <c r="K66" s="316"/>
      <c r="L66" s="9" t="s">
        <v>145</v>
      </c>
      <c r="M66" s="273">
        <v>2899</v>
      </c>
      <c r="N66" s="273">
        <v>3844</v>
      </c>
      <c r="O66" s="273">
        <v>1751</v>
      </c>
      <c r="P66" s="271">
        <v>331</v>
      </c>
      <c r="Q66" s="271">
        <v>334</v>
      </c>
      <c r="R66" s="271">
        <v>428</v>
      </c>
      <c r="S66" s="271">
        <v>119</v>
      </c>
      <c r="T66" s="269">
        <v>96</v>
      </c>
      <c r="U66" s="273">
        <v>9285</v>
      </c>
    </row>
    <row r="67" spans="1:21" ht="16.5" customHeight="1" x14ac:dyDescent="0.2">
      <c r="A67" s="7"/>
      <c r="B67" s="7"/>
      <c r="C67" s="7"/>
      <c r="D67" s="7"/>
      <c r="E67" s="7"/>
      <c r="F67" s="7"/>
      <c r="G67" s="7"/>
      <c r="H67" s="7"/>
      <c r="I67" s="7"/>
      <c r="J67" s="7"/>
      <c r="K67" s="7"/>
      <c r="L67" s="9" t="s">
        <v>69</v>
      </c>
      <c r="M67" s="275">
        <v>12.5</v>
      </c>
      <c r="N67" s="275">
        <v>14.1</v>
      </c>
      <c r="O67" s="275">
        <v>13</v>
      </c>
      <c r="P67" s="270">
        <v>9.6</v>
      </c>
      <c r="Q67" s="275">
        <v>12</v>
      </c>
      <c r="R67" s="275">
        <v>12.5</v>
      </c>
      <c r="S67" s="270">
        <v>8.8000000000000007</v>
      </c>
      <c r="T67" s="270">
        <v>9.9</v>
      </c>
      <c r="U67" s="275">
        <v>12.5</v>
      </c>
    </row>
    <row r="68" spans="1:21" ht="16.5" customHeight="1" x14ac:dyDescent="0.2">
      <c r="A68" s="14"/>
      <c r="B68" s="14"/>
      <c r="C68" s="14" t="s">
        <v>326</v>
      </c>
      <c r="D68" s="14"/>
      <c r="E68" s="14"/>
      <c r="F68" s="14"/>
      <c r="G68" s="14"/>
      <c r="H68" s="14"/>
      <c r="I68" s="14"/>
      <c r="J68" s="14"/>
      <c r="K68" s="14"/>
      <c r="L68" s="15" t="s">
        <v>145</v>
      </c>
      <c r="M68" s="277">
        <v>23169</v>
      </c>
      <c r="N68" s="277">
        <v>27258</v>
      </c>
      <c r="O68" s="277">
        <v>13469</v>
      </c>
      <c r="P68" s="274">
        <v>3434</v>
      </c>
      <c r="Q68" s="274">
        <v>2775</v>
      </c>
      <c r="R68" s="274">
        <v>3432</v>
      </c>
      <c r="S68" s="274">
        <v>1349</v>
      </c>
      <c r="T68" s="272">
        <v>968</v>
      </c>
      <c r="U68" s="277">
        <v>74539</v>
      </c>
    </row>
    <row r="69" spans="1:21" ht="4.5" customHeight="1" x14ac:dyDescent="0.2">
      <c r="A69" s="23"/>
      <c r="B69" s="23"/>
      <c r="C69" s="2"/>
      <c r="D69" s="2"/>
      <c r="E69" s="2"/>
      <c r="F69" s="2"/>
      <c r="G69" s="2"/>
      <c r="H69" s="2"/>
      <c r="I69" s="2"/>
      <c r="J69" s="2"/>
      <c r="K69" s="2"/>
      <c r="L69" s="2"/>
      <c r="M69" s="2"/>
      <c r="N69" s="2"/>
      <c r="O69" s="2"/>
      <c r="P69" s="2"/>
      <c r="Q69" s="2"/>
      <c r="R69" s="2"/>
      <c r="S69" s="2"/>
      <c r="T69" s="2"/>
      <c r="U69" s="2"/>
    </row>
    <row r="70" spans="1:21" ht="16.5" customHeight="1" x14ac:dyDescent="0.2">
      <c r="A70" s="47"/>
      <c r="B70" s="47"/>
      <c r="C70" s="309" t="s">
        <v>184</v>
      </c>
      <c r="D70" s="309"/>
      <c r="E70" s="309"/>
      <c r="F70" s="309"/>
      <c r="G70" s="309"/>
      <c r="H70" s="309"/>
      <c r="I70" s="309"/>
      <c r="J70" s="309"/>
      <c r="K70" s="309"/>
      <c r="L70" s="309"/>
      <c r="M70" s="309"/>
      <c r="N70" s="309"/>
      <c r="O70" s="309"/>
      <c r="P70" s="309"/>
      <c r="Q70" s="309"/>
      <c r="R70" s="309"/>
      <c r="S70" s="309"/>
      <c r="T70" s="309"/>
      <c r="U70" s="309"/>
    </row>
    <row r="71" spans="1:21" ht="16.5" customHeight="1" x14ac:dyDescent="0.2">
      <c r="A71" s="47"/>
      <c r="B71" s="47"/>
      <c r="C71" s="309" t="s">
        <v>185</v>
      </c>
      <c r="D71" s="309"/>
      <c r="E71" s="309"/>
      <c r="F71" s="309"/>
      <c r="G71" s="309"/>
      <c r="H71" s="309"/>
      <c r="I71" s="309"/>
      <c r="J71" s="309"/>
      <c r="K71" s="309"/>
      <c r="L71" s="309"/>
      <c r="M71" s="309"/>
      <c r="N71" s="309"/>
      <c r="O71" s="309"/>
      <c r="P71" s="309"/>
      <c r="Q71" s="309"/>
      <c r="R71" s="309"/>
      <c r="S71" s="309"/>
      <c r="T71" s="309"/>
      <c r="U71" s="309"/>
    </row>
    <row r="72" spans="1:21" ht="4.5" customHeight="1" x14ac:dyDescent="0.2">
      <c r="A72" s="23"/>
      <c r="B72" s="23"/>
      <c r="C72" s="2"/>
      <c r="D72" s="2"/>
      <c r="E72" s="2"/>
      <c r="F72" s="2"/>
      <c r="G72" s="2"/>
      <c r="H72" s="2"/>
      <c r="I72" s="2"/>
      <c r="J72" s="2"/>
      <c r="K72" s="2"/>
      <c r="L72" s="2"/>
      <c r="M72" s="2"/>
      <c r="N72" s="2"/>
      <c r="O72" s="2"/>
      <c r="P72" s="2"/>
      <c r="Q72" s="2"/>
      <c r="R72" s="2"/>
      <c r="S72" s="2"/>
      <c r="T72" s="2"/>
      <c r="U72" s="2"/>
    </row>
    <row r="73" spans="1:21" ht="29.45" customHeight="1" x14ac:dyDescent="0.2">
      <c r="A73" s="23" t="s">
        <v>71</v>
      </c>
      <c r="B73" s="23"/>
      <c r="C73" s="309" t="s">
        <v>151</v>
      </c>
      <c r="D73" s="309"/>
      <c r="E73" s="309"/>
      <c r="F73" s="309"/>
      <c r="G73" s="309"/>
      <c r="H73" s="309"/>
      <c r="I73" s="309"/>
      <c r="J73" s="309"/>
      <c r="K73" s="309"/>
      <c r="L73" s="309"/>
      <c r="M73" s="309"/>
      <c r="N73" s="309"/>
      <c r="O73" s="309"/>
      <c r="P73" s="309"/>
      <c r="Q73" s="309"/>
      <c r="R73" s="309"/>
      <c r="S73" s="309"/>
      <c r="T73" s="309"/>
      <c r="U73" s="309"/>
    </row>
    <row r="74" spans="1:21" ht="106.9" customHeight="1" x14ac:dyDescent="0.2">
      <c r="A74" s="23" t="s">
        <v>72</v>
      </c>
      <c r="B74" s="23"/>
      <c r="C74" s="309" t="s">
        <v>733</v>
      </c>
      <c r="D74" s="309"/>
      <c r="E74" s="309"/>
      <c r="F74" s="309"/>
      <c r="G74" s="309"/>
      <c r="H74" s="309"/>
      <c r="I74" s="309"/>
      <c r="J74" s="309"/>
      <c r="K74" s="309"/>
      <c r="L74" s="309"/>
      <c r="M74" s="309"/>
      <c r="N74" s="309"/>
      <c r="O74" s="309"/>
      <c r="P74" s="309"/>
      <c r="Q74" s="309"/>
      <c r="R74" s="309"/>
      <c r="S74" s="309"/>
      <c r="T74" s="309"/>
      <c r="U74" s="309"/>
    </row>
    <row r="75" spans="1:21" ht="29.45" customHeight="1" x14ac:dyDescent="0.2">
      <c r="A75" s="23" t="s">
        <v>73</v>
      </c>
      <c r="B75" s="23"/>
      <c r="C75" s="309" t="s">
        <v>154</v>
      </c>
      <c r="D75" s="309"/>
      <c r="E75" s="309"/>
      <c r="F75" s="309"/>
      <c r="G75" s="309"/>
      <c r="H75" s="309"/>
      <c r="I75" s="309"/>
      <c r="J75" s="309"/>
      <c r="K75" s="309"/>
      <c r="L75" s="309"/>
      <c r="M75" s="309"/>
      <c r="N75" s="309"/>
      <c r="O75" s="309"/>
      <c r="P75" s="309"/>
      <c r="Q75" s="309"/>
      <c r="R75" s="309"/>
      <c r="S75" s="309"/>
      <c r="T75" s="309"/>
      <c r="U75" s="309"/>
    </row>
    <row r="76" spans="1:21" ht="29.45" customHeight="1" x14ac:dyDescent="0.2">
      <c r="A76" s="23"/>
      <c r="B76" s="23"/>
      <c r="C76" s="309" t="s">
        <v>155</v>
      </c>
      <c r="D76" s="309"/>
      <c r="E76" s="309"/>
      <c r="F76" s="309"/>
      <c r="G76" s="309"/>
      <c r="H76" s="309"/>
      <c r="I76" s="309"/>
      <c r="J76" s="309"/>
      <c r="K76" s="309"/>
      <c r="L76" s="309"/>
      <c r="M76" s="309"/>
      <c r="N76" s="309"/>
      <c r="O76" s="309"/>
      <c r="P76" s="309"/>
      <c r="Q76" s="309"/>
      <c r="R76" s="309"/>
      <c r="S76" s="309"/>
      <c r="T76" s="309"/>
      <c r="U76" s="309"/>
    </row>
    <row r="77" spans="1:21" ht="16.5" customHeight="1" x14ac:dyDescent="0.2">
      <c r="A77" s="23"/>
      <c r="B77" s="23"/>
      <c r="C77" s="309" t="s">
        <v>156</v>
      </c>
      <c r="D77" s="309"/>
      <c r="E77" s="309"/>
      <c r="F77" s="309"/>
      <c r="G77" s="309"/>
      <c r="H77" s="309"/>
      <c r="I77" s="309"/>
      <c r="J77" s="309"/>
      <c r="K77" s="309"/>
      <c r="L77" s="309"/>
      <c r="M77" s="309"/>
      <c r="N77" s="309"/>
      <c r="O77" s="309"/>
      <c r="P77" s="309"/>
      <c r="Q77" s="309"/>
      <c r="R77" s="309"/>
      <c r="S77" s="309"/>
      <c r="T77" s="309"/>
      <c r="U77" s="309"/>
    </row>
    <row r="78" spans="1:21" ht="29.45" customHeight="1" x14ac:dyDescent="0.2">
      <c r="A78" s="23" t="s">
        <v>74</v>
      </c>
      <c r="B78" s="23"/>
      <c r="C78" s="309" t="s">
        <v>158</v>
      </c>
      <c r="D78" s="309"/>
      <c r="E78" s="309"/>
      <c r="F78" s="309"/>
      <c r="G78" s="309"/>
      <c r="H78" s="309"/>
      <c r="I78" s="309"/>
      <c r="J78" s="309"/>
      <c r="K78" s="309"/>
      <c r="L78" s="309"/>
      <c r="M78" s="309"/>
      <c r="N78" s="309"/>
      <c r="O78" s="309"/>
      <c r="P78" s="309"/>
      <c r="Q78" s="309"/>
      <c r="R78" s="309"/>
      <c r="S78" s="309"/>
      <c r="T78" s="309"/>
      <c r="U78" s="309"/>
    </row>
    <row r="79" spans="1:21" ht="16.5" customHeight="1" x14ac:dyDescent="0.2">
      <c r="A79" s="23" t="s">
        <v>75</v>
      </c>
      <c r="B79" s="23"/>
      <c r="C79" s="309" t="s">
        <v>734</v>
      </c>
      <c r="D79" s="309"/>
      <c r="E79" s="309"/>
      <c r="F79" s="309"/>
      <c r="G79" s="309"/>
      <c r="H79" s="309"/>
      <c r="I79" s="309"/>
      <c r="J79" s="309"/>
      <c r="K79" s="309"/>
      <c r="L79" s="309"/>
      <c r="M79" s="309"/>
      <c r="N79" s="309"/>
      <c r="O79" s="309"/>
      <c r="P79" s="309"/>
      <c r="Q79" s="309"/>
      <c r="R79" s="309"/>
      <c r="S79" s="309"/>
      <c r="T79" s="309"/>
      <c r="U79" s="309"/>
    </row>
    <row r="80" spans="1:21" ht="4.5" customHeight="1" x14ac:dyDescent="0.2"/>
    <row r="81" spans="1:21" ht="16.5" customHeight="1" x14ac:dyDescent="0.2">
      <c r="A81" s="24" t="s">
        <v>90</v>
      </c>
      <c r="B81" s="23"/>
      <c r="C81" s="23"/>
      <c r="D81" s="23"/>
      <c r="E81" s="309" t="s">
        <v>735</v>
      </c>
      <c r="F81" s="309"/>
      <c r="G81" s="309"/>
      <c r="H81" s="309"/>
      <c r="I81" s="309"/>
      <c r="J81" s="309"/>
      <c r="K81" s="309"/>
      <c r="L81" s="309"/>
      <c r="M81" s="309"/>
      <c r="N81" s="309"/>
      <c r="O81" s="309"/>
      <c r="P81" s="309"/>
      <c r="Q81" s="309"/>
      <c r="R81" s="309"/>
      <c r="S81" s="309"/>
      <c r="T81" s="309"/>
      <c r="U81" s="309"/>
    </row>
  </sheetData>
  <mergeCells count="21">
    <mergeCell ref="K1:U1"/>
    <mergeCell ref="C70:U70"/>
    <mergeCell ref="C71:U71"/>
    <mergeCell ref="C73:U73"/>
    <mergeCell ref="C74:U74"/>
    <mergeCell ref="C40:K40"/>
    <mergeCell ref="C44:K44"/>
    <mergeCell ref="C53:K53"/>
    <mergeCell ref="C57:K57"/>
    <mergeCell ref="C66:K66"/>
    <mergeCell ref="C5:K5"/>
    <mergeCell ref="C14:K14"/>
    <mergeCell ref="C18:K18"/>
    <mergeCell ref="C27:K27"/>
    <mergeCell ref="C31:K31"/>
    <mergeCell ref="E81:U81"/>
    <mergeCell ref="C75:U75"/>
    <mergeCell ref="C76:U76"/>
    <mergeCell ref="C77:U77"/>
    <mergeCell ref="C78:U78"/>
    <mergeCell ref="C79:U79"/>
  </mergeCells>
  <pageMargins left="0.7" right="0.7" top="0.75" bottom="0.75" header="0.3" footer="0.3"/>
  <pageSetup paperSize="9" fitToHeight="0" orientation="landscape" horizontalDpi="300" verticalDpi="300"/>
  <headerFooter scaleWithDoc="0" alignWithMargins="0">
    <oddHeader>&amp;C&amp;"Arial"&amp;8TABLE 19A.34</oddHeader>
    <oddFooter>&amp;L&amp;"Arial"&amp;8REPORT ON
GOVERNMENT
SERVICES 2022&amp;R&amp;"Arial"&amp;8HOMELESSNESS
SERVICES
PAGE &amp;B&amp;P&amp;B</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U84"/>
  <sheetViews>
    <sheetView showGridLines="0" workbookViewId="0"/>
  </sheetViews>
  <sheetFormatPr defaultColWidth="11.42578125" defaultRowHeight="12.75" x14ac:dyDescent="0.2"/>
  <cols>
    <col min="1" max="10" width="1.85546875" customWidth="1"/>
    <col min="11" max="11" width="20.5703125" customWidth="1"/>
    <col min="12" max="12" width="5.42578125" customWidth="1"/>
    <col min="13" max="20" width="7.5703125" customWidth="1"/>
    <col min="21" max="21" width="8.42578125" customWidth="1"/>
  </cols>
  <sheetData>
    <row r="1" spans="1:21" ht="66.95" customHeight="1" x14ac:dyDescent="0.2">
      <c r="A1" s="8" t="s">
        <v>736</v>
      </c>
      <c r="B1" s="8"/>
      <c r="C1" s="8"/>
      <c r="D1" s="8"/>
      <c r="E1" s="8"/>
      <c r="F1" s="8"/>
      <c r="G1" s="8"/>
      <c r="H1" s="8"/>
      <c r="I1" s="8"/>
      <c r="J1" s="8"/>
      <c r="K1" s="314" t="s">
        <v>737</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738</v>
      </c>
      <c r="N2" s="13" t="s">
        <v>739</v>
      </c>
      <c r="O2" s="13" t="s">
        <v>740</v>
      </c>
      <c r="P2" s="13" t="s">
        <v>741</v>
      </c>
      <c r="Q2" s="13" t="s">
        <v>742</v>
      </c>
      <c r="R2" s="13" t="s">
        <v>743</v>
      </c>
      <c r="S2" s="13" t="s">
        <v>744</v>
      </c>
      <c r="T2" s="13" t="s">
        <v>745</v>
      </c>
      <c r="U2" s="13" t="s">
        <v>746</v>
      </c>
    </row>
    <row r="3" spans="1:21" ht="16.5" customHeight="1" x14ac:dyDescent="0.2">
      <c r="A3" s="7" t="s">
        <v>176</v>
      </c>
      <c r="B3" s="7"/>
      <c r="C3" s="7"/>
      <c r="D3" s="7"/>
      <c r="E3" s="7"/>
      <c r="F3" s="7"/>
      <c r="G3" s="7"/>
      <c r="H3" s="7"/>
      <c r="I3" s="7"/>
      <c r="J3" s="7"/>
      <c r="K3" s="7"/>
      <c r="L3" s="9"/>
      <c r="M3" s="10"/>
      <c r="N3" s="10"/>
      <c r="O3" s="10"/>
      <c r="P3" s="10"/>
      <c r="Q3" s="10"/>
      <c r="R3" s="10"/>
      <c r="S3" s="10"/>
      <c r="T3" s="10"/>
      <c r="U3" s="10"/>
    </row>
    <row r="4" spans="1:21" ht="16.5" customHeight="1" x14ac:dyDescent="0.2">
      <c r="A4" s="7"/>
      <c r="B4" s="7" t="s">
        <v>728</v>
      </c>
      <c r="C4" s="7"/>
      <c r="D4" s="7"/>
      <c r="E4" s="7"/>
      <c r="F4" s="7"/>
      <c r="G4" s="7"/>
      <c r="H4" s="7"/>
      <c r="I4" s="7"/>
      <c r="J4" s="7"/>
      <c r="K4" s="7"/>
      <c r="L4" s="9"/>
      <c r="M4" s="10"/>
      <c r="N4" s="10"/>
      <c r="O4" s="10"/>
      <c r="P4" s="10"/>
      <c r="Q4" s="10"/>
      <c r="R4" s="10"/>
      <c r="S4" s="10"/>
      <c r="T4" s="10"/>
      <c r="U4" s="10"/>
    </row>
    <row r="5" spans="1:21" ht="16.5" customHeight="1" x14ac:dyDescent="0.2">
      <c r="A5" s="7"/>
      <c r="B5" s="7"/>
      <c r="C5" s="7" t="s">
        <v>60</v>
      </c>
      <c r="D5" s="7"/>
      <c r="E5" s="7"/>
      <c r="F5" s="7"/>
      <c r="G5" s="7"/>
      <c r="H5" s="7"/>
      <c r="I5" s="7"/>
      <c r="J5" s="7"/>
      <c r="K5" s="7"/>
      <c r="L5" s="9"/>
      <c r="M5" s="10"/>
      <c r="N5" s="10"/>
      <c r="O5" s="10"/>
      <c r="P5" s="10"/>
      <c r="Q5" s="10"/>
      <c r="R5" s="10"/>
      <c r="S5" s="10"/>
      <c r="T5" s="10"/>
      <c r="U5" s="10"/>
    </row>
    <row r="6" spans="1:21" ht="29.45" customHeight="1" x14ac:dyDescent="0.2">
      <c r="A6" s="7"/>
      <c r="B6" s="7"/>
      <c r="C6" s="7"/>
      <c r="D6" s="316" t="s">
        <v>729</v>
      </c>
      <c r="E6" s="316"/>
      <c r="F6" s="316"/>
      <c r="G6" s="316"/>
      <c r="H6" s="316"/>
      <c r="I6" s="316"/>
      <c r="J6" s="316"/>
      <c r="K6" s="316"/>
      <c r="L6" s="9" t="s">
        <v>145</v>
      </c>
      <c r="M6" s="282">
        <v>6085</v>
      </c>
      <c r="N6" s="282">
        <v>2210</v>
      </c>
      <c r="O6" s="282">
        <v>3321</v>
      </c>
      <c r="P6" s="280">
        <v>866</v>
      </c>
      <c r="Q6" s="282">
        <v>1023</v>
      </c>
      <c r="R6" s="280">
        <v>250</v>
      </c>
      <c r="S6" s="280">
        <v>115</v>
      </c>
      <c r="T6" s="280">
        <v>841</v>
      </c>
      <c r="U6" s="285">
        <v>14503</v>
      </c>
    </row>
    <row r="7" spans="1:21" ht="16.5" customHeight="1" x14ac:dyDescent="0.2">
      <c r="A7" s="7"/>
      <c r="B7" s="7"/>
      <c r="C7" s="7"/>
      <c r="D7" s="7"/>
      <c r="E7" s="7"/>
      <c r="F7" s="7"/>
      <c r="G7" s="7"/>
      <c r="H7" s="7"/>
      <c r="I7" s="7"/>
      <c r="J7" s="7"/>
      <c r="K7" s="7"/>
      <c r="L7" s="9" t="s">
        <v>69</v>
      </c>
      <c r="M7" s="284">
        <v>83.3</v>
      </c>
      <c r="N7" s="284">
        <v>79.3</v>
      </c>
      <c r="O7" s="284">
        <v>82.3</v>
      </c>
      <c r="P7" s="284">
        <v>83.8</v>
      </c>
      <c r="Q7" s="284">
        <v>85.5</v>
      </c>
      <c r="R7" s="284">
        <v>82.5</v>
      </c>
      <c r="S7" s="284">
        <v>78.2</v>
      </c>
      <c r="T7" s="284">
        <v>85.1</v>
      </c>
      <c r="U7" s="284">
        <v>83.3</v>
      </c>
    </row>
    <row r="8" spans="1:21" ht="16.5" customHeight="1" x14ac:dyDescent="0.2">
      <c r="A8" s="7"/>
      <c r="B8" s="7"/>
      <c r="C8" s="7"/>
      <c r="D8" s="7"/>
      <c r="E8" s="7" t="s">
        <v>747</v>
      </c>
      <c r="F8" s="7"/>
      <c r="G8" s="7"/>
      <c r="H8" s="7"/>
      <c r="I8" s="7"/>
      <c r="J8" s="7"/>
      <c r="K8" s="7"/>
      <c r="L8" s="9"/>
      <c r="M8" s="10"/>
      <c r="N8" s="10"/>
      <c r="O8" s="10"/>
      <c r="P8" s="10"/>
      <c r="Q8" s="10"/>
      <c r="R8" s="10"/>
      <c r="S8" s="10"/>
      <c r="T8" s="10"/>
      <c r="U8" s="10"/>
    </row>
    <row r="9" spans="1:21" ht="16.5" customHeight="1" x14ac:dyDescent="0.2">
      <c r="A9" s="7"/>
      <c r="B9" s="7"/>
      <c r="C9" s="7"/>
      <c r="D9" s="7"/>
      <c r="E9" s="7"/>
      <c r="F9" s="7" t="s">
        <v>672</v>
      </c>
      <c r="G9" s="7"/>
      <c r="H9" s="7"/>
      <c r="I9" s="7"/>
      <c r="J9" s="7"/>
      <c r="K9" s="7"/>
      <c r="L9" s="9" t="s">
        <v>69</v>
      </c>
      <c r="M9" s="279">
        <v>0.5</v>
      </c>
      <c r="N9" s="279">
        <v>0.5</v>
      </c>
      <c r="O9" s="279">
        <v>0.1</v>
      </c>
      <c r="P9" s="279">
        <v>0.8</v>
      </c>
      <c r="Q9" s="279">
        <v>0.3</v>
      </c>
      <c r="R9" s="279">
        <v>0.3</v>
      </c>
      <c r="S9" s="279">
        <v>0.7</v>
      </c>
      <c r="T9" s="279" t="s">
        <v>137</v>
      </c>
      <c r="U9" s="279">
        <v>0.4</v>
      </c>
    </row>
    <row r="10" spans="1:21" ht="16.5" customHeight="1" x14ac:dyDescent="0.2">
      <c r="A10" s="7"/>
      <c r="B10" s="7"/>
      <c r="C10" s="7"/>
      <c r="D10" s="7"/>
      <c r="E10" s="7"/>
      <c r="F10" s="7" t="s">
        <v>673</v>
      </c>
      <c r="G10" s="7"/>
      <c r="H10" s="7"/>
      <c r="I10" s="7"/>
      <c r="J10" s="7"/>
      <c r="K10" s="7"/>
      <c r="L10" s="9" t="s">
        <v>69</v>
      </c>
      <c r="M10" s="284">
        <v>40.4</v>
      </c>
      <c r="N10" s="284">
        <v>46.6</v>
      </c>
      <c r="O10" s="284">
        <v>48.1</v>
      </c>
      <c r="P10" s="284">
        <v>28.5</v>
      </c>
      <c r="Q10" s="284">
        <v>35.299999999999997</v>
      </c>
      <c r="R10" s="284">
        <v>51.2</v>
      </c>
      <c r="S10" s="284">
        <v>27.2</v>
      </c>
      <c r="T10" s="279">
        <v>7.9</v>
      </c>
      <c r="U10" s="284">
        <v>40.299999999999997</v>
      </c>
    </row>
    <row r="11" spans="1:21" ht="16.5" customHeight="1" x14ac:dyDescent="0.2">
      <c r="A11" s="7"/>
      <c r="B11" s="7"/>
      <c r="C11" s="7"/>
      <c r="D11" s="7"/>
      <c r="E11" s="7"/>
      <c r="F11" s="7" t="s">
        <v>674</v>
      </c>
      <c r="G11" s="7"/>
      <c r="H11" s="7"/>
      <c r="I11" s="7"/>
      <c r="J11" s="7"/>
      <c r="K11" s="7"/>
      <c r="L11" s="9" t="s">
        <v>69</v>
      </c>
      <c r="M11" s="284">
        <v>34.4</v>
      </c>
      <c r="N11" s="284">
        <v>36.299999999999997</v>
      </c>
      <c r="O11" s="284">
        <v>34.5</v>
      </c>
      <c r="P11" s="284">
        <v>57</v>
      </c>
      <c r="Q11" s="284">
        <v>40</v>
      </c>
      <c r="R11" s="284">
        <v>24.4</v>
      </c>
      <c r="S11" s="284">
        <v>50.3</v>
      </c>
      <c r="T11" s="284">
        <v>75.7</v>
      </c>
      <c r="U11" s="284">
        <v>38.799999999999997</v>
      </c>
    </row>
    <row r="12" spans="1:21" ht="16.5" customHeight="1" x14ac:dyDescent="0.2">
      <c r="A12" s="7"/>
      <c r="B12" s="7"/>
      <c r="C12" s="7"/>
      <c r="D12" s="7"/>
      <c r="E12" s="7"/>
      <c r="F12" s="7" t="s">
        <v>675</v>
      </c>
      <c r="G12" s="7"/>
      <c r="H12" s="7"/>
      <c r="I12" s="7"/>
      <c r="J12" s="7"/>
      <c r="K12" s="7"/>
      <c r="L12" s="9" t="s">
        <v>69</v>
      </c>
      <c r="M12" s="284">
        <v>15.2</v>
      </c>
      <c r="N12" s="279">
        <v>9.1999999999999993</v>
      </c>
      <c r="O12" s="284">
        <v>11.5</v>
      </c>
      <c r="P12" s="279">
        <v>9.6999999999999993</v>
      </c>
      <c r="Q12" s="284">
        <v>14.7</v>
      </c>
      <c r="R12" s="284">
        <v>15.8</v>
      </c>
      <c r="S12" s="279">
        <v>9.5</v>
      </c>
      <c r="T12" s="284">
        <v>13.5</v>
      </c>
      <c r="U12" s="284">
        <v>13</v>
      </c>
    </row>
    <row r="13" spans="1:21" ht="16.5" customHeight="1" x14ac:dyDescent="0.2">
      <c r="A13" s="7"/>
      <c r="B13" s="7"/>
      <c r="C13" s="7"/>
      <c r="D13" s="7"/>
      <c r="E13" s="7"/>
      <c r="F13" s="7" t="s">
        <v>731</v>
      </c>
      <c r="G13" s="7"/>
      <c r="H13" s="7"/>
      <c r="I13" s="7"/>
      <c r="J13" s="7"/>
      <c r="K13" s="7"/>
      <c r="L13" s="9" t="s">
        <v>69</v>
      </c>
      <c r="M13" s="279">
        <v>9.5</v>
      </c>
      <c r="N13" s="279">
        <v>7.4</v>
      </c>
      <c r="O13" s="279">
        <v>5.8</v>
      </c>
      <c r="P13" s="279">
        <v>4.0999999999999996</v>
      </c>
      <c r="Q13" s="279">
        <v>9.8000000000000007</v>
      </c>
      <c r="R13" s="279">
        <v>8.3000000000000007</v>
      </c>
      <c r="S13" s="284">
        <v>12.2</v>
      </c>
      <c r="T13" s="279">
        <v>2.9</v>
      </c>
      <c r="U13" s="279">
        <v>7.6</v>
      </c>
    </row>
    <row r="14" spans="1:21" ht="16.5" customHeight="1" x14ac:dyDescent="0.2">
      <c r="A14" s="7"/>
      <c r="B14" s="7"/>
      <c r="C14" s="7"/>
      <c r="D14" s="7"/>
      <c r="E14" s="7"/>
      <c r="F14" s="7" t="s">
        <v>326</v>
      </c>
      <c r="G14" s="7"/>
      <c r="H14" s="7"/>
      <c r="I14" s="7"/>
      <c r="J14" s="7"/>
      <c r="K14" s="7"/>
      <c r="L14" s="9" t="s">
        <v>69</v>
      </c>
      <c r="M14" s="280">
        <v>100</v>
      </c>
      <c r="N14" s="280">
        <v>100</v>
      </c>
      <c r="O14" s="280">
        <v>100</v>
      </c>
      <c r="P14" s="280">
        <v>100</v>
      </c>
      <c r="Q14" s="280">
        <v>100</v>
      </c>
      <c r="R14" s="280">
        <v>100</v>
      </c>
      <c r="S14" s="280">
        <v>100</v>
      </c>
      <c r="T14" s="280">
        <v>100</v>
      </c>
      <c r="U14" s="280">
        <v>100</v>
      </c>
    </row>
    <row r="15" spans="1:21" ht="29.45" customHeight="1" x14ac:dyDescent="0.2">
      <c r="A15" s="7"/>
      <c r="B15" s="7"/>
      <c r="C15" s="7"/>
      <c r="D15" s="316" t="s">
        <v>732</v>
      </c>
      <c r="E15" s="316"/>
      <c r="F15" s="316"/>
      <c r="G15" s="316"/>
      <c r="H15" s="316"/>
      <c r="I15" s="316"/>
      <c r="J15" s="316"/>
      <c r="K15" s="316"/>
      <c r="L15" s="9" t="s">
        <v>145</v>
      </c>
      <c r="M15" s="282">
        <v>1219</v>
      </c>
      <c r="N15" s="280">
        <v>577</v>
      </c>
      <c r="O15" s="280">
        <v>716</v>
      </c>
      <c r="P15" s="280">
        <v>168</v>
      </c>
      <c r="Q15" s="280">
        <v>174</v>
      </c>
      <c r="R15" s="278">
        <v>53</v>
      </c>
      <c r="S15" s="278">
        <v>32</v>
      </c>
      <c r="T15" s="280">
        <v>147</v>
      </c>
      <c r="U15" s="282">
        <v>2911</v>
      </c>
    </row>
    <row r="16" spans="1:21" ht="16.5" customHeight="1" x14ac:dyDescent="0.2">
      <c r="A16" s="7"/>
      <c r="B16" s="7"/>
      <c r="C16" s="7"/>
      <c r="D16" s="7"/>
      <c r="E16" s="7"/>
      <c r="F16" s="7"/>
      <c r="G16" s="7"/>
      <c r="H16" s="7"/>
      <c r="I16" s="7"/>
      <c r="J16" s="7"/>
      <c r="K16" s="7"/>
      <c r="L16" s="9" t="s">
        <v>69</v>
      </c>
      <c r="M16" s="284">
        <v>16.7</v>
      </c>
      <c r="N16" s="284">
        <v>20.7</v>
      </c>
      <c r="O16" s="284">
        <v>17.7</v>
      </c>
      <c r="P16" s="284">
        <v>16.2</v>
      </c>
      <c r="Q16" s="284">
        <v>14.5</v>
      </c>
      <c r="R16" s="284">
        <v>17.5</v>
      </c>
      <c r="S16" s="284">
        <v>21.8</v>
      </c>
      <c r="T16" s="284">
        <v>14.9</v>
      </c>
      <c r="U16" s="284">
        <v>16.7</v>
      </c>
    </row>
    <row r="17" spans="1:21" ht="16.5" customHeight="1" x14ac:dyDescent="0.2">
      <c r="A17" s="7"/>
      <c r="B17" s="7"/>
      <c r="C17" s="7"/>
      <c r="D17" s="7" t="s">
        <v>326</v>
      </c>
      <c r="E17" s="7"/>
      <c r="F17" s="7"/>
      <c r="G17" s="7"/>
      <c r="H17" s="7"/>
      <c r="I17" s="7"/>
      <c r="J17" s="7"/>
      <c r="K17" s="7"/>
      <c r="L17" s="9" t="s">
        <v>145</v>
      </c>
      <c r="M17" s="282">
        <v>7304</v>
      </c>
      <c r="N17" s="282">
        <v>2787</v>
      </c>
      <c r="O17" s="282">
        <v>4037</v>
      </c>
      <c r="P17" s="282">
        <v>1034</v>
      </c>
      <c r="Q17" s="282">
        <v>1197</v>
      </c>
      <c r="R17" s="280">
        <v>303</v>
      </c>
      <c r="S17" s="280">
        <v>147</v>
      </c>
      <c r="T17" s="280">
        <v>988</v>
      </c>
      <c r="U17" s="285">
        <v>17414</v>
      </c>
    </row>
    <row r="18" spans="1:21" ht="16.5" customHeight="1" x14ac:dyDescent="0.2">
      <c r="A18" s="7"/>
      <c r="B18" s="7"/>
      <c r="C18" s="7" t="s">
        <v>62</v>
      </c>
      <c r="D18" s="7"/>
      <c r="E18" s="7"/>
      <c r="F18" s="7"/>
      <c r="G18" s="7"/>
      <c r="H18" s="7"/>
      <c r="I18" s="7"/>
      <c r="J18" s="7"/>
      <c r="K18" s="7"/>
      <c r="L18" s="9"/>
      <c r="M18" s="10"/>
      <c r="N18" s="10"/>
      <c r="O18" s="10"/>
      <c r="P18" s="10"/>
      <c r="Q18" s="10"/>
      <c r="R18" s="10"/>
      <c r="S18" s="10"/>
      <c r="T18" s="10"/>
      <c r="U18" s="10"/>
    </row>
    <row r="19" spans="1:21" ht="29.45" customHeight="1" x14ac:dyDescent="0.2">
      <c r="A19" s="7"/>
      <c r="B19" s="7"/>
      <c r="C19" s="7"/>
      <c r="D19" s="316" t="s">
        <v>729</v>
      </c>
      <c r="E19" s="316"/>
      <c r="F19" s="316"/>
      <c r="G19" s="316"/>
      <c r="H19" s="316"/>
      <c r="I19" s="316"/>
      <c r="J19" s="316"/>
      <c r="K19" s="316"/>
      <c r="L19" s="9" t="s">
        <v>145</v>
      </c>
      <c r="M19" s="282">
        <v>5797</v>
      </c>
      <c r="N19" s="282">
        <v>2264</v>
      </c>
      <c r="O19" s="282">
        <v>3589</v>
      </c>
      <c r="P19" s="282">
        <v>1146</v>
      </c>
      <c r="Q19" s="280">
        <v>996</v>
      </c>
      <c r="R19" s="280">
        <v>314</v>
      </c>
      <c r="S19" s="280">
        <v>129</v>
      </c>
      <c r="T19" s="280">
        <v>902</v>
      </c>
      <c r="U19" s="285">
        <v>14888</v>
      </c>
    </row>
    <row r="20" spans="1:21" ht="16.5" customHeight="1" x14ac:dyDescent="0.2">
      <c r="A20" s="7"/>
      <c r="B20" s="7"/>
      <c r="C20" s="7"/>
      <c r="D20" s="7"/>
      <c r="E20" s="7"/>
      <c r="F20" s="7"/>
      <c r="G20" s="7"/>
      <c r="H20" s="7"/>
      <c r="I20" s="7"/>
      <c r="J20" s="7"/>
      <c r="K20" s="7"/>
      <c r="L20" s="9" t="s">
        <v>69</v>
      </c>
      <c r="M20" s="284">
        <v>83.1</v>
      </c>
      <c r="N20" s="284">
        <v>79.5</v>
      </c>
      <c r="O20" s="284">
        <v>83.8</v>
      </c>
      <c r="P20" s="284">
        <v>83.5</v>
      </c>
      <c r="Q20" s="284">
        <v>83.3</v>
      </c>
      <c r="R20" s="284">
        <v>86.7</v>
      </c>
      <c r="S20" s="284">
        <v>81.599999999999994</v>
      </c>
      <c r="T20" s="284">
        <v>86</v>
      </c>
      <c r="U20" s="284">
        <v>83.5</v>
      </c>
    </row>
    <row r="21" spans="1:21" ht="16.5" customHeight="1" x14ac:dyDescent="0.2">
      <c r="A21" s="7"/>
      <c r="B21" s="7"/>
      <c r="C21" s="7"/>
      <c r="D21" s="7"/>
      <c r="E21" s="7" t="s">
        <v>747</v>
      </c>
      <c r="F21" s="7"/>
      <c r="G21" s="7"/>
      <c r="H21" s="7"/>
      <c r="I21" s="7"/>
      <c r="J21" s="7"/>
      <c r="K21" s="7"/>
      <c r="L21" s="9"/>
      <c r="M21" s="10"/>
      <c r="N21" s="10"/>
      <c r="O21" s="10"/>
      <c r="P21" s="10"/>
      <c r="Q21" s="10"/>
      <c r="R21" s="10"/>
      <c r="S21" s="10"/>
      <c r="T21" s="10"/>
      <c r="U21" s="10"/>
    </row>
    <row r="22" spans="1:21" ht="16.5" customHeight="1" x14ac:dyDescent="0.2">
      <c r="A22" s="7"/>
      <c r="B22" s="7"/>
      <c r="C22" s="7"/>
      <c r="D22" s="7"/>
      <c r="E22" s="7"/>
      <c r="F22" s="7" t="s">
        <v>672</v>
      </c>
      <c r="G22" s="7"/>
      <c r="H22" s="7"/>
      <c r="I22" s="7"/>
      <c r="J22" s="7"/>
      <c r="K22" s="7"/>
      <c r="L22" s="9" t="s">
        <v>69</v>
      </c>
      <c r="M22" s="279">
        <v>0.8</v>
      </c>
      <c r="N22" s="279">
        <v>0.6</v>
      </c>
      <c r="O22" s="279">
        <v>0.2</v>
      </c>
      <c r="P22" s="279">
        <v>0.4</v>
      </c>
      <c r="Q22" s="279">
        <v>0.4</v>
      </c>
      <c r="R22" s="279">
        <v>1.9</v>
      </c>
      <c r="S22" s="279">
        <v>0.6</v>
      </c>
      <c r="T22" s="279">
        <v>0.2</v>
      </c>
      <c r="U22" s="279">
        <v>0.6</v>
      </c>
    </row>
    <row r="23" spans="1:21" ht="16.5" customHeight="1" x14ac:dyDescent="0.2">
      <c r="A23" s="7"/>
      <c r="B23" s="7"/>
      <c r="C23" s="7"/>
      <c r="D23" s="7"/>
      <c r="E23" s="7"/>
      <c r="F23" s="7" t="s">
        <v>673</v>
      </c>
      <c r="G23" s="7"/>
      <c r="H23" s="7"/>
      <c r="I23" s="7"/>
      <c r="J23" s="7"/>
      <c r="K23" s="7"/>
      <c r="L23" s="9" t="s">
        <v>69</v>
      </c>
      <c r="M23" s="284">
        <v>45.9</v>
      </c>
      <c r="N23" s="284">
        <v>48.7</v>
      </c>
      <c r="O23" s="284">
        <v>49.1</v>
      </c>
      <c r="P23" s="284">
        <v>35.9</v>
      </c>
      <c r="Q23" s="284">
        <v>35.5</v>
      </c>
      <c r="R23" s="284">
        <v>48.9</v>
      </c>
      <c r="S23" s="284">
        <v>35.4</v>
      </c>
      <c r="T23" s="284">
        <v>10.3</v>
      </c>
      <c r="U23" s="284">
        <v>43.5</v>
      </c>
    </row>
    <row r="24" spans="1:21" ht="16.5" customHeight="1" x14ac:dyDescent="0.2">
      <c r="A24" s="7"/>
      <c r="B24" s="7"/>
      <c r="C24" s="7"/>
      <c r="D24" s="7"/>
      <c r="E24" s="7"/>
      <c r="F24" s="7" t="s">
        <v>674</v>
      </c>
      <c r="G24" s="7"/>
      <c r="H24" s="7"/>
      <c r="I24" s="7"/>
      <c r="J24" s="7"/>
      <c r="K24" s="7"/>
      <c r="L24" s="9" t="s">
        <v>69</v>
      </c>
      <c r="M24" s="284">
        <v>32.1</v>
      </c>
      <c r="N24" s="284">
        <v>35.200000000000003</v>
      </c>
      <c r="O24" s="284">
        <v>31.1</v>
      </c>
      <c r="P24" s="284">
        <v>48.9</v>
      </c>
      <c r="Q24" s="284">
        <v>39.5</v>
      </c>
      <c r="R24" s="284">
        <v>31.2</v>
      </c>
      <c r="S24" s="284">
        <v>50</v>
      </c>
      <c r="T24" s="284">
        <v>72.400000000000006</v>
      </c>
      <c r="U24" s="284">
        <v>36.700000000000003</v>
      </c>
    </row>
    <row r="25" spans="1:21" ht="16.5" customHeight="1" x14ac:dyDescent="0.2">
      <c r="A25" s="7"/>
      <c r="B25" s="7"/>
      <c r="C25" s="7"/>
      <c r="D25" s="7"/>
      <c r="E25" s="7"/>
      <c r="F25" s="7" t="s">
        <v>675</v>
      </c>
      <c r="G25" s="7"/>
      <c r="H25" s="7"/>
      <c r="I25" s="7"/>
      <c r="J25" s="7"/>
      <c r="K25" s="7"/>
      <c r="L25" s="9" t="s">
        <v>69</v>
      </c>
      <c r="M25" s="284">
        <v>12.7</v>
      </c>
      <c r="N25" s="284">
        <v>10</v>
      </c>
      <c r="O25" s="284">
        <v>13.3</v>
      </c>
      <c r="P25" s="279">
        <v>7.4</v>
      </c>
      <c r="Q25" s="284">
        <v>16.100000000000001</v>
      </c>
      <c r="R25" s="284">
        <v>14.9</v>
      </c>
      <c r="S25" s="279">
        <v>7.6</v>
      </c>
      <c r="T25" s="284">
        <v>13.4</v>
      </c>
      <c r="U25" s="284">
        <v>12.3</v>
      </c>
    </row>
    <row r="26" spans="1:21" ht="16.5" customHeight="1" x14ac:dyDescent="0.2">
      <c r="A26" s="7"/>
      <c r="B26" s="7"/>
      <c r="C26" s="7"/>
      <c r="D26" s="7"/>
      <c r="E26" s="7"/>
      <c r="F26" s="7" t="s">
        <v>731</v>
      </c>
      <c r="G26" s="7"/>
      <c r="H26" s="7"/>
      <c r="I26" s="7"/>
      <c r="J26" s="7"/>
      <c r="K26" s="7"/>
      <c r="L26" s="9" t="s">
        <v>69</v>
      </c>
      <c r="M26" s="279">
        <v>8.5</v>
      </c>
      <c r="N26" s="279">
        <v>5.4</v>
      </c>
      <c r="O26" s="279">
        <v>6.3</v>
      </c>
      <c r="P26" s="279">
        <v>7.5</v>
      </c>
      <c r="Q26" s="279">
        <v>8.6</v>
      </c>
      <c r="R26" s="279">
        <v>3</v>
      </c>
      <c r="S26" s="279">
        <v>6.3</v>
      </c>
      <c r="T26" s="279">
        <v>3.7</v>
      </c>
      <c r="U26" s="279">
        <v>7</v>
      </c>
    </row>
    <row r="27" spans="1:21" ht="16.5" customHeight="1" x14ac:dyDescent="0.2">
      <c r="A27" s="7"/>
      <c r="B27" s="7"/>
      <c r="C27" s="7"/>
      <c r="D27" s="7"/>
      <c r="E27" s="7"/>
      <c r="F27" s="7" t="s">
        <v>326</v>
      </c>
      <c r="G27" s="7"/>
      <c r="H27" s="7"/>
      <c r="I27" s="7"/>
      <c r="J27" s="7"/>
      <c r="K27" s="7"/>
      <c r="L27" s="9" t="s">
        <v>69</v>
      </c>
      <c r="M27" s="280">
        <v>100</v>
      </c>
      <c r="N27" s="280">
        <v>100</v>
      </c>
      <c r="O27" s="280">
        <v>100</v>
      </c>
      <c r="P27" s="280">
        <v>100</v>
      </c>
      <c r="Q27" s="280">
        <v>100</v>
      </c>
      <c r="R27" s="280">
        <v>100</v>
      </c>
      <c r="S27" s="280">
        <v>100</v>
      </c>
      <c r="T27" s="280">
        <v>100</v>
      </c>
      <c r="U27" s="280">
        <v>100</v>
      </c>
    </row>
    <row r="28" spans="1:21" ht="29.45" customHeight="1" x14ac:dyDescent="0.2">
      <c r="A28" s="7"/>
      <c r="B28" s="7"/>
      <c r="C28" s="7"/>
      <c r="D28" s="316" t="s">
        <v>732</v>
      </c>
      <c r="E28" s="316"/>
      <c r="F28" s="316"/>
      <c r="G28" s="316"/>
      <c r="H28" s="316"/>
      <c r="I28" s="316"/>
      <c r="J28" s="316"/>
      <c r="K28" s="316"/>
      <c r="L28" s="9" t="s">
        <v>145</v>
      </c>
      <c r="M28" s="282">
        <v>1177</v>
      </c>
      <c r="N28" s="280">
        <v>585</v>
      </c>
      <c r="O28" s="280">
        <v>696</v>
      </c>
      <c r="P28" s="280">
        <v>226</v>
      </c>
      <c r="Q28" s="280">
        <v>200</v>
      </c>
      <c r="R28" s="278">
        <v>48</v>
      </c>
      <c r="S28" s="278">
        <v>29</v>
      </c>
      <c r="T28" s="280">
        <v>147</v>
      </c>
      <c r="U28" s="282">
        <v>2942</v>
      </c>
    </row>
    <row r="29" spans="1:21" ht="16.5" customHeight="1" x14ac:dyDescent="0.2">
      <c r="A29" s="7"/>
      <c r="B29" s="7"/>
      <c r="C29" s="7"/>
      <c r="D29" s="7"/>
      <c r="E29" s="7"/>
      <c r="F29" s="7"/>
      <c r="G29" s="7"/>
      <c r="H29" s="7"/>
      <c r="I29" s="7"/>
      <c r="J29" s="7"/>
      <c r="K29" s="7"/>
      <c r="L29" s="9" t="s">
        <v>69</v>
      </c>
      <c r="M29" s="284">
        <v>16.899999999999999</v>
      </c>
      <c r="N29" s="284">
        <v>20.5</v>
      </c>
      <c r="O29" s="284">
        <v>16.2</v>
      </c>
      <c r="P29" s="284">
        <v>16.5</v>
      </c>
      <c r="Q29" s="284">
        <v>16.7</v>
      </c>
      <c r="R29" s="284">
        <v>13.3</v>
      </c>
      <c r="S29" s="284">
        <v>18.399999999999999</v>
      </c>
      <c r="T29" s="284">
        <v>14</v>
      </c>
      <c r="U29" s="284">
        <v>16.5</v>
      </c>
    </row>
    <row r="30" spans="1:21" ht="16.5" customHeight="1" x14ac:dyDescent="0.2">
      <c r="A30" s="7"/>
      <c r="B30" s="7"/>
      <c r="C30" s="7"/>
      <c r="D30" s="7" t="s">
        <v>326</v>
      </c>
      <c r="E30" s="7"/>
      <c r="F30" s="7"/>
      <c r="G30" s="7"/>
      <c r="H30" s="7"/>
      <c r="I30" s="7"/>
      <c r="J30" s="7"/>
      <c r="K30" s="7"/>
      <c r="L30" s="9" t="s">
        <v>145</v>
      </c>
      <c r="M30" s="282">
        <v>6974</v>
      </c>
      <c r="N30" s="282">
        <v>2849</v>
      </c>
      <c r="O30" s="282">
        <v>4285</v>
      </c>
      <c r="P30" s="282">
        <v>1372</v>
      </c>
      <c r="Q30" s="282">
        <v>1196</v>
      </c>
      <c r="R30" s="280">
        <v>362</v>
      </c>
      <c r="S30" s="280">
        <v>158</v>
      </c>
      <c r="T30" s="282">
        <v>1049</v>
      </c>
      <c r="U30" s="285">
        <v>17830</v>
      </c>
    </row>
    <row r="31" spans="1:21" ht="16.5" customHeight="1" x14ac:dyDescent="0.2">
      <c r="A31" s="7"/>
      <c r="B31" s="7"/>
      <c r="C31" s="7" t="s">
        <v>63</v>
      </c>
      <c r="D31" s="7"/>
      <c r="E31" s="7"/>
      <c r="F31" s="7"/>
      <c r="G31" s="7"/>
      <c r="H31" s="7"/>
      <c r="I31" s="7"/>
      <c r="J31" s="7"/>
      <c r="K31" s="7"/>
      <c r="L31" s="9"/>
      <c r="M31" s="10"/>
      <c r="N31" s="10"/>
      <c r="O31" s="10"/>
      <c r="P31" s="10"/>
      <c r="Q31" s="10"/>
      <c r="R31" s="10"/>
      <c r="S31" s="10"/>
      <c r="T31" s="10"/>
      <c r="U31" s="10"/>
    </row>
    <row r="32" spans="1:21" ht="29.45" customHeight="1" x14ac:dyDescent="0.2">
      <c r="A32" s="7"/>
      <c r="B32" s="7"/>
      <c r="C32" s="7"/>
      <c r="D32" s="316" t="s">
        <v>729</v>
      </c>
      <c r="E32" s="316"/>
      <c r="F32" s="316"/>
      <c r="G32" s="316"/>
      <c r="H32" s="316"/>
      <c r="I32" s="316"/>
      <c r="J32" s="316"/>
      <c r="K32" s="316"/>
      <c r="L32" s="9" t="s">
        <v>145</v>
      </c>
      <c r="M32" s="282">
        <v>5813</v>
      </c>
      <c r="N32" s="282">
        <v>2238</v>
      </c>
      <c r="O32" s="282">
        <v>3650</v>
      </c>
      <c r="P32" s="282">
        <v>1089</v>
      </c>
      <c r="Q32" s="280">
        <v>952</v>
      </c>
      <c r="R32" s="280">
        <v>308</v>
      </c>
      <c r="S32" s="280">
        <v>137</v>
      </c>
      <c r="T32" s="280">
        <v>913</v>
      </c>
      <c r="U32" s="285">
        <v>14835</v>
      </c>
    </row>
    <row r="33" spans="1:21" ht="16.5" customHeight="1" x14ac:dyDescent="0.2">
      <c r="A33" s="7"/>
      <c r="B33" s="7"/>
      <c r="C33" s="7"/>
      <c r="D33" s="7"/>
      <c r="E33" s="7"/>
      <c r="F33" s="7"/>
      <c r="G33" s="7"/>
      <c r="H33" s="7"/>
      <c r="I33" s="7"/>
      <c r="J33" s="7"/>
      <c r="K33" s="7"/>
      <c r="L33" s="9" t="s">
        <v>69</v>
      </c>
      <c r="M33" s="284">
        <v>82.4</v>
      </c>
      <c r="N33" s="284">
        <v>81.099999999999994</v>
      </c>
      <c r="O33" s="284">
        <v>83</v>
      </c>
      <c r="P33" s="284">
        <v>84.6</v>
      </c>
      <c r="Q33" s="284">
        <v>86.4</v>
      </c>
      <c r="R33" s="284">
        <v>85.8</v>
      </c>
      <c r="S33" s="284">
        <v>83.5</v>
      </c>
      <c r="T33" s="284">
        <v>85.8</v>
      </c>
      <c r="U33" s="284">
        <v>83.6</v>
      </c>
    </row>
    <row r="34" spans="1:21" ht="16.5" customHeight="1" x14ac:dyDescent="0.2">
      <c r="A34" s="7"/>
      <c r="B34" s="7"/>
      <c r="C34" s="7"/>
      <c r="D34" s="7"/>
      <c r="E34" s="7" t="s">
        <v>747</v>
      </c>
      <c r="F34" s="7"/>
      <c r="G34" s="7"/>
      <c r="H34" s="7"/>
      <c r="I34" s="7"/>
      <c r="J34" s="7"/>
      <c r="K34" s="7"/>
      <c r="L34" s="9"/>
      <c r="M34" s="10"/>
      <c r="N34" s="10"/>
      <c r="O34" s="10"/>
      <c r="P34" s="10"/>
      <c r="Q34" s="10"/>
      <c r="R34" s="10"/>
      <c r="S34" s="10"/>
      <c r="T34" s="10"/>
      <c r="U34" s="10"/>
    </row>
    <row r="35" spans="1:21" ht="16.5" customHeight="1" x14ac:dyDescent="0.2">
      <c r="A35" s="7"/>
      <c r="B35" s="7"/>
      <c r="C35" s="7"/>
      <c r="D35" s="7"/>
      <c r="E35" s="7"/>
      <c r="F35" s="7" t="s">
        <v>672</v>
      </c>
      <c r="G35" s="7"/>
      <c r="H35" s="7"/>
      <c r="I35" s="7"/>
      <c r="J35" s="7"/>
      <c r="K35" s="7"/>
      <c r="L35" s="9" t="s">
        <v>69</v>
      </c>
      <c r="M35" s="279">
        <v>0.6</v>
      </c>
      <c r="N35" s="279">
        <v>0.5</v>
      </c>
      <c r="O35" s="279">
        <v>0.3</v>
      </c>
      <c r="P35" s="279">
        <v>0.2</v>
      </c>
      <c r="Q35" s="279">
        <v>0.4</v>
      </c>
      <c r="R35" s="279">
        <v>0.6</v>
      </c>
      <c r="S35" s="279" t="s">
        <v>137</v>
      </c>
      <c r="T35" s="279" t="s">
        <v>137</v>
      </c>
      <c r="U35" s="279">
        <v>0.4</v>
      </c>
    </row>
    <row r="36" spans="1:21" ht="16.5" customHeight="1" x14ac:dyDescent="0.2">
      <c r="A36" s="7"/>
      <c r="B36" s="7"/>
      <c r="C36" s="7"/>
      <c r="D36" s="7"/>
      <c r="E36" s="7"/>
      <c r="F36" s="7" t="s">
        <v>673</v>
      </c>
      <c r="G36" s="7"/>
      <c r="H36" s="7"/>
      <c r="I36" s="7"/>
      <c r="J36" s="7"/>
      <c r="K36" s="7"/>
      <c r="L36" s="9" t="s">
        <v>69</v>
      </c>
      <c r="M36" s="284">
        <v>44.7</v>
      </c>
      <c r="N36" s="284">
        <v>49.7</v>
      </c>
      <c r="O36" s="284">
        <v>45.9</v>
      </c>
      <c r="P36" s="284">
        <v>36.4</v>
      </c>
      <c r="Q36" s="284">
        <v>34.799999999999997</v>
      </c>
      <c r="R36" s="284">
        <v>52.4</v>
      </c>
      <c r="S36" s="284">
        <v>32.9</v>
      </c>
      <c r="T36" s="279">
        <v>9.5</v>
      </c>
      <c r="U36" s="284">
        <v>42.5</v>
      </c>
    </row>
    <row r="37" spans="1:21" ht="16.5" customHeight="1" x14ac:dyDescent="0.2">
      <c r="A37" s="7"/>
      <c r="B37" s="7"/>
      <c r="C37" s="7"/>
      <c r="D37" s="7"/>
      <c r="E37" s="7"/>
      <c r="F37" s="7" t="s">
        <v>674</v>
      </c>
      <c r="G37" s="7"/>
      <c r="H37" s="7"/>
      <c r="I37" s="7"/>
      <c r="J37" s="7"/>
      <c r="K37" s="7"/>
      <c r="L37" s="9" t="s">
        <v>69</v>
      </c>
      <c r="M37" s="284">
        <v>35.5</v>
      </c>
      <c r="N37" s="284">
        <v>35.700000000000003</v>
      </c>
      <c r="O37" s="284">
        <v>36.1</v>
      </c>
      <c r="P37" s="284">
        <v>48.6</v>
      </c>
      <c r="Q37" s="284">
        <v>38.700000000000003</v>
      </c>
      <c r="R37" s="284">
        <v>27.9</v>
      </c>
      <c r="S37" s="284">
        <v>48.8</v>
      </c>
      <c r="T37" s="284">
        <v>73.3</v>
      </c>
      <c r="U37" s="284">
        <v>39.1</v>
      </c>
    </row>
    <row r="38" spans="1:21" ht="16.5" customHeight="1" x14ac:dyDescent="0.2">
      <c r="A38" s="7"/>
      <c r="B38" s="7"/>
      <c r="C38" s="7"/>
      <c r="D38" s="7"/>
      <c r="E38" s="7"/>
      <c r="F38" s="7" t="s">
        <v>675</v>
      </c>
      <c r="G38" s="7"/>
      <c r="H38" s="7"/>
      <c r="I38" s="7"/>
      <c r="J38" s="7"/>
      <c r="K38" s="7"/>
      <c r="L38" s="9" t="s">
        <v>69</v>
      </c>
      <c r="M38" s="284">
        <v>11.1</v>
      </c>
      <c r="N38" s="279">
        <v>8.9</v>
      </c>
      <c r="O38" s="284">
        <v>12</v>
      </c>
      <c r="P38" s="279">
        <v>8.4</v>
      </c>
      <c r="Q38" s="284">
        <v>16.8</v>
      </c>
      <c r="R38" s="284">
        <v>14.8</v>
      </c>
      <c r="S38" s="279">
        <v>9.1</v>
      </c>
      <c r="T38" s="284">
        <v>12.6</v>
      </c>
      <c r="U38" s="284">
        <v>11.3</v>
      </c>
    </row>
    <row r="39" spans="1:21" ht="16.5" customHeight="1" x14ac:dyDescent="0.2">
      <c r="A39" s="7"/>
      <c r="B39" s="7"/>
      <c r="C39" s="7"/>
      <c r="D39" s="7"/>
      <c r="E39" s="7"/>
      <c r="F39" s="7" t="s">
        <v>731</v>
      </c>
      <c r="G39" s="7"/>
      <c r="H39" s="7"/>
      <c r="I39" s="7"/>
      <c r="J39" s="7"/>
      <c r="K39" s="7"/>
      <c r="L39" s="9" t="s">
        <v>69</v>
      </c>
      <c r="M39" s="279">
        <v>8.1</v>
      </c>
      <c r="N39" s="279">
        <v>5.2</v>
      </c>
      <c r="O39" s="279">
        <v>5.7</v>
      </c>
      <c r="P39" s="279">
        <v>6.4</v>
      </c>
      <c r="Q39" s="279">
        <v>9.4</v>
      </c>
      <c r="R39" s="279">
        <v>4.5</v>
      </c>
      <c r="S39" s="279">
        <v>9.1</v>
      </c>
      <c r="T39" s="279">
        <v>4.5999999999999996</v>
      </c>
      <c r="U39" s="279">
        <v>6.7</v>
      </c>
    </row>
    <row r="40" spans="1:21" ht="16.5" customHeight="1" x14ac:dyDescent="0.2">
      <c r="A40" s="7"/>
      <c r="B40" s="7"/>
      <c r="C40" s="7"/>
      <c r="D40" s="7"/>
      <c r="E40" s="7"/>
      <c r="F40" s="7" t="s">
        <v>326</v>
      </c>
      <c r="G40" s="7"/>
      <c r="H40" s="7"/>
      <c r="I40" s="7"/>
      <c r="J40" s="7"/>
      <c r="K40" s="7"/>
      <c r="L40" s="9" t="s">
        <v>69</v>
      </c>
      <c r="M40" s="280">
        <v>100</v>
      </c>
      <c r="N40" s="280">
        <v>100</v>
      </c>
      <c r="O40" s="280">
        <v>100</v>
      </c>
      <c r="P40" s="280">
        <v>100</v>
      </c>
      <c r="Q40" s="280">
        <v>100</v>
      </c>
      <c r="R40" s="280">
        <v>100</v>
      </c>
      <c r="S40" s="280">
        <v>100</v>
      </c>
      <c r="T40" s="280">
        <v>100</v>
      </c>
      <c r="U40" s="280">
        <v>100</v>
      </c>
    </row>
    <row r="41" spans="1:21" ht="29.45" customHeight="1" x14ac:dyDescent="0.2">
      <c r="A41" s="7"/>
      <c r="B41" s="7"/>
      <c r="C41" s="7"/>
      <c r="D41" s="316" t="s">
        <v>732</v>
      </c>
      <c r="E41" s="316"/>
      <c r="F41" s="316"/>
      <c r="G41" s="316"/>
      <c r="H41" s="316"/>
      <c r="I41" s="316"/>
      <c r="J41" s="316"/>
      <c r="K41" s="316"/>
      <c r="L41" s="9" t="s">
        <v>145</v>
      </c>
      <c r="M41" s="282">
        <v>1240</v>
      </c>
      <c r="N41" s="280">
        <v>520</v>
      </c>
      <c r="O41" s="280">
        <v>746</v>
      </c>
      <c r="P41" s="280">
        <v>198</v>
      </c>
      <c r="Q41" s="280">
        <v>150</v>
      </c>
      <c r="R41" s="278">
        <v>51</v>
      </c>
      <c r="S41" s="278">
        <v>27</v>
      </c>
      <c r="T41" s="280">
        <v>151</v>
      </c>
      <c r="U41" s="282">
        <v>2901</v>
      </c>
    </row>
    <row r="42" spans="1:21" ht="16.5" customHeight="1" x14ac:dyDescent="0.2">
      <c r="A42" s="7"/>
      <c r="B42" s="7"/>
      <c r="C42" s="7"/>
      <c r="D42" s="7"/>
      <c r="E42" s="7"/>
      <c r="F42" s="7"/>
      <c r="G42" s="7"/>
      <c r="H42" s="7"/>
      <c r="I42" s="7"/>
      <c r="J42" s="7"/>
      <c r="K42" s="7"/>
      <c r="L42" s="9" t="s">
        <v>69</v>
      </c>
      <c r="M42" s="284">
        <v>17.600000000000001</v>
      </c>
      <c r="N42" s="284">
        <v>18.899999999999999</v>
      </c>
      <c r="O42" s="284">
        <v>17</v>
      </c>
      <c r="P42" s="284">
        <v>15.4</v>
      </c>
      <c r="Q42" s="284">
        <v>13.6</v>
      </c>
      <c r="R42" s="284">
        <v>14.2</v>
      </c>
      <c r="S42" s="284">
        <v>16.5</v>
      </c>
      <c r="T42" s="284">
        <v>14.2</v>
      </c>
      <c r="U42" s="284">
        <v>16.399999999999999</v>
      </c>
    </row>
    <row r="43" spans="1:21" ht="16.5" customHeight="1" x14ac:dyDescent="0.2">
      <c r="A43" s="7"/>
      <c r="B43" s="7"/>
      <c r="C43" s="7"/>
      <c r="D43" s="7" t="s">
        <v>326</v>
      </c>
      <c r="E43" s="7"/>
      <c r="F43" s="7"/>
      <c r="G43" s="7"/>
      <c r="H43" s="7"/>
      <c r="I43" s="7"/>
      <c r="J43" s="7"/>
      <c r="K43" s="7"/>
      <c r="L43" s="9" t="s">
        <v>145</v>
      </c>
      <c r="M43" s="282">
        <v>7053</v>
      </c>
      <c r="N43" s="282">
        <v>2758</v>
      </c>
      <c r="O43" s="282">
        <v>4396</v>
      </c>
      <c r="P43" s="282">
        <v>1287</v>
      </c>
      <c r="Q43" s="282">
        <v>1102</v>
      </c>
      <c r="R43" s="280">
        <v>359</v>
      </c>
      <c r="S43" s="280">
        <v>164</v>
      </c>
      <c r="T43" s="282">
        <v>1064</v>
      </c>
      <c r="U43" s="285">
        <v>17736</v>
      </c>
    </row>
    <row r="44" spans="1:21" ht="16.5" customHeight="1" x14ac:dyDescent="0.2">
      <c r="A44" s="7"/>
      <c r="B44" s="7"/>
      <c r="C44" s="7" t="s">
        <v>64</v>
      </c>
      <c r="D44" s="7"/>
      <c r="E44" s="7"/>
      <c r="F44" s="7"/>
      <c r="G44" s="7"/>
      <c r="H44" s="7"/>
      <c r="I44" s="7"/>
      <c r="J44" s="7"/>
      <c r="K44" s="7"/>
      <c r="L44" s="9"/>
      <c r="M44" s="10"/>
      <c r="N44" s="10"/>
      <c r="O44" s="10"/>
      <c r="P44" s="10"/>
      <c r="Q44" s="10"/>
      <c r="R44" s="10"/>
      <c r="S44" s="10"/>
      <c r="T44" s="10"/>
      <c r="U44" s="10"/>
    </row>
    <row r="45" spans="1:21" ht="29.45" customHeight="1" x14ac:dyDescent="0.2">
      <c r="A45" s="7"/>
      <c r="B45" s="7"/>
      <c r="C45" s="7"/>
      <c r="D45" s="316" t="s">
        <v>729</v>
      </c>
      <c r="E45" s="316"/>
      <c r="F45" s="316"/>
      <c r="G45" s="316"/>
      <c r="H45" s="316"/>
      <c r="I45" s="316"/>
      <c r="J45" s="316"/>
      <c r="K45" s="316"/>
      <c r="L45" s="9" t="s">
        <v>145</v>
      </c>
      <c r="M45" s="282">
        <v>5692</v>
      </c>
      <c r="N45" s="282">
        <v>2117</v>
      </c>
      <c r="O45" s="282">
        <v>3610</v>
      </c>
      <c r="P45" s="280">
        <v>834</v>
      </c>
      <c r="Q45" s="280">
        <v>870</v>
      </c>
      <c r="R45" s="280">
        <v>269</v>
      </c>
      <c r="S45" s="280">
        <v>200</v>
      </c>
      <c r="T45" s="282">
        <v>1017</v>
      </c>
      <c r="U45" s="285">
        <v>14330</v>
      </c>
    </row>
    <row r="46" spans="1:21" ht="16.5" customHeight="1" x14ac:dyDescent="0.2">
      <c r="A46" s="7"/>
      <c r="B46" s="7"/>
      <c r="C46" s="7"/>
      <c r="D46" s="7"/>
      <c r="E46" s="7"/>
      <c r="F46" s="7"/>
      <c r="G46" s="7"/>
      <c r="H46" s="7"/>
      <c r="I46" s="7"/>
      <c r="J46" s="7"/>
      <c r="K46" s="7"/>
      <c r="L46" s="9" t="s">
        <v>69</v>
      </c>
      <c r="M46" s="284">
        <v>82.7</v>
      </c>
      <c r="N46" s="284">
        <v>80.099999999999994</v>
      </c>
      <c r="O46" s="284">
        <v>82.3</v>
      </c>
      <c r="P46" s="284">
        <v>86.2</v>
      </c>
      <c r="Q46" s="284">
        <v>87.3</v>
      </c>
      <c r="R46" s="284">
        <v>82.8</v>
      </c>
      <c r="S46" s="284">
        <v>82.3</v>
      </c>
      <c r="T46" s="284">
        <v>89.3</v>
      </c>
      <c r="U46" s="284">
        <v>83.8</v>
      </c>
    </row>
    <row r="47" spans="1:21" ht="16.5" customHeight="1" x14ac:dyDescent="0.2">
      <c r="A47" s="7"/>
      <c r="B47" s="7"/>
      <c r="C47" s="7"/>
      <c r="D47" s="7"/>
      <c r="E47" s="7" t="s">
        <v>747</v>
      </c>
      <c r="F47" s="7"/>
      <c r="G47" s="7"/>
      <c r="H47" s="7"/>
      <c r="I47" s="7"/>
      <c r="J47" s="7"/>
      <c r="K47" s="7"/>
      <c r="L47" s="9"/>
      <c r="M47" s="10"/>
      <c r="N47" s="10"/>
      <c r="O47" s="10"/>
      <c r="P47" s="10"/>
      <c r="Q47" s="10"/>
      <c r="R47" s="10"/>
      <c r="S47" s="10"/>
      <c r="T47" s="10"/>
      <c r="U47" s="10"/>
    </row>
    <row r="48" spans="1:21" ht="16.5" customHeight="1" x14ac:dyDescent="0.2">
      <c r="A48" s="7"/>
      <c r="B48" s="7"/>
      <c r="C48" s="7"/>
      <c r="D48" s="7"/>
      <c r="E48" s="7"/>
      <c r="F48" s="7" t="s">
        <v>672</v>
      </c>
      <c r="G48" s="7"/>
      <c r="H48" s="7"/>
      <c r="I48" s="7"/>
      <c r="J48" s="7"/>
      <c r="K48" s="7"/>
      <c r="L48" s="9" t="s">
        <v>69</v>
      </c>
      <c r="M48" s="279">
        <v>0.7</v>
      </c>
      <c r="N48" s="279">
        <v>0.5</v>
      </c>
      <c r="O48" s="279">
        <v>0.1</v>
      </c>
      <c r="P48" s="279">
        <v>0.2</v>
      </c>
      <c r="Q48" s="279">
        <v>0.1</v>
      </c>
      <c r="R48" s="279" t="s">
        <v>137</v>
      </c>
      <c r="S48" s="279" t="s">
        <v>137</v>
      </c>
      <c r="T48" s="279">
        <v>0.1</v>
      </c>
      <c r="U48" s="279">
        <v>0.4</v>
      </c>
    </row>
    <row r="49" spans="1:21" ht="16.5" customHeight="1" x14ac:dyDescent="0.2">
      <c r="A49" s="7"/>
      <c r="B49" s="7"/>
      <c r="C49" s="7"/>
      <c r="D49" s="7"/>
      <c r="E49" s="7"/>
      <c r="F49" s="7" t="s">
        <v>673</v>
      </c>
      <c r="G49" s="7"/>
      <c r="H49" s="7"/>
      <c r="I49" s="7"/>
      <c r="J49" s="7"/>
      <c r="K49" s="7"/>
      <c r="L49" s="9" t="s">
        <v>69</v>
      </c>
      <c r="M49" s="284">
        <v>44.5</v>
      </c>
      <c r="N49" s="284">
        <v>48.4</v>
      </c>
      <c r="O49" s="284">
        <v>44</v>
      </c>
      <c r="P49" s="284">
        <v>40.799999999999997</v>
      </c>
      <c r="Q49" s="284">
        <v>34.5</v>
      </c>
      <c r="R49" s="284">
        <v>54.8</v>
      </c>
      <c r="S49" s="284">
        <v>26.7</v>
      </c>
      <c r="T49" s="284">
        <v>13</v>
      </c>
      <c r="U49" s="284">
        <v>42</v>
      </c>
    </row>
    <row r="50" spans="1:21" ht="16.5" customHeight="1" x14ac:dyDescent="0.2">
      <c r="A50" s="7"/>
      <c r="B50" s="7"/>
      <c r="C50" s="7"/>
      <c r="D50" s="7"/>
      <c r="E50" s="7"/>
      <c r="F50" s="7" t="s">
        <v>674</v>
      </c>
      <c r="G50" s="7"/>
      <c r="H50" s="7"/>
      <c r="I50" s="7"/>
      <c r="J50" s="7"/>
      <c r="K50" s="7"/>
      <c r="L50" s="9" t="s">
        <v>69</v>
      </c>
      <c r="M50" s="284">
        <v>33.6</v>
      </c>
      <c r="N50" s="284">
        <v>36.9</v>
      </c>
      <c r="O50" s="284">
        <v>36.200000000000003</v>
      </c>
      <c r="P50" s="284">
        <v>44.5</v>
      </c>
      <c r="Q50" s="284">
        <v>38</v>
      </c>
      <c r="R50" s="284">
        <v>22.8</v>
      </c>
      <c r="S50" s="284">
        <v>53.1</v>
      </c>
      <c r="T50" s="284">
        <v>75.900000000000006</v>
      </c>
      <c r="U50" s="284">
        <v>38.6</v>
      </c>
    </row>
    <row r="51" spans="1:21" ht="16.5" customHeight="1" x14ac:dyDescent="0.2">
      <c r="A51" s="7"/>
      <c r="B51" s="7"/>
      <c r="C51" s="7"/>
      <c r="D51" s="7"/>
      <c r="E51" s="7"/>
      <c r="F51" s="7" t="s">
        <v>675</v>
      </c>
      <c r="G51" s="7"/>
      <c r="H51" s="7"/>
      <c r="I51" s="7"/>
      <c r="J51" s="7"/>
      <c r="K51" s="7"/>
      <c r="L51" s="9" t="s">
        <v>69</v>
      </c>
      <c r="M51" s="284">
        <v>11.7</v>
      </c>
      <c r="N51" s="279">
        <v>8.9</v>
      </c>
      <c r="O51" s="284">
        <v>13.7</v>
      </c>
      <c r="P51" s="279">
        <v>6.4</v>
      </c>
      <c r="Q51" s="284">
        <v>16.899999999999999</v>
      </c>
      <c r="R51" s="284">
        <v>19.100000000000001</v>
      </c>
      <c r="S51" s="284">
        <v>10.3</v>
      </c>
      <c r="T51" s="279">
        <v>7</v>
      </c>
      <c r="U51" s="284">
        <v>11.7</v>
      </c>
    </row>
    <row r="52" spans="1:21" ht="16.5" customHeight="1" x14ac:dyDescent="0.2">
      <c r="A52" s="7"/>
      <c r="B52" s="7"/>
      <c r="C52" s="7"/>
      <c r="D52" s="7"/>
      <c r="E52" s="7"/>
      <c r="F52" s="7" t="s">
        <v>731</v>
      </c>
      <c r="G52" s="7"/>
      <c r="H52" s="7"/>
      <c r="I52" s="7"/>
      <c r="J52" s="7"/>
      <c r="K52" s="7"/>
      <c r="L52" s="9" t="s">
        <v>69</v>
      </c>
      <c r="M52" s="279">
        <v>9.4</v>
      </c>
      <c r="N52" s="279">
        <v>5.3</v>
      </c>
      <c r="O52" s="279">
        <v>6</v>
      </c>
      <c r="P52" s="279">
        <v>8.1</v>
      </c>
      <c r="Q52" s="284">
        <v>10.5</v>
      </c>
      <c r="R52" s="279">
        <v>3.4</v>
      </c>
      <c r="S52" s="279">
        <v>9.9</v>
      </c>
      <c r="T52" s="279">
        <v>4</v>
      </c>
      <c r="U52" s="279">
        <v>7.3</v>
      </c>
    </row>
    <row r="53" spans="1:21" ht="16.5" customHeight="1" x14ac:dyDescent="0.2">
      <c r="A53" s="7"/>
      <c r="B53" s="7"/>
      <c r="C53" s="7"/>
      <c r="D53" s="7"/>
      <c r="E53" s="7"/>
      <c r="F53" s="7" t="s">
        <v>326</v>
      </c>
      <c r="G53" s="7"/>
      <c r="H53" s="7"/>
      <c r="I53" s="7"/>
      <c r="J53" s="7"/>
      <c r="K53" s="7"/>
      <c r="L53" s="9" t="s">
        <v>69</v>
      </c>
      <c r="M53" s="280">
        <v>100</v>
      </c>
      <c r="N53" s="280">
        <v>100</v>
      </c>
      <c r="O53" s="280">
        <v>100</v>
      </c>
      <c r="P53" s="280">
        <v>100</v>
      </c>
      <c r="Q53" s="280">
        <v>100</v>
      </c>
      <c r="R53" s="280">
        <v>100</v>
      </c>
      <c r="S53" s="280">
        <v>100</v>
      </c>
      <c r="T53" s="280">
        <v>100</v>
      </c>
      <c r="U53" s="280">
        <v>100</v>
      </c>
    </row>
    <row r="54" spans="1:21" ht="29.45" customHeight="1" x14ac:dyDescent="0.2">
      <c r="A54" s="7"/>
      <c r="B54" s="7"/>
      <c r="C54" s="7"/>
      <c r="D54" s="316" t="s">
        <v>732</v>
      </c>
      <c r="E54" s="316"/>
      <c r="F54" s="316"/>
      <c r="G54" s="316"/>
      <c r="H54" s="316"/>
      <c r="I54" s="316"/>
      <c r="J54" s="316"/>
      <c r="K54" s="316"/>
      <c r="L54" s="9" t="s">
        <v>145</v>
      </c>
      <c r="M54" s="282">
        <v>1194</v>
      </c>
      <c r="N54" s="280">
        <v>526</v>
      </c>
      <c r="O54" s="280">
        <v>777</v>
      </c>
      <c r="P54" s="280">
        <v>133</v>
      </c>
      <c r="Q54" s="280">
        <v>127</v>
      </c>
      <c r="R54" s="278">
        <v>56</v>
      </c>
      <c r="S54" s="278">
        <v>43</v>
      </c>
      <c r="T54" s="280">
        <v>122</v>
      </c>
      <c r="U54" s="282">
        <v>2779</v>
      </c>
    </row>
    <row r="55" spans="1:21" ht="16.5" customHeight="1" x14ac:dyDescent="0.2">
      <c r="A55" s="7"/>
      <c r="B55" s="7"/>
      <c r="C55" s="7"/>
      <c r="D55" s="7"/>
      <c r="E55" s="7"/>
      <c r="F55" s="7"/>
      <c r="G55" s="7"/>
      <c r="H55" s="7"/>
      <c r="I55" s="7"/>
      <c r="J55" s="7"/>
      <c r="K55" s="7"/>
      <c r="L55" s="9" t="s">
        <v>69</v>
      </c>
      <c r="M55" s="284">
        <v>17.3</v>
      </c>
      <c r="N55" s="284">
        <v>19.899999999999999</v>
      </c>
      <c r="O55" s="284">
        <v>17.7</v>
      </c>
      <c r="P55" s="284">
        <v>13.8</v>
      </c>
      <c r="Q55" s="284">
        <v>12.7</v>
      </c>
      <c r="R55" s="284">
        <v>17.2</v>
      </c>
      <c r="S55" s="284">
        <v>17.7</v>
      </c>
      <c r="T55" s="284">
        <v>10.7</v>
      </c>
      <c r="U55" s="284">
        <v>16.2</v>
      </c>
    </row>
    <row r="56" spans="1:21" ht="16.5" customHeight="1" x14ac:dyDescent="0.2">
      <c r="A56" s="7"/>
      <c r="B56" s="7"/>
      <c r="C56" s="7"/>
      <c r="D56" s="7" t="s">
        <v>326</v>
      </c>
      <c r="E56" s="7"/>
      <c r="F56" s="7"/>
      <c r="G56" s="7"/>
      <c r="H56" s="7"/>
      <c r="I56" s="7"/>
      <c r="J56" s="7"/>
      <c r="K56" s="7"/>
      <c r="L56" s="9" t="s">
        <v>145</v>
      </c>
      <c r="M56" s="282">
        <v>6886</v>
      </c>
      <c r="N56" s="282">
        <v>2643</v>
      </c>
      <c r="O56" s="282">
        <v>4387</v>
      </c>
      <c r="P56" s="280">
        <v>967</v>
      </c>
      <c r="Q56" s="280">
        <v>997</v>
      </c>
      <c r="R56" s="280">
        <v>325</v>
      </c>
      <c r="S56" s="280">
        <v>243</v>
      </c>
      <c r="T56" s="282">
        <v>1139</v>
      </c>
      <c r="U56" s="285">
        <v>17109</v>
      </c>
    </row>
    <row r="57" spans="1:21" ht="16.5" customHeight="1" x14ac:dyDescent="0.2">
      <c r="A57" s="7"/>
      <c r="B57" s="7"/>
      <c r="C57" s="7" t="s">
        <v>65</v>
      </c>
      <c r="D57" s="7"/>
      <c r="E57" s="7"/>
      <c r="F57" s="7"/>
      <c r="G57" s="7"/>
      <c r="H57" s="7"/>
      <c r="I57" s="7"/>
      <c r="J57" s="7"/>
      <c r="K57" s="7"/>
      <c r="L57" s="9"/>
      <c r="M57" s="10"/>
      <c r="N57" s="10"/>
      <c r="O57" s="10"/>
      <c r="P57" s="10"/>
      <c r="Q57" s="10"/>
      <c r="R57" s="10"/>
      <c r="S57" s="10"/>
      <c r="T57" s="10"/>
      <c r="U57" s="10"/>
    </row>
    <row r="58" spans="1:21" ht="29.45" customHeight="1" x14ac:dyDescent="0.2">
      <c r="A58" s="7"/>
      <c r="B58" s="7"/>
      <c r="C58" s="7"/>
      <c r="D58" s="316" t="s">
        <v>729</v>
      </c>
      <c r="E58" s="316"/>
      <c r="F58" s="316"/>
      <c r="G58" s="316"/>
      <c r="H58" s="316"/>
      <c r="I58" s="316"/>
      <c r="J58" s="316"/>
      <c r="K58" s="316"/>
      <c r="L58" s="9" t="s">
        <v>145</v>
      </c>
      <c r="M58" s="282">
        <v>5784</v>
      </c>
      <c r="N58" s="282">
        <v>1884</v>
      </c>
      <c r="O58" s="282">
        <v>3706</v>
      </c>
      <c r="P58" s="280">
        <v>802</v>
      </c>
      <c r="Q58" s="280">
        <v>676</v>
      </c>
      <c r="R58" s="280">
        <v>404</v>
      </c>
      <c r="S58" s="280">
        <v>184</v>
      </c>
      <c r="T58" s="280">
        <v>653</v>
      </c>
      <c r="U58" s="285">
        <v>13847</v>
      </c>
    </row>
    <row r="59" spans="1:21" ht="16.5" customHeight="1" x14ac:dyDescent="0.2">
      <c r="A59" s="7"/>
      <c r="B59" s="7"/>
      <c r="C59" s="7"/>
      <c r="D59" s="7"/>
      <c r="E59" s="7"/>
      <c r="F59" s="7"/>
      <c r="G59" s="7"/>
      <c r="H59" s="7"/>
      <c r="I59" s="7"/>
      <c r="J59" s="7"/>
      <c r="K59" s="7"/>
      <c r="L59" s="9" t="s">
        <v>69</v>
      </c>
      <c r="M59" s="284">
        <v>84.9</v>
      </c>
      <c r="N59" s="284">
        <v>80.599999999999994</v>
      </c>
      <c r="O59" s="284">
        <v>83.1</v>
      </c>
      <c r="P59" s="284">
        <v>86.7</v>
      </c>
      <c r="Q59" s="284">
        <v>85.1</v>
      </c>
      <c r="R59" s="284">
        <v>84.5</v>
      </c>
      <c r="S59" s="284">
        <v>90.6</v>
      </c>
      <c r="T59" s="284">
        <v>89.4</v>
      </c>
      <c r="U59" s="284">
        <v>84.8</v>
      </c>
    </row>
    <row r="60" spans="1:21" ht="16.5" customHeight="1" x14ac:dyDescent="0.2">
      <c r="A60" s="7"/>
      <c r="B60" s="7"/>
      <c r="C60" s="7"/>
      <c r="D60" s="7"/>
      <c r="E60" s="7" t="s">
        <v>747</v>
      </c>
      <c r="F60" s="7"/>
      <c r="G60" s="7"/>
      <c r="H60" s="7"/>
      <c r="I60" s="7"/>
      <c r="J60" s="7"/>
      <c r="K60" s="7"/>
      <c r="L60" s="9"/>
      <c r="M60" s="10"/>
      <c r="N60" s="10"/>
      <c r="O60" s="10"/>
      <c r="P60" s="10"/>
      <c r="Q60" s="10"/>
      <c r="R60" s="10"/>
      <c r="S60" s="10"/>
      <c r="T60" s="10"/>
      <c r="U60" s="10"/>
    </row>
    <row r="61" spans="1:21" ht="16.5" customHeight="1" x14ac:dyDescent="0.2">
      <c r="A61" s="7"/>
      <c r="B61" s="7"/>
      <c r="C61" s="7"/>
      <c r="D61" s="7"/>
      <c r="E61" s="7"/>
      <c r="F61" s="7" t="s">
        <v>672</v>
      </c>
      <c r="G61" s="7"/>
      <c r="H61" s="7"/>
      <c r="I61" s="7"/>
      <c r="J61" s="7"/>
      <c r="K61" s="7"/>
      <c r="L61" s="9" t="s">
        <v>69</v>
      </c>
      <c r="M61" s="279">
        <v>0.6</v>
      </c>
      <c r="N61" s="279">
        <v>0.5</v>
      </c>
      <c r="O61" s="279">
        <v>0.2</v>
      </c>
      <c r="P61" s="279">
        <v>0.2</v>
      </c>
      <c r="Q61" s="279">
        <v>0.4</v>
      </c>
      <c r="R61" s="279" t="s">
        <v>137</v>
      </c>
      <c r="S61" s="279">
        <v>0.5</v>
      </c>
      <c r="T61" s="279">
        <v>0.1</v>
      </c>
      <c r="U61" s="279">
        <v>0.4</v>
      </c>
    </row>
    <row r="62" spans="1:21" ht="16.5" customHeight="1" x14ac:dyDescent="0.2">
      <c r="A62" s="7"/>
      <c r="B62" s="7"/>
      <c r="C62" s="7"/>
      <c r="D62" s="7"/>
      <c r="E62" s="7"/>
      <c r="F62" s="7" t="s">
        <v>673</v>
      </c>
      <c r="G62" s="7"/>
      <c r="H62" s="7"/>
      <c r="I62" s="7"/>
      <c r="J62" s="7"/>
      <c r="K62" s="7"/>
      <c r="L62" s="9" t="s">
        <v>69</v>
      </c>
      <c r="M62" s="284">
        <v>49.2</v>
      </c>
      <c r="N62" s="284">
        <v>46</v>
      </c>
      <c r="O62" s="284">
        <v>43.4</v>
      </c>
      <c r="P62" s="284">
        <v>40.5</v>
      </c>
      <c r="Q62" s="284">
        <v>35.700000000000003</v>
      </c>
      <c r="R62" s="284">
        <v>56.9</v>
      </c>
      <c r="S62" s="284">
        <v>16.2</v>
      </c>
      <c r="T62" s="284">
        <v>10.6</v>
      </c>
      <c r="U62" s="284">
        <v>44.2</v>
      </c>
    </row>
    <row r="63" spans="1:21" ht="16.5" customHeight="1" x14ac:dyDescent="0.2">
      <c r="A63" s="7"/>
      <c r="B63" s="7"/>
      <c r="C63" s="7"/>
      <c r="D63" s="7"/>
      <c r="E63" s="7"/>
      <c r="F63" s="7" t="s">
        <v>674</v>
      </c>
      <c r="G63" s="7"/>
      <c r="H63" s="7"/>
      <c r="I63" s="7"/>
      <c r="J63" s="7"/>
      <c r="K63" s="7"/>
      <c r="L63" s="9" t="s">
        <v>69</v>
      </c>
      <c r="M63" s="284">
        <v>29.8</v>
      </c>
      <c r="N63" s="284">
        <v>40.200000000000003</v>
      </c>
      <c r="O63" s="284">
        <v>39</v>
      </c>
      <c r="P63" s="284">
        <v>49.5</v>
      </c>
      <c r="Q63" s="284">
        <v>38.1</v>
      </c>
      <c r="R63" s="284">
        <v>27</v>
      </c>
      <c r="S63" s="284">
        <v>58.5</v>
      </c>
      <c r="T63" s="284">
        <v>77.400000000000006</v>
      </c>
      <c r="U63" s="284">
        <v>37.700000000000003</v>
      </c>
    </row>
    <row r="64" spans="1:21" ht="16.5" customHeight="1" x14ac:dyDescent="0.2">
      <c r="A64" s="7"/>
      <c r="B64" s="7"/>
      <c r="C64" s="7"/>
      <c r="D64" s="7"/>
      <c r="E64" s="7"/>
      <c r="F64" s="7" t="s">
        <v>675</v>
      </c>
      <c r="G64" s="7"/>
      <c r="H64" s="7"/>
      <c r="I64" s="7"/>
      <c r="J64" s="7"/>
      <c r="K64" s="7"/>
      <c r="L64" s="9" t="s">
        <v>69</v>
      </c>
      <c r="M64" s="284">
        <v>11.8</v>
      </c>
      <c r="N64" s="279">
        <v>8.6999999999999993</v>
      </c>
      <c r="O64" s="284">
        <v>12.1</v>
      </c>
      <c r="P64" s="279">
        <v>4.7</v>
      </c>
      <c r="Q64" s="284">
        <v>12.9</v>
      </c>
      <c r="R64" s="279">
        <v>9.1999999999999993</v>
      </c>
      <c r="S64" s="284">
        <v>14.1</v>
      </c>
      <c r="T64" s="279">
        <v>8.1999999999999993</v>
      </c>
      <c r="U64" s="284">
        <v>10.9</v>
      </c>
    </row>
    <row r="65" spans="1:21" ht="16.5" customHeight="1" x14ac:dyDescent="0.2">
      <c r="A65" s="7"/>
      <c r="B65" s="7"/>
      <c r="C65" s="7"/>
      <c r="D65" s="7"/>
      <c r="E65" s="7"/>
      <c r="F65" s="7" t="s">
        <v>731</v>
      </c>
      <c r="G65" s="7"/>
      <c r="H65" s="7"/>
      <c r="I65" s="7"/>
      <c r="J65" s="7"/>
      <c r="K65" s="7"/>
      <c r="L65" s="9" t="s">
        <v>69</v>
      </c>
      <c r="M65" s="279">
        <v>8.5</v>
      </c>
      <c r="N65" s="279">
        <v>4.7</v>
      </c>
      <c r="O65" s="279">
        <v>5.3</v>
      </c>
      <c r="P65" s="279">
        <v>5.0999999999999996</v>
      </c>
      <c r="Q65" s="284">
        <v>12.9</v>
      </c>
      <c r="R65" s="279">
        <v>6.9</v>
      </c>
      <c r="S65" s="284">
        <v>10.7</v>
      </c>
      <c r="T65" s="279">
        <v>3.8</v>
      </c>
      <c r="U65" s="279">
        <v>6.8</v>
      </c>
    </row>
    <row r="66" spans="1:21" ht="16.5" customHeight="1" x14ac:dyDescent="0.2">
      <c r="A66" s="7"/>
      <c r="B66" s="7"/>
      <c r="C66" s="7"/>
      <c r="D66" s="7"/>
      <c r="E66" s="7"/>
      <c r="F66" s="7" t="s">
        <v>326</v>
      </c>
      <c r="G66" s="7"/>
      <c r="H66" s="7"/>
      <c r="I66" s="7"/>
      <c r="J66" s="7"/>
      <c r="K66" s="7"/>
      <c r="L66" s="9" t="s">
        <v>69</v>
      </c>
      <c r="M66" s="280">
        <v>100</v>
      </c>
      <c r="N66" s="280">
        <v>100</v>
      </c>
      <c r="O66" s="280">
        <v>100</v>
      </c>
      <c r="P66" s="280">
        <v>100</v>
      </c>
      <c r="Q66" s="280">
        <v>100</v>
      </c>
      <c r="R66" s="280">
        <v>100</v>
      </c>
      <c r="S66" s="280">
        <v>100</v>
      </c>
      <c r="T66" s="280">
        <v>100</v>
      </c>
      <c r="U66" s="280">
        <v>100</v>
      </c>
    </row>
    <row r="67" spans="1:21" ht="29.45" customHeight="1" x14ac:dyDescent="0.2">
      <c r="A67" s="7"/>
      <c r="B67" s="7"/>
      <c r="C67" s="7"/>
      <c r="D67" s="316" t="s">
        <v>732</v>
      </c>
      <c r="E67" s="316"/>
      <c r="F67" s="316"/>
      <c r="G67" s="316"/>
      <c r="H67" s="316"/>
      <c r="I67" s="316"/>
      <c r="J67" s="316"/>
      <c r="K67" s="316"/>
      <c r="L67" s="9" t="s">
        <v>145</v>
      </c>
      <c r="M67" s="282">
        <v>1030</v>
      </c>
      <c r="N67" s="280">
        <v>454</v>
      </c>
      <c r="O67" s="280">
        <v>752</v>
      </c>
      <c r="P67" s="280">
        <v>123</v>
      </c>
      <c r="Q67" s="280">
        <v>118</v>
      </c>
      <c r="R67" s="278">
        <v>74</v>
      </c>
      <c r="S67" s="278">
        <v>19</v>
      </c>
      <c r="T67" s="278">
        <v>78</v>
      </c>
      <c r="U67" s="282">
        <v>2473</v>
      </c>
    </row>
    <row r="68" spans="1:21" ht="16.5" customHeight="1" x14ac:dyDescent="0.2">
      <c r="A68" s="7"/>
      <c r="B68" s="7"/>
      <c r="C68" s="7"/>
      <c r="D68" s="7"/>
      <c r="E68" s="7"/>
      <c r="F68" s="7"/>
      <c r="G68" s="7"/>
      <c r="H68" s="7"/>
      <c r="I68" s="7"/>
      <c r="J68" s="7"/>
      <c r="K68" s="7"/>
      <c r="L68" s="9" t="s">
        <v>69</v>
      </c>
      <c r="M68" s="284">
        <v>15.1</v>
      </c>
      <c r="N68" s="284">
        <v>19.399999999999999</v>
      </c>
      <c r="O68" s="284">
        <v>16.899999999999999</v>
      </c>
      <c r="P68" s="284">
        <v>13.3</v>
      </c>
      <c r="Q68" s="284">
        <v>14.9</v>
      </c>
      <c r="R68" s="284">
        <v>15.5</v>
      </c>
      <c r="S68" s="279">
        <v>9.4</v>
      </c>
      <c r="T68" s="284">
        <v>10.6</v>
      </c>
      <c r="U68" s="284">
        <v>15.2</v>
      </c>
    </row>
    <row r="69" spans="1:21" ht="16.5" customHeight="1" x14ac:dyDescent="0.2">
      <c r="A69" s="14"/>
      <c r="B69" s="14"/>
      <c r="C69" s="14"/>
      <c r="D69" s="14" t="s">
        <v>326</v>
      </c>
      <c r="E69" s="14"/>
      <c r="F69" s="14"/>
      <c r="G69" s="14"/>
      <c r="H69" s="14"/>
      <c r="I69" s="14"/>
      <c r="J69" s="14"/>
      <c r="K69" s="14"/>
      <c r="L69" s="15" t="s">
        <v>145</v>
      </c>
      <c r="M69" s="283">
        <v>6814</v>
      </c>
      <c r="N69" s="283">
        <v>2338</v>
      </c>
      <c r="O69" s="283">
        <v>4459</v>
      </c>
      <c r="P69" s="281">
        <v>925</v>
      </c>
      <c r="Q69" s="281">
        <v>794</v>
      </c>
      <c r="R69" s="281">
        <v>478</v>
      </c>
      <c r="S69" s="281">
        <v>203</v>
      </c>
      <c r="T69" s="281">
        <v>730</v>
      </c>
      <c r="U69" s="286">
        <v>16320</v>
      </c>
    </row>
    <row r="70" spans="1:21" ht="4.5" customHeight="1" x14ac:dyDescent="0.2">
      <c r="A70" s="23"/>
      <c r="B70" s="23"/>
      <c r="C70" s="2"/>
      <c r="D70" s="2"/>
      <c r="E70" s="2"/>
      <c r="F70" s="2"/>
      <c r="G70" s="2"/>
      <c r="H70" s="2"/>
      <c r="I70" s="2"/>
      <c r="J70" s="2"/>
      <c r="K70" s="2"/>
      <c r="L70" s="2"/>
      <c r="M70" s="2"/>
      <c r="N70" s="2"/>
      <c r="O70" s="2"/>
      <c r="P70" s="2"/>
      <c r="Q70" s="2"/>
      <c r="R70" s="2"/>
      <c r="S70" s="2"/>
      <c r="T70" s="2"/>
      <c r="U70" s="2"/>
    </row>
    <row r="71" spans="1:21" ht="16.5" customHeight="1" x14ac:dyDescent="0.2">
      <c r="A71" s="23"/>
      <c r="B71" s="23"/>
      <c r="C71" s="309" t="s">
        <v>748</v>
      </c>
      <c r="D71" s="309"/>
      <c r="E71" s="309"/>
      <c r="F71" s="309"/>
      <c r="G71" s="309"/>
      <c r="H71" s="309"/>
      <c r="I71" s="309"/>
      <c r="J71" s="309"/>
      <c r="K71" s="309"/>
      <c r="L71" s="309"/>
      <c r="M71" s="309"/>
      <c r="N71" s="309"/>
      <c r="O71" s="309"/>
      <c r="P71" s="309"/>
      <c r="Q71" s="309"/>
      <c r="R71" s="309"/>
      <c r="S71" s="309"/>
      <c r="T71" s="309"/>
      <c r="U71" s="309"/>
    </row>
    <row r="72" spans="1:21" ht="4.5" customHeight="1" x14ac:dyDescent="0.2">
      <c r="A72" s="23"/>
      <c r="B72" s="23"/>
      <c r="C72" s="2"/>
      <c r="D72" s="2"/>
      <c r="E72" s="2"/>
      <c r="F72" s="2"/>
      <c r="G72" s="2"/>
      <c r="H72" s="2"/>
      <c r="I72" s="2"/>
      <c r="J72" s="2"/>
      <c r="K72" s="2"/>
      <c r="L72" s="2"/>
      <c r="M72" s="2"/>
      <c r="N72" s="2"/>
      <c r="O72" s="2"/>
      <c r="P72" s="2"/>
      <c r="Q72" s="2"/>
      <c r="R72" s="2"/>
      <c r="S72" s="2"/>
      <c r="T72" s="2"/>
      <c r="U72" s="2"/>
    </row>
    <row r="73" spans="1:21" ht="16.5" customHeight="1" x14ac:dyDescent="0.2">
      <c r="A73" s="47"/>
      <c r="B73" s="47"/>
      <c r="C73" s="309" t="s">
        <v>184</v>
      </c>
      <c r="D73" s="309"/>
      <c r="E73" s="309"/>
      <c r="F73" s="309"/>
      <c r="G73" s="309"/>
      <c r="H73" s="309"/>
      <c r="I73" s="309"/>
      <c r="J73" s="309"/>
      <c r="K73" s="309"/>
      <c r="L73" s="309"/>
      <c r="M73" s="309"/>
      <c r="N73" s="309"/>
      <c r="O73" s="309"/>
      <c r="P73" s="309"/>
      <c r="Q73" s="309"/>
      <c r="R73" s="309"/>
      <c r="S73" s="309"/>
      <c r="T73" s="309"/>
      <c r="U73" s="309"/>
    </row>
    <row r="74" spans="1:21" ht="16.5" customHeight="1" x14ac:dyDescent="0.2">
      <c r="A74" s="47"/>
      <c r="B74" s="47"/>
      <c r="C74" s="309" t="s">
        <v>185</v>
      </c>
      <c r="D74" s="309"/>
      <c r="E74" s="309"/>
      <c r="F74" s="309"/>
      <c r="G74" s="309"/>
      <c r="H74" s="309"/>
      <c r="I74" s="309"/>
      <c r="J74" s="309"/>
      <c r="K74" s="309"/>
      <c r="L74" s="309"/>
      <c r="M74" s="309"/>
      <c r="N74" s="309"/>
      <c r="O74" s="309"/>
      <c r="P74" s="309"/>
      <c r="Q74" s="309"/>
      <c r="R74" s="309"/>
      <c r="S74" s="309"/>
      <c r="T74" s="309"/>
      <c r="U74" s="309"/>
    </row>
    <row r="75" spans="1:21" ht="4.5" customHeight="1" x14ac:dyDescent="0.2">
      <c r="A75" s="23"/>
      <c r="B75" s="23"/>
      <c r="C75" s="2"/>
      <c r="D75" s="2"/>
      <c r="E75" s="2"/>
      <c r="F75" s="2"/>
      <c r="G75" s="2"/>
      <c r="H75" s="2"/>
      <c r="I75" s="2"/>
      <c r="J75" s="2"/>
      <c r="K75" s="2"/>
      <c r="L75" s="2"/>
      <c r="M75" s="2"/>
      <c r="N75" s="2"/>
      <c r="O75" s="2"/>
      <c r="P75" s="2"/>
      <c r="Q75" s="2"/>
      <c r="R75" s="2"/>
      <c r="S75" s="2"/>
      <c r="T75" s="2"/>
      <c r="U75" s="2"/>
    </row>
    <row r="76" spans="1:21" ht="29.45" customHeight="1" x14ac:dyDescent="0.2">
      <c r="A76" s="23" t="s">
        <v>71</v>
      </c>
      <c r="B76" s="23"/>
      <c r="C76" s="309" t="s">
        <v>151</v>
      </c>
      <c r="D76" s="309"/>
      <c r="E76" s="309"/>
      <c r="F76" s="309"/>
      <c r="G76" s="309"/>
      <c r="H76" s="309"/>
      <c r="I76" s="309"/>
      <c r="J76" s="309"/>
      <c r="K76" s="309"/>
      <c r="L76" s="309"/>
      <c r="M76" s="309"/>
      <c r="N76" s="309"/>
      <c r="O76" s="309"/>
      <c r="P76" s="309"/>
      <c r="Q76" s="309"/>
      <c r="R76" s="309"/>
      <c r="S76" s="309"/>
      <c r="T76" s="309"/>
      <c r="U76" s="309"/>
    </row>
    <row r="77" spans="1:21" ht="106.9" customHeight="1" x14ac:dyDescent="0.2">
      <c r="A77" s="23" t="s">
        <v>72</v>
      </c>
      <c r="B77" s="23"/>
      <c r="C77" s="309" t="s">
        <v>733</v>
      </c>
      <c r="D77" s="309"/>
      <c r="E77" s="309"/>
      <c r="F77" s="309"/>
      <c r="G77" s="309"/>
      <c r="H77" s="309"/>
      <c r="I77" s="309"/>
      <c r="J77" s="309"/>
      <c r="K77" s="309"/>
      <c r="L77" s="309"/>
      <c r="M77" s="309"/>
      <c r="N77" s="309"/>
      <c r="O77" s="309"/>
      <c r="P77" s="309"/>
      <c r="Q77" s="309"/>
      <c r="R77" s="309"/>
      <c r="S77" s="309"/>
      <c r="T77" s="309"/>
      <c r="U77" s="309"/>
    </row>
    <row r="78" spans="1:21" ht="29.45" customHeight="1" x14ac:dyDescent="0.2">
      <c r="A78" s="23" t="s">
        <v>73</v>
      </c>
      <c r="B78" s="23"/>
      <c r="C78" s="309" t="s">
        <v>154</v>
      </c>
      <c r="D78" s="309"/>
      <c r="E78" s="309"/>
      <c r="F78" s="309"/>
      <c r="G78" s="309"/>
      <c r="H78" s="309"/>
      <c r="I78" s="309"/>
      <c r="J78" s="309"/>
      <c r="K78" s="309"/>
      <c r="L78" s="309"/>
      <c r="M78" s="309"/>
      <c r="N78" s="309"/>
      <c r="O78" s="309"/>
      <c r="P78" s="309"/>
      <c r="Q78" s="309"/>
      <c r="R78" s="309"/>
      <c r="S78" s="309"/>
      <c r="T78" s="309"/>
      <c r="U78" s="309"/>
    </row>
    <row r="79" spans="1:21" ht="29.45" customHeight="1" x14ac:dyDescent="0.2">
      <c r="A79" s="23"/>
      <c r="B79" s="23"/>
      <c r="C79" s="309" t="s">
        <v>155</v>
      </c>
      <c r="D79" s="309"/>
      <c r="E79" s="309"/>
      <c r="F79" s="309"/>
      <c r="G79" s="309"/>
      <c r="H79" s="309"/>
      <c r="I79" s="309"/>
      <c r="J79" s="309"/>
      <c r="K79" s="309"/>
      <c r="L79" s="309"/>
      <c r="M79" s="309"/>
      <c r="N79" s="309"/>
      <c r="O79" s="309"/>
      <c r="P79" s="309"/>
      <c r="Q79" s="309"/>
      <c r="R79" s="309"/>
      <c r="S79" s="309"/>
      <c r="T79" s="309"/>
      <c r="U79" s="309"/>
    </row>
    <row r="80" spans="1:21" ht="16.5" customHeight="1" x14ac:dyDescent="0.2">
      <c r="A80" s="23"/>
      <c r="B80" s="23"/>
      <c r="C80" s="309" t="s">
        <v>156</v>
      </c>
      <c r="D80" s="309"/>
      <c r="E80" s="309"/>
      <c r="F80" s="309"/>
      <c r="G80" s="309"/>
      <c r="H80" s="309"/>
      <c r="I80" s="309"/>
      <c r="J80" s="309"/>
      <c r="K80" s="309"/>
      <c r="L80" s="309"/>
      <c r="M80" s="309"/>
      <c r="N80" s="309"/>
      <c r="O80" s="309"/>
      <c r="P80" s="309"/>
      <c r="Q80" s="309"/>
      <c r="R80" s="309"/>
      <c r="S80" s="309"/>
      <c r="T80" s="309"/>
      <c r="U80" s="309"/>
    </row>
    <row r="81" spans="1:21" ht="29.45" customHeight="1" x14ac:dyDescent="0.2">
      <c r="A81" s="23" t="s">
        <v>74</v>
      </c>
      <c r="B81" s="23"/>
      <c r="C81" s="309" t="s">
        <v>158</v>
      </c>
      <c r="D81" s="309"/>
      <c r="E81" s="309"/>
      <c r="F81" s="309"/>
      <c r="G81" s="309"/>
      <c r="H81" s="309"/>
      <c r="I81" s="309"/>
      <c r="J81" s="309"/>
      <c r="K81" s="309"/>
      <c r="L81" s="309"/>
      <c r="M81" s="309"/>
      <c r="N81" s="309"/>
      <c r="O81" s="309"/>
      <c r="P81" s="309"/>
      <c r="Q81" s="309"/>
      <c r="R81" s="309"/>
      <c r="S81" s="309"/>
      <c r="T81" s="309"/>
      <c r="U81" s="309"/>
    </row>
    <row r="82" spans="1:21" ht="16.5" customHeight="1" x14ac:dyDescent="0.2">
      <c r="A82" s="23" t="s">
        <v>75</v>
      </c>
      <c r="B82" s="23"/>
      <c r="C82" s="309" t="s">
        <v>734</v>
      </c>
      <c r="D82" s="309"/>
      <c r="E82" s="309"/>
      <c r="F82" s="309"/>
      <c r="G82" s="309"/>
      <c r="H82" s="309"/>
      <c r="I82" s="309"/>
      <c r="J82" s="309"/>
      <c r="K82" s="309"/>
      <c r="L82" s="309"/>
      <c r="M82" s="309"/>
      <c r="N82" s="309"/>
      <c r="O82" s="309"/>
      <c r="P82" s="309"/>
      <c r="Q82" s="309"/>
      <c r="R82" s="309"/>
      <c r="S82" s="309"/>
      <c r="T82" s="309"/>
      <c r="U82" s="309"/>
    </row>
    <row r="83" spans="1:21" ht="4.5" customHeight="1" x14ac:dyDescent="0.2"/>
    <row r="84" spans="1:21" ht="16.5" customHeight="1" x14ac:dyDescent="0.2">
      <c r="A84" s="24" t="s">
        <v>90</v>
      </c>
      <c r="B84" s="23"/>
      <c r="C84" s="23"/>
      <c r="D84" s="23"/>
      <c r="E84" s="309" t="s">
        <v>749</v>
      </c>
      <c r="F84" s="309"/>
      <c r="G84" s="309"/>
      <c r="H84" s="309"/>
      <c r="I84" s="309"/>
      <c r="J84" s="309"/>
      <c r="K84" s="309"/>
      <c r="L84" s="309"/>
      <c r="M84" s="309"/>
      <c r="N84" s="309"/>
      <c r="O84" s="309"/>
      <c r="P84" s="309"/>
      <c r="Q84" s="309"/>
      <c r="R84" s="309"/>
      <c r="S84" s="309"/>
      <c r="T84" s="309"/>
      <c r="U84" s="309"/>
    </row>
  </sheetData>
  <mergeCells count="22">
    <mergeCell ref="K1:U1"/>
    <mergeCell ref="C71:U71"/>
    <mergeCell ref="C73:U73"/>
    <mergeCell ref="C74:U74"/>
    <mergeCell ref="C76:U76"/>
    <mergeCell ref="D41:K41"/>
    <mergeCell ref="D45:K45"/>
    <mergeCell ref="D54:K54"/>
    <mergeCell ref="D58:K58"/>
    <mergeCell ref="D67:K67"/>
    <mergeCell ref="D6:K6"/>
    <mergeCell ref="D15:K15"/>
    <mergeCell ref="D19:K19"/>
    <mergeCell ref="D28:K28"/>
    <mergeCell ref="D32:K32"/>
    <mergeCell ref="C82:U82"/>
    <mergeCell ref="E84:U84"/>
    <mergeCell ref="C77:U77"/>
    <mergeCell ref="C78:U78"/>
    <mergeCell ref="C79:U79"/>
    <mergeCell ref="C80:U80"/>
    <mergeCell ref="C81:U81"/>
  </mergeCells>
  <pageMargins left="0.7" right="0.7" top="0.75" bottom="0.75" header="0.3" footer="0.3"/>
  <pageSetup paperSize="9" fitToHeight="0" orientation="landscape" horizontalDpi="300" verticalDpi="300"/>
  <headerFooter scaleWithDoc="0" alignWithMargins="0">
    <oddHeader>&amp;C&amp;"Arial"&amp;8TABLE 19A.35</oddHeader>
    <oddFooter>&amp;L&amp;"Arial"&amp;8REPORT ON
GOVERNMENT
SERVICES 2022&amp;R&amp;"Arial"&amp;8HOMELESSNESS
SERVICES
PAGE &amp;B&amp;P&amp;B</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81"/>
  <sheetViews>
    <sheetView showGridLines="0" workbookViewId="0"/>
  </sheetViews>
  <sheetFormatPr defaultColWidth="11.42578125" defaultRowHeight="12.75" x14ac:dyDescent="0.2"/>
  <cols>
    <col min="1" max="10" width="1.85546875" customWidth="1"/>
    <col min="11" max="11" width="6.140625" customWidth="1"/>
    <col min="12" max="12" width="5.42578125" customWidth="1"/>
    <col min="13" max="20" width="7.5703125" customWidth="1"/>
    <col min="21" max="21" width="8.5703125" customWidth="1"/>
  </cols>
  <sheetData>
    <row r="1" spans="1:21" ht="33.950000000000003" customHeight="1" x14ac:dyDescent="0.2">
      <c r="A1" s="8" t="s">
        <v>750</v>
      </c>
      <c r="B1" s="8"/>
      <c r="C1" s="8"/>
      <c r="D1" s="8"/>
      <c r="E1" s="8"/>
      <c r="F1" s="8"/>
      <c r="G1" s="8"/>
      <c r="H1" s="8"/>
      <c r="I1" s="8"/>
      <c r="J1" s="8"/>
      <c r="K1" s="314" t="s">
        <v>751</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752</v>
      </c>
      <c r="N2" s="13" t="s">
        <v>753</v>
      </c>
      <c r="O2" s="13" t="s">
        <v>754</v>
      </c>
      <c r="P2" s="13" t="s">
        <v>755</v>
      </c>
      <c r="Q2" s="13" t="s">
        <v>756</v>
      </c>
      <c r="R2" s="13" t="s">
        <v>757</v>
      </c>
      <c r="S2" s="13" t="s">
        <v>758</v>
      </c>
      <c r="T2" s="13" t="s">
        <v>759</v>
      </c>
      <c r="U2" s="13" t="s">
        <v>760</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761</v>
      </c>
      <c r="C4" s="7"/>
      <c r="D4" s="7"/>
      <c r="E4" s="7"/>
      <c r="F4" s="7"/>
      <c r="G4" s="7"/>
      <c r="H4" s="7"/>
      <c r="I4" s="7"/>
      <c r="J4" s="7"/>
      <c r="K4" s="7"/>
      <c r="L4" s="9"/>
      <c r="M4" s="10"/>
      <c r="N4" s="10"/>
      <c r="O4" s="10"/>
      <c r="P4" s="10"/>
      <c r="Q4" s="10"/>
      <c r="R4" s="10"/>
      <c r="S4" s="10"/>
      <c r="T4" s="10"/>
      <c r="U4" s="10"/>
    </row>
    <row r="5" spans="1:21" ht="29.45" customHeight="1" x14ac:dyDescent="0.2">
      <c r="A5" s="7"/>
      <c r="B5" s="7"/>
      <c r="C5" s="316" t="s">
        <v>176</v>
      </c>
      <c r="D5" s="316"/>
      <c r="E5" s="316"/>
      <c r="F5" s="316"/>
      <c r="G5" s="316"/>
      <c r="H5" s="316"/>
      <c r="I5" s="316"/>
      <c r="J5" s="316"/>
      <c r="K5" s="316"/>
      <c r="L5" s="9" t="s">
        <v>69</v>
      </c>
      <c r="M5" s="289">
        <v>7</v>
      </c>
      <c r="N5" s="289">
        <v>8.6999999999999993</v>
      </c>
      <c r="O5" s="289">
        <v>6.2</v>
      </c>
      <c r="P5" s="289">
        <v>5.5</v>
      </c>
      <c r="Q5" s="289">
        <v>9</v>
      </c>
      <c r="R5" s="289">
        <v>7.2</v>
      </c>
      <c r="S5" s="289">
        <v>7.7</v>
      </c>
      <c r="T5" s="289">
        <v>5.4</v>
      </c>
      <c r="U5" s="289">
        <v>6.4</v>
      </c>
    </row>
    <row r="6" spans="1:21" ht="16.5" customHeight="1" x14ac:dyDescent="0.2">
      <c r="A6" s="7"/>
      <c r="B6" s="7"/>
      <c r="C6" s="7" t="s">
        <v>762</v>
      </c>
      <c r="D6" s="7"/>
      <c r="E6" s="7"/>
      <c r="F6" s="7"/>
      <c r="G6" s="7"/>
      <c r="H6" s="7"/>
      <c r="I6" s="7"/>
      <c r="J6" s="7"/>
      <c r="K6" s="7"/>
      <c r="L6" s="9" t="s">
        <v>69</v>
      </c>
      <c r="M6" s="289">
        <v>5.2</v>
      </c>
      <c r="N6" s="289">
        <v>5.9</v>
      </c>
      <c r="O6" s="289">
        <v>4.9000000000000004</v>
      </c>
      <c r="P6" s="289">
        <v>3.8</v>
      </c>
      <c r="Q6" s="289">
        <v>5</v>
      </c>
      <c r="R6" s="289">
        <v>5.9</v>
      </c>
      <c r="S6" s="289">
        <v>6.2</v>
      </c>
      <c r="T6" s="289">
        <v>5.5</v>
      </c>
      <c r="U6" s="289">
        <v>5.2</v>
      </c>
    </row>
    <row r="7" spans="1:21" ht="16.5" customHeight="1" x14ac:dyDescent="0.2">
      <c r="A7" s="7"/>
      <c r="B7" s="7"/>
      <c r="C7" s="7" t="s">
        <v>177</v>
      </c>
      <c r="D7" s="7"/>
      <c r="E7" s="7"/>
      <c r="F7" s="7"/>
      <c r="G7" s="7"/>
      <c r="H7" s="7"/>
      <c r="I7" s="7"/>
      <c r="J7" s="7"/>
      <c r="K7" s="7"/>
      <c r="L7" s="9" t="s">
        <v>69</v>
      </c>
      <c r="M7" s="289">
        <v>5.8</v>
      </c>
      <c r="N7" s="289">
        <v>6.2</v>
      </c>
      <c r="O7" s="289">
        <v>5.4</v>
      </c>
      <c r="P7" s="289">
        <v>4.7</v>
      </c>
      <c r="Q7" s="289">
        <v>6.3</v>
      </c>
      <c r="R7" s="289">
        <v>6.1</v>
      </c>
      <c r="S7" s="289">
        <v>6.6</v>
      </c>
      <c r="T7" s="289">
        <v>5.4</v>
      </c>
      <c r="U7" s="289">
        <v>5.6</v>
      </c>
    </row>
    <row r="8" spans="1:21" ht="16.5" customHeight="1" x14ac:dyDescent="0.2">
      <c r="A8" s="7"/>
      <c r="B8" s="7" t="s">
        <v>763</v>
      </c>
      <c r="C8" s="7"/>
      <c r="D8" s="7"/>
      <c r="E8" s="7"/>
      <c r="F8" s="7"/>
      <c r="G8" s="7"/>
      <c r="H8" s="7"/>
      <c r="I8" s="7"/>
      <c r="J8" s="7"/>
      <c r="K8" s="7"/>
      <c r="L8" s="9"/>
      <c r="M8" s="10"/>
      <c r="N8" s="10"/>
      <c r="O8" s="10"/>
      <c r="P8" s="10"/>
      <c r="Q8" s="10"/>
      <c r="R8" s="10"/>
      <c r="S8" s="10"/>
      <c r="T8" s="10"/>
      <c r="U8" s="10"/>
    </row>
    <row r="9" spans="1:21" ht="29.45" customHeight="1" x14ac:dyDescent="0.2">
      <c r="A9" s="7"/>
      <c r="B9" s="7"/>
      <c r="C9" s="316" t="s">
        <v>176</v>
      </c>
      <c r="D9" s="316"/>
      <c r="E9" s="316"/>
      <c r="F9" s="316"/>
      <c r="G9" s="316"/>
      <c r="H9" s="316"/>
      <c r="I9" s="316"/>
      <c r="J9" s="316"/>
      <c r="K9" s="316"/>
      <c r="L9" s="9" t="s">
        <v>145</v>
      </c>
      <c r="M9" s="288">
        <v>969</v>
      </c>
      <c r="N9" s="288">
        <v>580</v>
      </c>
      <c r="O9" s="288">
        <v>668</v>
      </c>
      <c r="P9" s="288">
        <v>343</v>
      </c>
      <c r="Q9" s="288">
        <v>297</v>
      </c>
      <c r="R9" s="287">
        <v>58</v>
      </c>
      <c r="S9" s="287">
        <v>43</v>
      </c>
      <c r="T9" s="288">
        <v>192</v>
      </c>
      <c r="U9" s="290">
        <v>2898</v>
      </c>
    </row>
    <row r="10" spans="1:21" ht="16.5" customHeight="1" x14ac:dyDescent="0.2">
      <c r="A10" s="7"/>
      <c r="B10" s="7"/>
      <c r="C10" s="7" t="s">
        <v>762</v>
      </c>
      <c r="D10" s="7"/>
      <c r="E10" s="7"/>
      <c r="F10" s="7"/>
      <c r="G10" s="7"/>
      <c r="H10" s="7"/>
      <c r="I10" s="7"/>
      <c r="J10" s="7"/>
      <c r="K10" s="7"/>
      <c r="L10" s="9" t="s">
        <v>145</v>
      </c>
      <c r="M10" s="290">
        <v>1426</v>
      </c>
      <c r="N10" s="290">
        <v>2543</v>
      </c>
      <c r="O10" s="288">
        <v>811</v>
      </c>
      <c r="P10" s="288">
        <v>236</v>
      </c>
      <c r="Q10" s="288">
        <v>338</v>
      </c>
      <c r="R10" s="288">
        <v>238</v>
      </c>
      <c r="S10" s="288">
        <v>134</v>
      </c>
      <c r="T10" s="287">
        <v>39</v>
      </c>
      <c r="U10" s="290">
        <v>5488</v>
      </c>
    </row>
    <row r="11" spans="1:21" ht="16.5" customHeight="1" x14ac:dyDescent="0.2">
      <c r="A11" s="7"/>
      <c r="B11" s="7"/>
      <c r="C11" s="7" t="s">
        <v>177</v>
      </c>
      <c r="D11" s="7"/>
      <c r="E11" s="7"/>
      <c r="F11" s="7"/>
      <c r="G11" s="7"/>
      <c r="H11" s="7"/>
      <c r="I11" s="7"/>
      <c r="J11" s="7"/>
      <c r="K11" s="7"/>
      <c r="L11" s="9" t="s">
        <v>145</v>
      </c>
      <c r="M11" s="290">
        <v>2395</v>
      </c>
      <c r="N11" s="290">
        <v>3129</v>
      </c>
      <c r="O11" s="290">
        <v>1479</v>
      </c>
      <c r="P11" s="288">
        <v>584</v>
      </c>
      <c r="Q11" s="288">
        <v>634</v>
      </c>
      <c r="R11" s="288">
        <v>296</v>
      </c>
      <c r="S11" s="288">
        <v>178</v>
      </c>
      <c r="T11" s="288">
        <v>231</v>
      </c>
      <c r="U11" s="290">
        <v>8397</v>
      </c>
    </row>
    <row r="12" spans="1:21" ht="16.5" customHeight="1" x14ac:dyDescent="0.2">
      <c r="A12" s="7"/>
      <c r="B12" s="7" t="s">
        <v>764</v>
      </c>
      <c r="C12" s="7"/>
      <c r="D12" s="7"/>
      <c r="E12" s="7"/>
      <c r="F12" s="7"/>
      <c r="G12" s="7"/>
      <c r="H12" s="7"/>
      <c r="I12" s="7"/>
      <c r="J12" s="7"/>
      <c r="K12" s="7"/>
      <c r="L12" s="9"/>
      <c r="M12" s="10"/>
      <c r="N12" s="10"/>
      <c r="O12" s="10"/>
      <c r="P12" s="10"/>
      <c r="Q12" s="10"/>
      <c r="R12" s="10"/>
      <c r="S12" s="10"/>
      <c r="T12" s="10"/>
      <c r="U12" s="10"/>
    </row>
    <row r="13" spans="1:21" ht="29.45" customHeight="1" x14ac:dyDescent="0.2">
      <c r="A13" s="7"/>
      <c r="B13" s="7"/>
      <c r="C13" s="316" t="s">
        <v>176</v>
      </c>
      <c r="D13" s="316"/>
      <c r="E13" s="316"/>
      <c r="F13" s="316"/>
      <c r="G13" s="316"/>
      <c r="H13" s="316"/>
      <c r="I13" s="316"/>
      <c r="J13" s="316"/>
      <c r="K13" s="316"/>
      <c r="L13" s="9" t="s">
        <v>145</v>
      </c>
      <c r="M13" s="292">
        <v>13903</v>
      </c>
      <c r="N13" s="290">
        <v>6650</v>
      </c>
      <c r="O13" s="292">
        <v>10737</v>
      </c>
      <c r="P13" s="290">
        <v>6229</v>
      </c>
      <c r="Q13" s="290">
        <v>3281</v>
      </c>
      <c r="R13" s="288">
        <v>797</v>
      </c>
      <c r="S13" s="288">
        <v>559</v>
      </c>
      <c r="T13" s="290">
        <v>3558</v>
      </c>
      <c r="U13" s="292">
        <v>45068</v>
      </c>
    </row>
    <row r="14" spans="1:21" ht="16.5" customHeight="1" x14ac:dyDescent="0.2">
      <c r="A14" s="7"/>
      <c r="B14" s="7"/>
      <c r="C14" s="7" t="s">
        <v>762</v>
      </c>
      <c r="D14" s="7"/>
      <c r="E14" s="7"/>
      <c r="F14" s="7"/>
      <c r="G14" s="7"/>
      <c r="H14" s="7"/>
      <c r="I14" s="7"/>
      <c r="J14" s="7"/>
      <c r="K14" s="7"/>
      <c r="L14" s="9" t="s">
        <v>145</v>
      </c>
      <c r="M14" s="292">
        <v>27286</v>
      </c>
      <c r="N14" s="292">
        <v>43453</v>
      </c>
      <c r="O14" s="292">
        <v>16471</v>
      </c>
      <c r="P14" s="290">
        <v>6165</v>
      </c>
      <c r="Q14" s="290">
        <v>6808</v>
      </c>
      <c r="R14" s="290">
        <v>4047</v>
      </c>
      <c r="S14" s="290">
        <v>2154</v>
      </c>
      <c r="T14" s="288">
        <v>717</v>
      </c>
      <c r="U14" s="294">
        <v>105668</v>
      </c>
    </row>
    <row r="15" spans="1:21" ht="16.5" customHeight="1" x14ac:dyDescent="0.2">
      <c r="A15" s="7"/>
      <c r="B15" s="7"/>
      <c r="C15" s="7" t="s">
        <v>177</v>
      </c>
      <c r="D15" s="7"/>
      <c r="E15" s="7"/>
      <c r="F15" s="7"/>
      <c r="G15" s="7"/>
      <c r="H15" s="7"/>
      <c r="I15" s="7"/>
      <c r="J15" s="7"/>
      <c r="K15" s="7"/>
      <c r="L15" s="9" t="s">
        <v>145</v>
      </c>
      <c r="M15" s="292">
        <v>41187</v>
      </c>
      <c r="N15" s="292">
        <v>50131</v>
      </c>
      <c r="O15" s="292">
        <v>27208</v>
      </c>
      <c r="P15" s="292">
        <v>12387</v>
      </c>
      <c r="Q15" s="292">
        <v>10087</v>
      </c>
      <c r="R15" s="290">
        <v>4844</v>
      </c>
      <c r="S15" s="290">
        <v>2713</v>
      </c>
      <c r="T15" s="290">
        <v>4276</v>
      </c>
      <c r="U15" s="294">
        <v>150794</v>
      </c>
    </row>
    <row r="16" spans="1:21" ht="16.5" customHeight="1" x14ac:dyDescent="0.2">
      <c r="A16" s="7" t="s">
        <v>62</v>
      </c>
      <c r="B16" s="7"/>
      <c r="C16" s="7"/>
      <c r="D16" s="7"/>
      <c r="E16" s="7"/>
      <c r="F16" s="7"/>
      <c r="G16" s="7"/>
      <c r="H16" s="7"/>
      <c r="I16" s="7"/>
      <c r="J16" s="7"/>
      <c r="K16" s="7"/>
      <c r="L16" s="9"/>
      <c r="M16" s="10"/>
      <c r="N16" s="10"/>
      <c r="O16" s="10"/>
      <c r="P16" s="10"/>
      <c r="Q16" s="10"/>
      <c r="R16" s="10"/>
      <c r="S16" s="10"/>
      <c r="T16" s="10"/>
      <c r="U16" s="10"/>
    </row>
    <row r="17" spans="1:21" ht="16.5" customHeight="1" x14ac:dyDescent="0.2">
      <c r="A17" s="7"/>
      <c r="B17" s="7" t="s">
        <v>761</v>
      </c>
      <c r="C17" s="7"/>
      <c r="D17" s="7"/>
      <c r="E17" s="7"/>
      <c r="F17" s="7"/>
      <c r="G17" s="7"/>
      <c r="H17" s="7"/>
      <c r="I17" s="7"/>
      <c r="J17" s="7"/>
      <c r="K17" s="7"/>
      <c r="L17" s="9"/>
      <c r="M17" s="10"/>
      <c r="N17" s="10"/>
      <c r="O17" s="10"/>
      <c r="P17" s="10"/>
      <c r="Q17" s="10"/>
      <c r="R17" s="10"/>
      <c r="S17" s="10"/>
      <c r="T17" s="10"/>
      <c r="U17" s="10"/>
    </row>
    <row r="18" spans="1:21" ht="29.45" customHeight="1" x14ac:dyDescent="0.2">
      <c r="A18" s="7"/>
      <c r="B18" s="7"/>
      <c r="C18" s="316" t="s">
        <v>176</v>
      </c>
      <c r="D18" s="316"/>
      <c r="E18" s="316"/>
      <c r="F18" s="316"/>
      <c r="G18" s="316"/>
      <c r="H18" s="316"/>
      <c r="I18" s="316"/>
      <c r="J18" s="316"/>
      <c r="K18" s="316"/>
      <c r="L18" s="9" t="s">
        <v>69</v>
      </c>
      <c r="M18" s="289">
        <v>6.7</v>
      </c>
      <c r="N18" s="289">
        <v>8.5</v>
      </c>
      <c r="O18" s="289">
        <v>5.7</v>
      </c>
      <c r="P18" s="289">
        <v>5.6</v>
      </c>
      <c r="Q18" s="289">
        <v>7.2</v>
      </c>
      <c r="R18" s="289">
        <v>9.1999999999999993</v>
      </c>
      <c r="S18" s="289">
        <v>8.4</v>
      </c>
      <c r="T18" s="289">
        <v>5.3</v>
      </c>
      <c r="U18" s="289">
        <v>6.1</v>
      </c>
    </row>
    <row r="19" spans="1:21" ht="16.5" customHeight="1" x14ac:dyDescent="0.2">
      <c r="A19" s="7"/>
      <c r="B19" s="7"/>
      <c r="C19" s="7" t="s">
        <v>762</v>
      </c>
      <c r="D19" s="7"/>
      <c r="E19" s="7"/>
      <c r="F19" s="7"/>
      <c r="G19" s="7"/>
      <c r="H19" s="7"/>
      <c r="I19" s="7"/>
      <c r="J19" s="7"/>
      <c r="K19" s="7"/>
      <c r="L19" s="9" t="s">
        <v>69</v>
      </c>
      <c r="M19" s="289">
        <v>5.5</v>
      </c>
      <c r="N19" s="289">
        <v>5.3</v>
      </c>
      <c r="O19" s="289">
        <v>4.8</v>
      </c>
      <c r="P19" s="289">
        <v>3.8</v>
      </c>
      <c r="Q19" s="289">
        <v>4.8</v>
      </c>
      <c r="R19" s="289">
        <v>7.3</v>
      </c>
      <c r="S19" s="289">
        <v>6.2</v>
      </c>
      <c r="T19" s="289">
        <v>4.9000000000000004</v>
      </c>
      <c r="U19" s="289">
        <v>5</v>
      </c>
    </row>
    <row r="20" spans="1:21" ht="16.5" customHeight="1" x14ac:dyDescent="0.2">
      <c r="A20" s="7"/>
      <c r="B20" s="7"/>
      <c r="C20" s="7" t="s">
        <v>177</v>
      </c>
      <c r="D20" s="7"/>
      <c r="E20" s="7"/>
      <c r="F20" s="7"/>
      <c r="G20" s="7"/>
      <c r="H20" s="7"/>
      <c r="I20" s="7"/>
      <c r="J20" s="7"/>
      <c r="K20" s="7"/>
      <c r="L20" s="9" t="s">
        <v>69</v>
      </c>
      <c r="M20" s="289">
        <v>5.8</v>
      </c>
      <c r="N20" s="289">
        <v>5.7</v>
      </c>
      <c r="O20" s="289">
        <v>5.0999999999999996</v>
      </c>
      <c r="P20" s="289">
        <v>4.7</v>
      </c>
      <c r="Q20" s="289">
        <v>5.6</v>
      </c>
      <c r="R20" s="289">
        <v>7.6</v>
      </c>
      <c r="S20" s="289">
        <v>6.6</v>
      </c>
      <c r="T20" s="289">
        <v>5.2</v>
      </c>
      <c r="U20" s="289">
        <v>5.3</v>
      </c>
    </row>
    <row r="21" spans="1:21" ht="16.5" customHeight="1" x14ac:dyDescent="0.2">
      <c r="A21" s="7"/>
      <c r="B21" s="7" t="s">
        <v>763</v>
      </c>
      <c r="C21" s="7"/>
      <c r="D21" s="7"/>
      <c r="E21" s="7"/>
      <c r="F21" s="7"/>
      <c r="G21" s="7"/>
      <c r="H21" s="7"/>
      <c r="I21" s="7"/>
      <c r="J21" s="7"/>
      <c r="K21" s="7"/>
      <c r="L21" s="9"/>
      <c r="M21" s="10"/>
      <c r="N21" s="10"/>
      <c r="O21" s="10"/>
      <c r="P21" s="10"/>
      <c r="Q21" s="10"/>
      <c r="R21" s="10"/>
      <c r="S21" s="10"/>
      <c r="T21" s="10"/>
      <c r="U21" s="10"/>
    </row>
    <row r="22" spans="1:21" ht="29.45" customHeight="1" x14ac:dyDescent="0.2">
      <c r="A22" s="7"/>
      <c r="B22" s="7"/>
      <c r="C22" s="316" t="s">
        <v>176</v>
      </c>
      <c r="D22" s="316"/>
      <c r="E22" s="316"/>
      <c r="F22" s="316"/>
      <c r="G22" s="316"/>
      <c r="H22" s="316"/>
      <c r="I22" s="316"/>
      <c r="J22" s="316"/>
      <c r="K22" s="316"/>
      <c r="L22" s="9" t="s">
        <v>145</v>
      </c>
      <c r="M22" s="288">
        <v>863</v>
      </c>
      <c r="N22" s="288">
        <v>541</v>
      </c>
      <c r="O22" s="288">
        <v>603</v>
      </c>
      <c r="P22" s="288">
        <v>348</v>
      </c>
      <c r="Q22" s="288">
        <v>240</v>
      </c>
      <c r="R22" s="287">
        <v>73</v>
      </c>
      <c r="S22" s="287">
        <v>42</v>
      </c>
      <c r="T22" s="288">
        <v>182</v>
      </c>
      <c r="U22" s="290">
        <v>2650</v>
      </c>
    </row>
    <row r="23" spans="1:21" ht="16.5" customHeight="1" x14ac:dyDescent="0.2">
      <c r="A23" s="7"/>
      <c r="B23" s="7"/>
      <c r="C23" s="7" t="s">
        <v>762</v>
      </c>
      <c r="D23" s="7"/>
      <c r="E23" s="7"/>
      <c r="F23" s="7"/>
      <c r="G23" s="7"/>
      <c r="H23" s="7"/>
      <c r="I23" s="7"/>
      <c r="J23" s="7"/>
      <c r="K23" s="7"/>
      <c r="L23" s="9" t="s">
        <v>145</v>
      </c>
      <c r="M23" s="290">
        <v>1500</v>
      </c>
      <c r="N23" s="290">
        <v>2439</v>
      </c>
      <c r="O23" s="288">
        <v>885</v>
      </c>
      <c r="P23" s="288">
        <v>257</v>
      </c>
      <c r="Q23" s="288">
        <v>340</v>
      </c>
      <c r="R23" s="288">
        <v>291</v>
      </c>
      <c r="S23" s="288">
        <v>142</v>
      </c>
      <c r="T23" s="287">
        <v>35</v>
      </c>
      <c r="U23" s="290">
        <v>5531</v>
      </c>
    </row>
    <row r="24" spans="1:21" ht="16.5" customHeight="1" x14ac:dyDescent="0.2">
      <c r="A24" s="7"/>
      <c r="B24" s="7"/>
      <c r="C24" s="7" t="s">
        <v>177</v>
      </c>
      <c r="D24" s="7"/>
      <c r="E24" s="7"/>
      <c r="F24" s="7"/>
      <c r="G24" s="7"/>
      <c r="H24" s="7"/>
      <c r="I24" s="7"/>
      <c r="J24" s="7"/>
      <c r="K24" s="7"/>
      <c r="L24" s="9" t="s">
        <v>145</v>
      </c>
      <c r="M24" s="290">
        <v>2363</v>
      </c>
      <c r="N24" s="290">
        <v>2988</v>
      </c>
      <c r="O24" s="290">
        <v>1489</v>
      </c>
      <c r="P24" s="288">
        <v>612</v>
      </c>
      <c r="Q24" s="288">
        <v>580</v>
      </c>
      <c r="R24" s="288">
        <v>365</v>
      </c>
      <c r="S24" s="288">
        <v>183</v>
      </c>
      <c r="T24" s="288">
        <v>218</v>
      </c>
      <c r="U24" s="290">
        <v>8190</v>
      </c>
    </row>
    <row r="25" spans="1:21" ht="16.5" customHeight="1" x14ac:dyDescent="0.2">
      <c r="A25" s="7"/>
      <c r="B25" s="7" t="s">
        <v>764</v>
      </c>
      <c r="C25" s="7"/>
      <c r="D25" s="7"/>
      <c r="E25" s="7"/>
      <c r="F25" s="7"/>
      <c r="G25" s="7"/>
      <c r="H25" s="7"/>
      <c r="I25" s="7"/>
      <c r="J25" s="7"/>
      <c r="K25" s="7"/>
      <c r="L25" s="9"/>
      <c r="M25" s="10"/>
      <c r="N25" s="10"/>
      <c r="O25" s="10"/>
      <c r="P25" s="10"/>
      <c r="Q25" s="10"/>
      <c r="R25" s="10"/>
      <c r="S25" s="10"/>
      <c r="T25" s="10"/>
      <c r="U25" s="10"/>
    </row>
    <row r="26" spans="1:21" ht="29.45" customHeight="1" x14ac:dyDescent="0.2">
      <c r="A26" s="7"/>
      <c r="B26" s="7"/>
      <c r="C26" s="316" t="s">
        <v>176</v>
      </c>
      <c r="D26" s="316"/>
      <c r="E26" s="316"/>
      <c r="F26" s="316"/>
      <c r="G26" s="316"/>
      <c r="H26" s="316"/>
      <c r="I26" s="316"/>
      <c r="J26" s="316"/>
      <c r="K26" s="316"/>
      <c r="L26" s="9" t="s">
        <v>145</v>
      </c>
      <c r="M26" s="292">
        <v>12947</v>
      </c>
      <c r="N26" s="290">
        <v>6396</v>
      </c>
      <c r="O26" s="292">
        <v>10579</v>
      </c>
      <c r="P26" s="290">
        <v>6231</v>
      </c>
      <c r="Q26" s="290">
        <v>3310</v>
      </c>
      <c r="R26" s="288">
        <v>794</v>
      </c>
      <c r="S26" s="288">
        <v>502</v>
      </c>
      <c r="T26" s="290">
        <v>3440</v>
      </c>
      <c r="U26" s="292">
        <v>43591</v>
      </c>
    </row>
    <row r="27" spans="1:21" ht="16.5" customHeight="1" x14ac:dyDescent="0.2">
      <c r="A27" s="7"/>
      <c r="B27" s="7"/>
      <c r="C27" s="7" t="s">
        <v>762</v>
      </c>
      <c r="D27" s="7"/>
      <c r="E27" s="7"/>
      <c r="F27" s="7"/>
      <c r="G27" s="7"/>
      <c r="H27" s="7"/>
      <c r="I27" s="7"/>
      <c r="J27" s="7"/>
      <c r="K27" s="7"/>
      <c r="L27" s="9" t="s">
        <v>145</v>
      </c>
      <c r="M27" s="292">
        <v>27465</v>
      </c>
      <c r="N27" s="292">
        <v>46212</v>
      </c>
      <c r="O27" s="292">
        <v>18478</v>
      </c>
      <c r="P27" s="290">
        <v>6707</v>
      </c>
      <c r="Q27" s="290">
        <v>7087</v>
      </c>
      <c r="R27" s="290">
        <v>4013</v>
      </c>
      <c r="S27" s="290">
        <v>2281</v>
      </c>
      <c r="T27" s="288">
        <v>716</v>
      </c>
      <c r="U27" s="294">
        <v>111096</v>
      </c>
    </row>
    <row r="28" spans="1:21" ht="16.5" customHeight="1" x14ac:dyDescent="0.2">
      <c r="A28" s="7"/>
      <c r="B28" s="7"/>
      <c r="C28" s="7" t="s">
        <v>177</v>
      </c>
      <c r="D28" s="7"/>
      <c r="E28" s="7"/>
      <c r="F28" s="7"/>
      <c r="G28" s="7"/>
      <c r="H28" s="7"/>
      <c r="I28" s="7"/>
      <c r="J28" s="7"/>
      <c r="K28" s="7"/>
      <c r="L28" s="9" t="s">
        <v>145</v>
      </c>
      <c r="M28" s="292">
        <v>40414</v>
      </c>
      <c r="N28" s="292">
        <v>52641</v>
      </c>
      <c r="O28" s="292">
        <v>29057</v>
      </c>
      <c r="P28" s="292">
        <v>12926</v>
      </c>
      <c r="Q28" s="292">
        <v>10397</v>
      </c>
      <c r="R28" s="290">
        <v>4807</v>
      </c>
      <c r="S28" s="290">
        <v>2782</v>
      </c>
      <c r="T28" s="290">
        <v>4164</v>
      </c>
      <c r="U28" s="294">
        <v>154733</v>
      </c>
    </row>
    <row r="29" spans="1:21" ht="16.5" customHeight="1" x14ac:dyDescent="0.2">
      <c r="A29" s="7" t="s">
        <v>63</v>
      </c>
      <c r="B29" s="7"/>
      <c r="C29" s="7"/>
      <c r="D29" s="7"/>
      <c r="E29" s="7"/>
      <c r="F29" s="7"/>
      <c r="G29" s="7"/>
      <c r="H29" s="7"/>
      <c r="I29" s="7"/>
      <c r="J29" s="7"/>
      <c r="K29" s="7"/>
      <c r="L29" s="9"/>
      <c r="M29" s="10"/>
      <c r="N29" s="10"/>
      <c r="O29" s="10"/>
      <c r="P29" s="10"/>
      <c r="Q29" s="10"/>
      <c r="R29" s="10"/>
      <c r="S29" s="10"/>
      <c r="T29" s="10"/>
      <c r="U29" s="10"/>
    </row>
    <row r="30" spans="1:21" ht="16.5" customHeight="1" x14ac:dyDescent="0.2">
      <c r="A30" s="7"/>
      <c r="B30" s="7" t="s">
        <v>761</v>
      </c>
      <c r="C30" s="7"/>
      <c r="D30" s="7"/>
      <c r="E30" s="7"/>
      <c r="F30" s="7"/>
      <c r="G30" s="7"/>
      <c r="H30" s="7"/>
      <c r="I30" s="7"/>
      <c r="J30" s="7"/>
      <c r="K30" s="7"/>
      <c r="L30" s="9"/>
      <c r="M30" s="10"/>
      <c r="N30" s="10"/>
      <c r="O30" s="10"/>
      <c r="P30" s="10"/>
      <c r="Q30" s="10"/>
      <c r="R30" s="10"/>
      <c r="S30" s="10"/>
      <c r="T30" s="10"/>
      <c r="U30" s="10"/>
    </row>
    <row r="31" spans="1:21" ht="29.45" customHeight="1" x14ac:dyDescent="0.2">
      <c r="A31" s="7"/>
      <c r="B31" s="7"/>
      <c r="C31" s="316" t="s">
        <v>176</v>
      </c>
      <c r="D31" s="316"/>
      <c r="E31" s="316"/>
      <c r="F31" s="316"/>
      <c r="G31" s="316"/>
      <c r="H31" s="316"/>
      <c r="I31" s="316"/>
      <c r="J31" s="316"/>
      <c r="K31" s="316"/>
      <c r="L31" s="9" t="s">
        <v>69</v>
      </c>
      <c r="M31" s="289">
        <v>6.9</v>
      </c>
      <c r="N31" s="289">
        <v>8.9</v>
      </c>
      <c r="O31" s="289">
        <v>6.5</v>
      </c>
      <c r="P31" s="289">
        <v>5.8</v>
      </c>
      <c r="Q31" s="289">
        <v>6</v>
      </c>
      <c r="R31" s="289">
        <v>8.1999999999999993</v>
      </c>
      <c r="S31" s="289">
        <v>6.7</v>
      </c>
      <c r="T31" s="289">
        <v>6.9</v>
      </c>
      <c r="U31" s="289">
        <v>6.4</v>
      </c>
    </row>
    <row r="32" spans="1:21" ht="16.5" customHeight="1" x14ac:dyDescent="0.2">
      <c r="A32" s="7"/>
      <c r="B32" s="7"/>
      <c r="C32" s="7" t="s">
        <v>762</v>
      </c>
      <c r="D32" s="7"/>
      <c r="E32" s="7"/>
      <c r="F32" s="7"/>
      <c r="G32" s="7"/>
      <c r="H32" s="7"/>
      <c r="I32" s="7"/>
      <c r="J32" s="7"/>
      <c r="K32" s="7"/>
      <c r="L32" s="9" t="s">
        <v>69</v>
      </c>
      <c r="M32" s="289">
        <v>5.0999999999999996</v>
      </c>
      <c r="N32" s="289">
        <v>6.1</v>
      </c>
      <c r="O32" s="289">
        <v>5.2</v>
      </c>
      <c r="P32" s="289">
        <v>4.4000000000000004</v>
      </c>
      <c r="Q32" s="289">
        <v>4.5</v>
      </c>
      <c r="R32" s="289">
        <v>7.7</v>
      </c>
      <c r="S32" s="289">
        <v>5.6</v>
      </c>
      <c r="T32" s="289">
        <v>8.3000000000000007</v>
      </c>
      <c r="U32" s="289">
        <v>5.2</v>
      </c>
    </row>
    <row r="33" spans="1:21" ht="16.5" customHeight="1" x14ac:dyDescent="0.2">
      <c r="A33" s="7"/>
      <c r="B33" s="7"/>
      <c r="C33" s="7" t="s">
        <v>177</v>
      </c>
      <c r="D33" s="7"/>
      <c r="E33" s="7"/>
      <c r="F33" s="7"/>
      <c r="G33" s="7"/>
      <c r="H33" s="7"/>
      <c r="I33" s="7"/>
      <c r="J33" s="7"/>
      <c r="K33" s="7"/>
      <c r="L33" s="9" t="s">
        <v>69</v>
      </c>
      <c r="M33" s="289">
        <v>5.7</v>
      </c>
      <c r="N33" s="289">
        <v>6.4</v>
      </c>
      <c r="O33" s="289">
        <v>5.7</v>
      </c>
      <c r="P33" s="289">
        <v>5</v>
      </c>
      <c r="Q33" s="289">
        <v>5</v>
      </c>
      <c r="R33" s="289">
        <v>7.8</v>
      </c>
      <c r="S33" s="289">
        <v>5.8</v>
      </c>
      <c r="T33" s="289">
        <v>7.1</v>
      </c>
      <c r="U33" s="289">
        <v>5.6</v>
      </c>
    </row>
    <row r="34" spans="1:21" ht="16.5" customHeight="1" x14ac:dyDescent="0.2">
      <c r="A34" s="7"/>
      <c r="B34" s="7" t="s">
        <v>763</v>
      </c>
      <c r="C34" s="7"/>
      <c r="D34" s="7"/>
      <c r="E34" s="7"/>
      <c r="F34" s="7"/>
      <c r="G34" s="7"/>
      <c r="H34" s="7"/>
      <c r="I34" s="7"/>
      <c r="J34" s="7"/>
      <c r="K34" s="7"/>
      <c r="L34" s="9"/>
      <c r="M34" s="10"/>
      <c r="N34" s="10"/>
      <c r="O34" s="10"/>
      <c r="P34" s="10"/>
      <c r="Q34" s="10"/>
      <c r="R34" s="10"/>
      <c r="S34" s="10"/>
      <c r="T34" s="10"/>
      <c r="U34" s="10"/>
    </row>
    <row r="35" spans="1:21" ht="29.45" customHeight="1" x14ac:dyDescent="0.2">
      <c r="A35" s="7"/>
      <c r="B35" s="7"/>
      <c r="C35" s="316" t="s">
        <v>176</v>
      </c>
      <c r="D35" s="316"/>
      <c r="E35" s="316"/>
      <c r="F35" s="316"/>
      <c r="G35" s="316"/>
      <c r="H35" s="316"/>
      <c r="I35" s="316"/>
      <c r="J35" s="316"/>
      <c r="K35" s="316"/>
      <c r="L35" s="9" t="s">
        <v>145</v>
      </c>
      <c r="M35" s="288">
        <v>924</v>
      </c>
      <c r="N35" s="288">
        <v>558</v>
      </c>
      <c r="O35" s="288">
        <v>673</v>
      </c>
      <c r="P35" s="288">
        <v>315</v>
      </c>
      <c r="Q35" s="288">
        <v>190</v>
      </c>
      <c r="R35" s="287">
        <v>64</v>
      </c>
      <c r="S35" s="287">
        <v>31</v>
      </c>
      <c r="T35" s="288">
        <v>266</v>
      </c>
      <c r="U35" s="290">
        <v>2757</v>
      </c>
    </row>
    <row r="36" spans="1:21" ht="16.5" customHeight="1" x14ac:dyDescent="0.2">
      <c r="A36" s="7"/>
      <c r="B36" s="7"/>
      <c r="C36" s="7" t="s">
        <v>762</v>
      </c>
      <c r="D36" s="7"/>
      <c r="E36" s="7"/>
      <c r="F36" s="7"/>
      <c r="G36" s="7"/>
      <c r="H36" s="7"/>
      <c r="I36" s="7"/>
      <c r="J36" s="7"/>
      <c r="K36" s="7"/>
      <c r="L36" s="9" t="s">
        <v>145</v>
      </c>
      <c r="M36" s="290">
        <v>1460</v>
      </c>
      <c r="N36" s="290">
        <v>2770</v>
      </c>
      <c r="O36" s="288">
        <v>923</v>
      </c>
      <c r="P36" s="288">
        <v>313</v>
      </c>
      <c r="Q36" s="288">
        <v>330</v>
      </c>
      <c r="R36" s="288">
        <v>311</v>
      </c>
      <c r="S36" s="288">
        <v>111</v>
      </c>
      <c r="T36" s="287">
        <v>65</v>
      </c>
      <c r="U36" s="290">
        <v>5802</v>
      </c>
    </row>
    <row r="37" spans="1:21" ht="16.5" customHeight="1" x14ac:dyDescent="0.2">
      <c r="A37" s="7"/>
      <c r="B37" s="7"/>
      <c r="C37" s="7" t="s">
        <v>177</v>
      </c>
      <c r="D37" s="7"/>
      <c r="E37" s="7"/>
      <c r="F37" s="7"/>
      <c r="G37" s="7"/>
      <c r="H37" s="7"/>
      <c r="I37" s="7"/>
      <c r="J37" s="7"/>
      <c r="K37" s="7"/>
      <c r="L37" s="9" t="s">
        <v>145</v>
      </c>
      <c r="M37" s="290">
        <v>2384</v>
      </c>
      <c r="N37" s="290">
        <v>3333</v>
      </c>
      <c r="O37" s="290">
        <v>1596</v>
      </c>
      <c r="P37" s="288">
        <v>634</v>
      </c>
      <c r="Q37" s="288">
        <v>520</v>
      </c>
      <c r="R37" s="288">
        <v>375</v>
      </c>
      <c r="S37" s="288">
        <v>141</v>
      </c>
      <c r="T37" s="288">
        <v>332</v>
      </c>
      <c r="U37" s="290">
        <v>8569</v>
      </c>
    </row>
    <row r="38" spans="1:21" ht="16.5" customHeight="1" x14ac:dyDescent="0.2">
      <c r="A38" s="7"/>
      <c r="B38" s="7" t="s">
        <v>764</v>
      </c>
      <c r="C38" s="7"/>
      <c r="D38" s="7"/>
      <c r="E38" s="7"/>
      <c r="F38" s="7"/>
      <c r="G38" s="7"/>
      <c r="H38" s="7"/>
      <c r="I38" s="7"/>
      <c r="J38" s="7"/>
      <c r="K38" s="7"/>
      <c r="L38" s="9"/>
      <c r="M38" s="10"/>
      <c r="N38" s="10"/>
      <c r="O38" s="10"/>
      <c r="P38" s="10"/>
      <c r="Q38" s="10"/>
      <c r="R38" s="10"/>
      <c r="S38" s="10"/>
      <c r="T38" s="10"/>
      <c r="U38" s="10"/>
    </row>
    <row r="39" spans="1:21" ht="29.45" customHeight="1" x14ac:dyDescent="0.2">
      <c r="A39" s="7"/>
      <c r="B39" s="7"/>
      <c r="C39" s="316" t="s">
        <v>176</v>
      </c>
      <c r="D39" s="316"/>
      <c r="E39" s="316"/>
      <c r="F39" s="316"/>
      <c r="G39" s="316"/>
      <c r="H39" s="316"/>
      <c r="I39" s="316"/>
      <c r="J39" s="316"/>
      <c r="K39" s="316"/>
      <c r="L39" s="9" t="s">
        <v>145</v>
      </c>
      <c r="M39" s="292">
        <v>13348</v>
      </c>
      <c r="N39" s="290">
        <v>6240</v>
      </c>
      <c r="O39" s="292">
        <v>10320</v>
      </c>
      <c r="P39" s="290">
        <v>5473</v>
      </c>
      <c r="Q39" s="290">
        <v>3189</v>
      </c>
      <c r="R39" s="288">
        <v>784</v>
      </c>
      <c r="S39" s="288">
        <v>453</v>
      </c>
      <c r="T39" s="290">
        <v>3879</v>
      </c>
      <c r="U39" s="292">
        <v>42986</v>
      </c>
    </row>
    <row r="40" spans="1:21" ht="16.5" customHeight="1" x14ac:dyDescent="0.2">
      <c r="A40" s="7"/>
      <c r="B40" s="7"/>
      <c r="C40" s="7" t="s">
        <v>762</v>
      </c>
      <c r="D40" s="7"/>
      <c r="E40" s="7"/>
      <c r="F40" s="7"/>
      <c r="G40" s="7"/>
      <c r="H40" s="7"/>
      <c r="I40" s="7"/>
      <c r="J40" s="7"/>
      <c r="K40" s="7"/>
      <c r="L40" s="9" t="s">
        <v>145</v>
      </c>
      <c r="M40" s="292">
        <v>28587</v>
      </c>
      <c r="N40" s="292">
        <v>45659</v>
      </c>
      <c r="O40" s="292">
        <v>17876</v>
      </c>
      <c r="P40" s="290">
        <v>7190</v>
      </c>
      <c r="Q40" s="290">
        <v>7252</v>
      </c>
      <c r="R40" s="290">
        <v>4045</v>
      </c>
      <c r="S40" s="290">
        <v>1991</v>
      </c>
      <c r="T40" s="288">
        <v>786</v>
      </c>
      <c r="U40" s="294">
        <v>111013</v>
      </c>
    </row>
    <row r="41" spans="1:21" ht="16.5" customHeight="1" x14ac:dyDescent="0.2">
      <c r="A41" s="7"/>
      <c r="B41" s="7"/>
      <c r="C41" s="7" t="s">
        <v>177</v>
      </c>
      <c r="D41" s="7"/>
      <c r="E41" s="7"/>
      <c r="F41" s="7"/>
      <c r="G41" s="7"/>
      <c r="H41" s="7"/>
      <c r="I41" s="7"/>
      <c r="J41" s="7"/>
      <c r="K41" s="7"/>
      <c r="L41" s="9" t="s">
        <v>145</v>
      </c>
      <c r="M41" s="292">
        <v>41935</v>
      </c>
      <c r="N41" s="292">
        <v>51924</v>
      </c>
      <c r="O41" s="292">
        <v>28196</v>
      </c>
      <c r="P41" s="292">
        <v>12641</v>
      </c>
      <c r="Q41" s="292">
        <v>10439</v>
      </c>
      <c r="R41" s="290">
        <v>4828</v>
      </c>
      <c r="S41" s="290">
        <v>2444</v>
      </c>
      <c r="T41" s="290">
        <v>4669</v>
      </c>
      <c r="U41" s="294">
        <v>154060</v>
      </c>
    </row>
    <row r="42" spans="1:21" ht="16.5" customHeight="1" x14ac:dyDescent="0.2">
      <c r="A42" s="7" t="s">
        <v>64</v>
      </c>
      <c r="B42" s="7"/>
      <c r="C42" s="7"/>
      <c r="D42" s="7"/>
      <c r="E42" s="7"/>
      <c r="F42" s="7"/>
      <c r="G42" s="7"/>
      <c r="H42" s="7"/>
      <c r="I42" s="7"/>
      <c r="J42" s="7"/>
      <c r="K42" s="7"/>
      <c r="L42" s="9"/>
      <c r="M42" s="10"/>
      <c r="N42" s="10"/>
      <c r="O42" s="10"/>
      <c r="P42" s="10"/>
      <c r="Q42" s="10"/>
      <c r="R42" s="10"/>
      <c r="S42" s="10"/>
      <c r="T42" s="10"/>
      <c r="U42" s="10"/>
    </row>
    <row r="43" spans="1:21" ht="16.5" customHeight="1" x14ac:dyDescent="0.2">
      <c r="A43" s="7"/>
      <c r="B43" s="7" t="s">
        <v>761</v>
      </c>
      <c r="C43" s="7"/>
      <c r="D43" s="7"/>
      <c r="E43" s="7"/>
      <c r="F43" s="7"/>
      <c r="G43" s="7"/>
      <c r="H43" s="7"/>
      <c r="I43" s="7"/>
      <c r="J43" s="7"/>
      <c r="K43" s="7"/>
      <c r="L43" s="9"/>
      <c r="M43" s="10"/>
      <c r="N43" s="10"/>
      <c r="O43" s="10"/>
      <c r="P43" s="10"/>
      <c r="Q43" s="10"/>
      <c r="R43" s="10"/>
      <c r="S43" s="10"/>
      <c r="T43" s="10"/>
      <c r="U43" s="10"/>
    </row>
    <row r="44" spans="1:21" ht="29.45" customHeight="1" x14ac:dyDescent="0.2">
      <c r="A44" s="7"/>
      <c r="B44" s="7"/>
      <c r="C44" s="316" t="s">
        <v>176</v>
      </c>
      <c r="D44" s="316"/>
      <c r="E44" s="316"/>
      <c r="F44" s="316"/>
      <c r="G44" s="316"/>
      <c r="H44" s="316"/>
      <c r="I44" s="316"/>
      <c r="J44" s="316"/>
      <c r="K44" s="316"/>
      <c r="L44" s="9" t="s">
        <v>69</v>
      </c>
      <c r="M44" s="289">
        <v>6.5</v>
      </c>
      <c r="N44" s="289">
        <v>8.1</v>
      </c>
      <c r="O44" s="289">
        <v>6.2</v>
      </c>
      <c r="P44" s="289">
        <v>5.4</v>
      </c>
      <c r="Q44" s="289">
        <v>5.7</v>
      </c>
      <c r="R44" s="289">
        <v>7.5</v>
      </c>
      <c r="S44" s="289">
        <v>9.5</v>
      </c>
      <c r="T44" s="289">
        <v>5</v>
      </c>
      <c r="U44" s="289">
        <v>5.9</v>
      </c>
    </row>
    <row r="45" spans="1:21" ht="16.5" customHeight="1" x14ac:dyDescent="0.2">
      <c r="A45" s="7"/>
      <c r="B45" s="7"/>
      <c r="C45" s="7" t="s">
        <v>762</v>
      </c>
      <c r="D45" s="7"/>
      <c r="E45" s="7"/>
      <c r="F45" s="7"/>
      <c r="G45" s="7"/>
      <c r="H45" s="7"/>
      <c r="I45" s="7"/>
      <c r="J45" s="7"/>
      <c r="K45" s="7"/>
      <c r="L45" s="9" t="s">
        <v>69</v>
      </c>
      <c r="M45" s="289">
        <v>5.3</v>
      </c>
      <c r="N45" s="289">
        <v>5.2</v>
      </c>
      <c r="O45" s="289">
        <v>5.5</v>
      </c>
      <c r="P45" s="289">
        <v>4.5</v>
      </c>
      <c r="Q45" s="289">
        <v>4.3</v>
      </c>
      <c r="R45" s="289">
        <v>6.9</v>
      </c>
      <c r="S45" s="289">
        <v>6.4</v>
      </c>
      <c r="T45" s="289">
        <v>4</v>
      </c>
      <c r="U45" s="289">
        <v>5</v>
      </c>
    </row>
    <row r="46" spans="1:21" ht="16.5" customHeight="1" x14ac:dyDescent="0.2">
      <c r="A46" s="7"/>
      <c r="B46" s="7"/>
      <c r="C46" s="7" t="s">
        <v>177</v>
      </c>
      <c r="D46" s="7"/>
      <c r="E46" s="7"/>
      <c r="F46" s="7"/>
      <c r="G46" s="7"/>
      <c r="H46" s="7"/>
      <c r="I46" s="7"/>
      <c r="J46" s="7"/>
      <c r="K46" s="7"/>
      <c r="L46" s="9" t="s">
        <v>69</v>
      </c>
      <c r="M46" s="289">
        <v>5.7</v>
      </c>
      <c r="N46" s="289">
        <v>5.6</v>
      </c>
      <c r="O46" s="289">
        <v>5.8</v>
      </c>
      <c r="P46" s="289">
        <v>5</v>
      </c>
      <c r="Q46" s="289">
        <v>4.7</v>
      </c>
      <c r="R46" s="289">
        <v>7</v>
      </c>
      <c r="S46" s="289">
        <v>7</v>
      </c>
      <c r="T46" s="289">
        <v>4.8</v>
      </c>
      <c r="U46" s="289">
        <v>5.2</v>
      </c>
    </row>
    <row r="47" spans="1:21" ht="16.5" customHeight="1" x14ac:dyDescent="0.2">
      <c r="A47" s="7"/>
      <c r="B47" s="7" t="s">
        <v>763</v>
      </c>
      <c r="C47" s="7"/>
      <c r="D47" s="7"/>
      <c r="E47" s="7"/>
      <c r="F47" s="7"/>
      <c r="G47" s="7"/>
      <c r="H47" s="7"/>
      <c r="I47" s="7"/>
      <c r="J47" s="7"/>
      <c r="K47" s="7"/>
      <c r="L47" s="9"/>
      <c r="M47" s="10"/>
      <c r="N47" s="10"/>
      <c r="O47" s="10"/>
      <c r="P47" s="10"/>
      <c r="Q47" s="10"/>
      <c r="R47" s="10"/>
      <c r="S47" s="10"/>
      <c r="T47" s="10"/>
      <c r="U47" s="10"/>
    </row>
    <row r="48" spans="1:21" ht="29.45" customHeight="1" x14ac:dyDescent="0.2">
      <c r="A48" s="7"/>
      <c r="B48" s="7"/>
      <c r="C48" s="316" t="s">
        <v>176</v>
      </c>
      <c r="D48" s="316"/>
      <c r="E48" s="316"/>
      <c r="F48" s="316"/>
      <c r="G48" s="316"/>
      <c r="H48" s="316"/>
      <c r="I48" s="316"/>
      <c r="J48" s="316"/>
      <c r="K48" s="316"/>
      <c r="L48" s="9" t="s">
        <v>145</v>
      </c>
      <c r="M48" s="288">
        <v>842</v>
      </c>
      <c r="N48" s="288">
        <v>497</v>
      </c>
      <c r="O48" s="288">
        <v>606</v>
      </c>
      <c r="P48" s="288">
        <v>289</v>
      </c>
      <c r="Q48" s="288">
        <v>170</v>
      </c>
      <c r="R48" s="287">
        <v>57</v>
      </c>
      <c r="S48" s="287">
        <v>47</v>
      </c>
      <c r="T48" s="288">
        <v>172</v>
      </c>
      <c r="U48" s="290">
        <v>2438</v>
      </c>
    </row>
    <row r="49" spans="1:21" ht="16.5" customHeight="1" x14ac:dyDescent="0.2">
      <c r="A49" s="7"/>
      <c r="B49" s="7"/>
      <c r="C49" s="7" t="s">
        <v>762</v>
      </c>
      <c r="D49" s="7"/>
      <c r="E49" s="7"/>
      <c r="F49" s="7"/>
      <c r="G49" s="7"/>
      <c r="H49" s="7"/>
      <c r="I49" s="7"/>
      <c r="J49" s="7"/>
      <c r="K49" s="7"/>
      <c r="L49" s="9" t="s">
        <v>145</v>
      </c>
      <c r="M49" s="290">
        <v>1538</v>
      </c>
      <c r="N49" s="290">
        <v>2568</v>
      </c>
      <c r="O49" s="288">
        <v>949</v>
      </c>
      <c r="P49" s="288">
        <v>309</v>
      </c>
      <c r="Q49" s="288">
        <v>308</v>
      </c>
      <c r="R49" s="288">
        <v>270</v>
      </c>
      <c r="S49" s="288">
        <v>133</v>
      </c>
      <c r="T49" s="287">
        <v>31</v>
      </c>
      <c r="U49" s="290">
        <v>5652</v>
      </c>
    </row>
    <row r="50" spans="1:21" ht="16.5" customHeight="1" x14ac:dyDescent="0.2">
      <c r="A50" s="7"/>
      <c r="B50" s="7"/>
      <c r="C50" s="7" t="s">
        <v>177</v>
      </c>
      <c r="D50" s="7"/>
      <c r="E50" s="7"/>
      <c r="F50" s="7"/>
      <c r="G50" s="7"/>
      <c r="H50" s="7"/>
      <c r="I50" s="7"/>
      <c r="J50" s="7"/>
      <c r="K50" s="7"/>
      <c r="L50" s="9" t="s">
        <v>145</v>
      </c>
      <c r="M50" s="290">
        <v>2382</v>
      </c>
      <c r="N50" s="290">
        <v>3085</v>
      </c>
      <c r="O50" s="290">
        <v>1555</v>
      </c>
      <c r="P50" s="288">
        <v>604</v>
      </c>
      <c r="Q50" s="288">
        <v>478</v>
      </c>
      <c r="R50" s="288">
        <v>327</v>
      </c>
      <c r="S50" s="288">
        <v>180</v>
      </c>
      <c r="T50" s="288">
        <v>202</v>
      </c>
      <c r="U50" s="290">
        <v>8117</v>
      </c>
    </row>
    <row r="51" spans="1:21" ht="16.5" customHeight="1" x14ac:dyDescent="0.2">
      <c r="A51" s="7"/>
      <c r="B51" s="7" t="s">
        <v>764</v>
      </c>
      <c r="C51" s="7"/>
      <c r="D51" s="7"/>
      <c r="E51" s="7"/>
      <c r="F51" s="7"/>
      <c r="G51" s="7"/>
      <c r="H51" s="7"/>
      <c r="I51" s="7"/>
      <c r="J51" s="7"/>
      <c r="K51" s="7"/>
      <c r="L51" s="9"/>
      <c r="M51" s="10"/>
      <c r="N51" s="10"/>
      <c r="O51" s="10"/>
      <c r="P51" s="10"/>
      <c r="Q51" s="10"/>
      <c r="R51" s="10"/>
      <c r="S51" s="10"/>
      <c r="T51" s="10"/>
      <c r="U51" s="10"/>
    </row>
    <row r="52" spans="1:21" ht="29.45" customHeight="1" x14ac:dyDescent="0.2">
      <c r="A52" s="7"/>
      <c r="B52" s="7"/>
      <c r="C52" s="316" t="s">
        <v>176</v>
      </c>
      <c r="D52" s="316"/>
      <c r="E52" s="316"/>
      <c r="F52" s="316"/>
      <c r="G52" s="316"/>
      <c r="H52" s="316"/>
      <c r="I52" s="316"/>
      <c r="J52" s="316"/>
      <c r="K52" s="316"/>
      <c r="L52" s="9" t="s">
        <v>145</v>
      </c>
      <c r="M52" s="292">
        <v>12884</v>
      </c>
      <c r="N52" s="290">
        <v>6114</v>
      </c>
      <c r="O52" s="290">
        <v>9785</v>
      </c>
      <c r="P52" s="290">
        <v>5335</v>
      </c>
      <c r="Q52" s="290">
        <v>3005</v>
      </c>
      <c r="R52" s="288">
        <v>760</v>
      </c>
      <c r="S52" s="288">
        <v>494</v>
      </c>
      <c r="T52" s="290">
        <v>3404</v>
      </c>
      <c r="U52" s="292">
        <v>41224</v>
      </c>
    </row>
    <row r="53" spans="1:21" ht="16.5" customHeight="1" x14ac:dyDescent="0.2">
      <c r="A53" s="7"/>
      <c r="B53" s="7"/>
      <c r="C53" s="7" t="s">
        <v>762</v>
      </c>
      <c r="D53" s="7"/>
      <c r="E53" s="7"/>
      <c r="F53" s="7"/>
      <c r="G53" s="7"/>
      <c r="H53" s="7"/>
      <c r="I53" s="7"/>
      <c r="J53" s="7"/>
      <c r="K53" s="7"/>
      <c r="L53" s="9" t="s">
        <v>145</v>
      </c>
      <c r="M53" s="292">
        <v>29183</v>
      </c>
      <c r="N53" s="292">
        <v>48992</v>
      </c>
      <c r="O53" s="292">
        <v>17171</v>
      </c>
      <c r="P53" s="290">
        <v>6809</v>
      </c>
      <c r="Q53" s="290">
        <v>7189</v>
      </c>
      <c r="R53" s="290">
        <v>3896</v>
      </c>
      <c r="S53" s="290">
        <v>2065</v>
      </c>
      <c r="T53" s="288">
        <v>769</v>
      </c>
      <c r="U53" s="294">
        <v>113993</v>
      </c>
    </row>
    <row r="54" spans="1:21" ht="16.5" customHeight="1" x14ac:dyDescent="0.2">
      <c r="A54" s="7"/>
      <c r="B54" s="7"/>
      <c r="C54" s="7" t="s">
        <v>177</v>
      </c>
      <c r="D54" s="7"/>
      <c r="E54" s="7"/>
      <c r="F54" s="7"/>
      <c r="G54" s="7"/>
      <c r="H54" s="7"/>
      <c r="I54" s="7"/>
      <c r="J54" s="7"/>
      <c r="K54" s="7"/>
      <c r="L54" s="9" t="s">
        <v>145</v>
      </c>
      <c r="M54" s="292">
        <v>42073</v>
      </c>
      <c r="N54" s="292">
        <v>55196</v>
      </c>
      <c r="O54" s="292">
        <v>26957</v>
      </c>
      <c r="P54" s="292">
        <v>12181</v>
      </c>
      <c r="Q54" s="292">
        <v>10192</v>
      </c>
      <c r="R54" s="290">
        <v>4656</v>
      </c>
      <c r="S54" s="290">
        <v>2559</v>
      </c>
      <c r="T54" s="290">
        <v>4175</v>
      </c>
      <c r="U54" s="294">
        <v>155395</v>
      </c>
    </row>
    <row r="55" spans="1:21" ht="16.5" customHeight="1" x14ac:dyDescent="0.2">
      <c r="A55" s="7" t="s">
        <v>65</v>
      </c>
      <c r="B55" s="7"/>
      <c r="C55" s="7"/>
      <c r="D55" s="7"/>
      <c r="E55" s="7"/>
      <c r="F55" s="7"/>
      <c r="G55" s="7"/>
      <c r="H55" s="7"/>
      <c r="I55" s="7"/>
      <c r="J55" s="7"/>
      <c r="K55" s="7"/>
      <c r="L55" s="9"/>
      <c r="M55" s="10"/>
      <c r="N55" s="10"/>
      <c r="O55" s="10"/>
      <c r="P55" s="10"/>
      <c r="Q55" s="10"/>
      <c r="R55" s="10"/>
      <c r="S55" s="10"/>
      <c r="T55" s="10"/>
      <c r="U55" s="10"/>
    </row>
    <row r="56" spans="1:21" ht="16.5" customHeight="1" x14ac:dyDescent="0.2">
      <c r="A56" s="7"/>
      <c r="B56" s="7" t="s">
        <v>761</v>
      </c>
      <c r="C56" s="7"/>
      <c r="D56" s="7"/>
      <c r="E56" s="7"/>
      <c r="F56" s="7"/>
      <c r="G56" s="7"/>
      <c r="H56" s="7"/>
      <c r="I56" s="7"/>
      <c r="J56" s="7"/>
      <c r="K56" s="7"/>
      <c r="L56" s="9"/>
      <c r="M56" s="10"/>
      <c r="N56" s="10"/>
      <c r="O56" s="10"/>
      <c r="P56" s="10"/>
      <c r="Q56" s="10"/>
      <c r="R56" s="10"/>
      <c r="S56" s="10"/>
      <c r="T56" s="10"/>
      <c r="U56" s="10"/>
    </row>
    <row r="57" spans="1:21" ht="29.45" customHeight="1" x14ac:dyDescent="0.2">
      <c r="A57" s="7"/>
      <c r="B57" s="7"/>
      <c r="C57" s="316" t="s">
        <v>176</v>
      </c>
      <c r="D57" s="316"/>
      <c r="E57" s="316"/>
      <c r="F57" s="316"/>
      <c r="G57" s="316"/>
      <c r="H57" s="316"/>
      <c r="I57" s="316"/>
      <c r="J57" s="316"/>
      <c r="K57" s="316"/>
      <c r="L57" s="9" t="s">
        <v>69</v>
      </c>
      <c r="M57" s="289">
        <v>6.7</v>
      </c>
      <c r="N57" s="289">
        <v>8.6999999999999993</v>
      </c>
      <c r="O57" s="289">
        <v>6.2</v>
      </c>
      <c r="P57" s="289">
        <v>6.1</v>
      </c>
      <c r="Q57" s="289">
        <v>6.5</v>
      </c>
      <c r="R57" s="289">
        <v>8.8000000000000007</v>
      </c>
      <c r="S57" s="289">
        <v>7.7</v>
      </c>
      <c r="T57" s="289">
        <v>7.4</v>
      </c>
      <c r="U57" s="289">
        <v>6.3</v>
      </c>
    </row>
    <row r="58" spans="1:21" ht="16.5" customHeight="1" x14ac:dyDescent="0.2">
      <c r="A58" s="7"/>
      <c r="B58" s="7"/>
      <c r="C58" s="7" t="s">
        <v>762</v>
      </c>
      <c r="D58" s="7"/>
      <c r="E58" s="7"/>
      <c r="F58" s="7"/>
      <c r="G58" s="7"/>
      <c r="H58" s="7"/>
      <c r="I58" s="7"/>
      <c r="J58" s="7"/>
      <c r="K58" s="7"/>
      <c r="L58" s="9" t="s">
        <v>69</v>
      </c>
      <c r="M58" s="289">
        <v>5.2</v>
      </c>
      <c r="N58" s="289">
        <v>5.3</v>
      </c>
      <c r="O58" s="289">
        <v>5.6</v>
      </c>
      <c r="P58" s="289">
        <v>4.7</v>
      </c>
      <c r="Q58" s="289">
        <v>4.2</v>
      </c>
      <c r="R58" s="289">
        <v>6.5</v>
      </c>
      <c r="S58" s="289">
        <v>7.9</v>
      </c>
      <c r="T58" s="289">
        <v>5.0999999999999996</v>
      </c>
      <c r="U58" s="289">
        <v>4.9000000000000004</v>
      </c>
    </row>
    <row r="59" spans="1:21" ht="16.5" customHeight="1" x14ac:dyDescent="0.2">
      <c r="A59" s="7"/>
      <c r="B59" s="7"/>
      <c r="C59" s="7" t="s">
        <v>177</v>
      </c>
      <c r="D59" s="7"/>
      <c r="E59" s="7"/>
      <c r="F59" s="7"/>
      <c r="G59" s="7"/>
      <c r="H59" s="7"/>
      <c r="I59" s="7"/>
      <c r="J59" s="7"/>
      <c r="K59" s="7"/>
      <c r="L59" s="9" t="s">
        <v>69</v>
      </c>
      <c r="M59" s="289">
        <v>5.6</v>
      </c>
      <c r="N59" s="289">
        <v>5.7</v>
      </c>
      <c r="O59" s="289">
        <v>5.8</v>
      </c>
      <c r="P59" s="289">
        <v>5.3</v>
      </c>
      <c r="Q59" s="289">
        <v>4.8</v>
      </c>
      <c r="R59" s="289">
        <v>6.9</v>
      </c>
      <c r="S59" s="289">
        <v>7.8</v>
      </c>
      <c r="T59" s="289">
        <v>6.8</v>
      </c>
      <c r="U59" s="289">
        <v>5.3</v>
      </c>
    </row>
    <row r="60" spans="1:21" ht="16.5" customHeight="1" x14ac:dyDescent="0.2">
      <c r="A60" s="7"/>
      <c r="B60" s="7" t="s">
        <v>763</v>
      </c>
      <c r="C60" s="7"/>
      <c r="D60" s="7"/>
      <c r="E60" s="7"/>
      <c r="F60" s="7"/>
      <c r="G60" s="7"/>
      <c r="H60" s="7"/>
      <c r="I60" s="7"/>
      <c r="J60" s="7"/>
      <c r="K60" s="7"/>
      <c r="L60" s="9"/>
      <c r="M60" s="10"/>
      <c r="N60" s="10"/>
      <c r="O60" s="10"/>
      <c r="P60" s="10"/>
      <c r="Q60" s="10"/>
      <c r="R60" s="10"/>
      <c r="S60" s="10"/>
      <c r="T60" s="10"/>
      <c r="U60" s="10"/>
    </row>
    <row r="61" spans="1:21" ht="29.45" customHeight="1" x14ac:dyDescent="0.2">
      <c r="A61" s="7"/>
      <c r="B61" s="7"/>
      <c r="C61" s="316" t="s">
        <v>176</v>
      </c>
      <c r="D61" s="316"/>
      <c r="E61" s="316"/>
      <c r="F61" s="316"/>
      <c r="G61" s="316"/>
      <c r="H61" s="316"/>
      <c r="I61" s="316"/>
      <c r="J61" s="316"/>
      <c r="K61" s="316"/>
      <c r="L61" s="9" t="s">
        <v>145</v>
      </c>
      <c r="M61" s="288">
        <v>878</v>
      </c>
      <c r="N61" s="288">
        <v>515</v>
      </c>
      <c r="O61" s="288">
        <v>601</v>
      </c>
      <c r="P61" s="288">
        <v>322</v>
      </c>
      <c r="Q61" s="288">
        <v>207</v>
      </c>
      <c r="R61" s="287">
        <v>77</v>
      </c>
      <c r="S61" s="287">
        <v>41</v>
      </c>
      <c r="T61" s="288">
        <v>209</v>
      </c>
      <c r="U61" s="290">
        <v>2558</v>
      </c>
    </row>
    <row r="62" spans="1:21" ht="16.5" customHeight="1" x14ac:dyDescent="0.2">
      <c r="A62" s="7"/>
      <c r="B62" s="7"/>
      <c r="C62" s="7" t="s">
        <v>762</v>
      </c>
      <c r="D62" s="7"/>
      <c r="E62" s="7"/>
      <c r="F62" s="7"/>
      <c r="G62" s="7"/>
      <c r="H62" s="7"/>
      <c r="I62" s="7"/>
      <c r="J62" s="7"/>
      <c r="K62" s="7"/>
      <c r="L62" s="9" t="s">
        <v>145</v>
      </c>
      <c r="M62" s="290">
        <v>1583</v>
      </c>
      <c r="N62" s="290">
        <v>2520</v>
      </c>
      <c r="O62" s="288">
        <v>960</v>
      </c>
      <c r="P62" s="288">
        <v>358</v>
      </c>
      <c r="Q62" s="288">
        <v>322</v>
      </c>
      <c r="R62" s="288">
        <v>280</v>
      </c>
      <c r="S62" s="288">
        <v>189</v>
      </c>
      <c r="T62" s="287">
        <v>45</v>
      </c>
      <c r="U62" s="290">
        <v>5748</v>
      </c>
    </row>
    <row r="63" spans="1:21" ht="16.5" customHeight="1" x14ac:dyDescent="0.2">
      <c r="A63" s="7"/>
      <c r="B63" s="7"/>
      <c r="C63" s="7" t="s">
        <v>177</v>
      </c>
      <c r="D63" s="7"/>
      <c r="E63" s="7"/>
      <c r="F63" s="7"/>
      <c r="G63" s="7"/>
      <c r="H63" s="7"/>
      <c r="I63" s="7"/>
      <c r="J63" s="7"/>
      <c r="K63" s="7"/>
      <c r="L63" s="9" t="s">
        <v>145</v>
      </c>
      <c r="M63" s="290">
        <v>2463</v>
      </c>
      <c r="N63" s="290">
        <v>3053</v>
      </c>
      <c r="O63" s="290">
        <v>1561</v>
      </c>
      <c r="P63" s="288">
        <v>686</v>
      </c>
      <c r="Q63" s="288">
        <v>528</v>
      </c>
      <c r="R63" s="288">
        <v>356</v>
      </c>
      <c r="S63" s="288">
        <v>230</v>
      </c>
      <c r="T63" s="288">
        <v>254</v>
      </c>
      <c r="U63" s="290">
        <v>8334</v>
      </c>
    </row>
    <row r="64" spans="1:21" ht="16.5" customHeight="1" x14ac:dyDescent="0.2">
      <c r="A64" s="7"/>
      <c r="B64" s="7" t="s">
        <v>764</v>
      </c>
      <c r="C64" s="7"/>
      <c r="D64" s="7"/>
      <c r="E64" s="7"/>
      <c r="F64" s="7"/>
      <c r="G64" s="7"/>
      <c r="H64" s="7"/>
      <c r="I64" s="7"/>
      <c r="J64" s="7"/>
      <c r="K64" s="7"/>
      <c r="L64" s="9"/>
      <c r="M64" s="10"/>
      <c r="N64" s="10"/>
      <c r="O64" s="10"/>
      <c r="P64" s="10"/>
      <c r="Q64" s="10"/>
      <c r="R64" s="10"/>
      <c r="S64" s="10"/>
      <c r="T64" s="10"/>
      <c r="U64" s="10"/>
    </row>
    <row r="65" spans="1:21" ht="29.45" customHeight="1" x14ac:dyDescent="0.2">
      <c r="A65" s="7"/>
      <c r="B65" s="7"/>
      <c r="C65" s="316" t="s">
        <v>176</v>
      </c>
      <c r="D65" s="316"/>
      <c r="E65" s="316"/>
      <c r="F65" s="316"/>
      <c r="G65" s="316"/>
      <c r="H65" s="316"/>
      <c r="I65" s="316"/>
      <c r="J65" s="316"/>
      <c r="K65" s="316"/>
      <c r="L65" s="9" t="s">
        <v>145</v>
      </c>
      <c r="M65" s="292">
        <v>13017</v>
      </c>
      <c r="N65" s="290">
        <v>5910</v>
      </c>
      <c r="O65" s="290">
        <v>9686</v>
      </c>
      <c r="P65" s="290">
        <v>5291</v>
      </c>
      <c r="Q65" s="290">
        <v>3192</v>
      </c>
      <c r="R65" s="288">
        <v>867</v>
      </c>
      <c r="S65" s="288">
        <v>535</v>
      </c>
      <c r="T65" s="290">
        <v>2846</v>
      </c>
      <c r="U65" s="292">
        <v>40450</v>
      </c>
    </row>
    <row r="66" spans="1:21" ht="16.5" customHeight="1" x14ac:dyDescent="0.2">
      <c r="A66" s="7"/>
      <c r="B66" s="7"/>
      <c r="C66" s="7" t="s">
        <v>762</v>
      </c>
      <c r="D66" s="7"/>
      <c r="E66" s="7"/>
      <c r="F66" s="7"/>
      <c r="G66" s="7"/>
      <c r="H66" s="7"/>
      <c r="I66" s="7"/>
      <c r="J66" s="7"/>
      <c r="K66" s="7"/>
      <c r="L66" s="9" t="s">
        <v>145</v>
      </c>
      <c r="M66" s="292">
        <v>30578</v>
      </c>
      <c r="N66" s="292">
        <v>47904</v>
      </c>
      <c r="O66" s="292">
        <v>17292</v>
      </c>
      <c r="P66" s="290">
        <v>7553</v>
      </c>
      <c r="Q66" s="290">
        <v>7725</v>
      </c>
      <c r="R66" s="290">
        <v>4285</v>
      </c>
      <c r="S66" s="290">
        <v>2398</v>
      </c>
      <c r="T66" s="288">
        <v>877</v>
      </c>
      <c r="U66" s="294">
        <v>116316</v>
      </c>
    </row>
    <row r="67" spans="1:21" ht="16.5" customHeight="1" x14ac:dyDescent="0.2">
      <c r="A67" s="14"/>
      <c r="B67" s="14"/>
      <c r="C67" s="14" t="s">
        <v>177</v>
      </c>
      <c r="D67" s="14"/>
      <c r="E67" s="14"/>
      <c r="F67" s="14"/>
      <c r="G67" s="14"/>
      <c r="H67" s="14"/>
      <c r="I67" s="14"/>
      <c r="J67" s="14"/>
      <c r="K67" s="14"/>
      <c r="L67" s="15" t="s">
        <v>145</v>
      </c>
      <c r="M67" s="293">
        <v>43603</v>
      </c>
      <c r="N67" s="293">
        <v>53886</v>
      </c>
      <c r="O67" s="293">
        <v>26978</v>
      </c>
      <c r="P67" s="293">
        <v>12858</v>
      </c>
      <c r="Q67" s="293">
        <v>10914</v>
      </c>
      <c r="R67" s="291">
        <v>5152</v>
      </c>
      <c r="S67" s="291">
        <v>2933</v>
      </c>
      <c r="T67" s="291">
        <v>3723</v>
      </c>
      <c r="U67" s="295">
        <v>156877</v>
      </c>
    </row>
    <row r="68" spans="1:21" ht="4.5" customHeight="1" x14ac:dyDescent="0.2">
      <c r="A68" s="23"/>
      <c r="B68" s="23"/>
      <c r="C68" s="2"/>
      <c r="D68" s="2"/>
      <c r="E68" s="2"/>
      <c r="F68" s="2"/>
      <c r="G68" s="2"/>
      <c r="H68" s="2"/>
      <c r="I68" s="2"/>
      <c r="J68" s="2"/>
      <c r="K68" s="2"/>
      <c r="L68" s="2"/>
      <c r="M68" s="2"/>
      <c r="N68" s="2"/>
      <c r="O68" s="2"/>
      <c r="P68" s="2"/>
      <c r="Q68" s="2"/>
      <c r="R68" s="2"/>
      <c r="S68" s="2"/>
      <c r="T68" s="2"/>
      <c r="U68" s="2"/>
    </row>
    <row r="69" spans="1:21" ht="16.5" customHeight="1" x14ac:dyDescent="0.2">
      <c r="A69" s="47"/>
      <c r="B69" s="47"/>
      <c r="C69" s="309" t="s">
        <v>184</v>
      </c>
      <c r="D69" s="309"/>
      <c r="E69" s="309"/>
      <c r="F69" s="309"/>
      <c r="G69" s="309"/>
      <c r="H69" s="309"/>
      <c r="I69" s="309"/>
      <c r="J69" s="309"/>
      <c r="K69" s="309"/>
      <c r="L69" s="309"/>
      <c r="M69" s="309"/>
      <c r="N69" s="309"/>
      <c r="O69" s="309"/>
      <c r="P69" s="309"/>
      <c r="Q69" s="309"/>
      <c r="R69" s="309"/>
      <c r="S69" s="309"/>
      <c r="T69" s="309"/>
      <c r="U69" s="309"/>
    </row>
    <row r="70" spans="1:21" ht="16.5" customHeight="1" x14ac:dyDescent="0.2">
      <c r="A70" s="47"/>
      <c r="B70" s="47"/>
      <c r="C70" s="309" t="s">
        <v>185</v>
      </c>
      <c r="D70" s="309"/>
      <c r="E70" s="309"/>
      <c r="F70" s="309"/>
      <c r="G70" s="309"/>
      <c r="H70" s="309"/>
      <c r="I70" s="309"/>
      <c r="J70" s="309"/>
      <c r="K70" s="309"/>
      <c r="L70" s="309"/>
      <c r="M70" s="309"/>
      <c r="N70" s="309"/>
      <c r="O70" s="309"/>
      <c r="P70" s="309"/>
      <c r="Q70" s="309"/>
      <c r="R70" s="309"/>
      <c r="S70" s="309"/>
      <c r="T70" s="309"/>
      <c r="U70" s="309"/>
    </row>
    <row r="71" spans="1:21" ht="4.5" customHeight="1" x14ac:dyDescent="0.2">
      <c r="A71" s="23"/>
      <c r="B71" s="23"/>
      <c r="C71" s="2"/>
      <c r="D71" s="2"/>
      <c r="E71" s="2"/>
      <c r="F71" s="2"/>
      <c r="G71" s="2"/>
      <c r="H71" s="2"/>
      <c r="I71" s="2"/>
      <c r="J71" s="2"/>
      <c r="K71" s="2"/>
      <c r="L71" s="2"/>
      <c r="M71" s="2"/>
      <c r="N71" s="2"/>
      <c r="O71" s="2"/>
      <c r="P71" s="2"/>
      <c r="Q71" s="2"/>
      <c r="R71" s="2"/>
      <c r="S71" s="2"/>
      <c r="T71" s="2"/>
      <c r="U71" s="2"/>
    </row>
    <row r="72" spans="1:21" ht="29.45" customHeight="1" x14ac:dyDescent="0.2">
      <c r="A72" s="23" t="s">
        <v>71</v>
      </c>
      <c r="B72" s="23"/>
      <c r="C72" s="309" t="s">
        <v>151</v>
      </c>
      <c r="D72" s="309"/>
      <c r="E72" s="309"/>
      <c r="F72" s="309"/>
      <c r="G72" s="309"/>
      <c r="H72" s="309"/>
      <c r="I72" s="309"/>
      <c r="J72" s="309"/>
      <c r="K72" s="309"/>
      <c r="L72" s="309"/>
      <c r="M72" s="309"/>
      <c r="N72" s="309"/>
      <c r="O72" s="309"/>
      <c r="P72" s="309"/>
      <c r="Q72" s="309"/>
      <c r="R72" s="309"/>
      <c r="S72" s="309"/>
      <c r="T72" s="309"/>
      <c r="U72" s="309"/>
    </row>
    <row r="73" spans="1:21" ht="29.45" customHeight="1" x14ac:dyDescent="0.2">
      <c r="A73" s="23" t="s">
        <v>72</v>
      </c>
      <c r="B73" s="23"/>
      <c r="C73" s="309" t="s">
        <v>765</v>
      </c>
      <c r="D73" s="309"/>
      <c r="E73" s="309"/>
      <c r="F73" s="309"/>
      <c r="G73" s="309"/>
      <c r="H73" s="309"/>
      <c r="I73" s="309"/>
      <c r="J73" s="309"/>
      <c r="K73" s="309"/>
      <c r="L73" s="309"/>
      <c r="M73" s="309"/>
      <c r="N73" s="309"/>
      <c r="O73" s="309"/>
      <c r="P73" s="309"/>
      <c r="Q73" s="309"/>
      <c r="R73" s="309"/>
      <c r="S73" s="309"/>
      <c r="T73" s="309"/>
      <c r="U73" s="309"/>
    </row>
    <row r="74" spans="1:21" ht="55.15" customHeight="1" x14ac:dyDescent="0.2">
      <c r="A74" s="23" t="s">
        <v>73</v>
      </c>
      <c r="B74" s="23"/>
      <c r="C74" s="309" t="s">
        <v>766</v>
      </c>
      <c r="D74" s="309"/>
      <c r="E74" s="309"/>
      <c r="F74" s="309"/>
      <c r="G74" s="309"/>
      <c r="H74" s="309"/>
      <c r="I74" s="309"/>
      <c r="J74" s="309"/>
      <c r="K74" s="309"/>
      <c r="L74" s="309"/>
      <c r="M74" s="309"/>
      <c r="N74" s="309"/>
      <c r="O74" s="309"/>
      <c r="P74" s="309"/>
      <c r="Q74" s="309"/>
      <c r="R74" s="309"/>
      <c r="S74" s="309"/>
      <c r="T74" s="309"/>
      <c r="U74" s="309"/>
    </row>
    <row r="75" spans="1:21" ht="42.4" customHeight="1" x14ac:dyDescent="0.2">
      <c r="A75" s="23" t="s">
        <v>74</v>
      </c>
      <c r="B75" s="23"/>
      <c r="C75" s="309" t="s">
        <v>767</v>
      </c>
      <c r="D75" s="309"/>
      <c r="E75" s="309"/>
      <c r="F75" s="309"/>
      <c r="G75" s="309"/>
      <c r="H75" s="309"/>
      <c r="I75" s="309"/>
      <c r="J75" s="309"/>
      <c r="K75" s="309"/>
      <c r="L75" s="309"/>
      <c r="M75" s="309"/>
      <c r="N75" s="309"/>
      <c r="O75" s="309"/>
      <c r="P75" s="309"/>
      <c r="Q75" s="309"/>
      <c r="R75" s="309"/>
      <c r="S75" s="309"/>
      <c r="T75" s="309"/>
      <c r="U75" s="309"/>
    </row>
    <row r="76" spans="1:21" ht="42.4" customHeight="1" x14ac:dyDescent="0.2">
      <c r="A76" s="23" t="s">
        <v>75</v>
      </c>
      <c r="B76" s="23"/>
      <c r="C76" s="309" t="s">
        <v>154</v>
      </c>
      <c r="D76" s="309"/>
      <c r="E76" s="309"/>
      <c r="F76" s="309"/>
      <c r="G76" s="309"/>
      <c r="H76" s="309"/>
      <c r="I76" s="309"/>
      <c r="J76" s="309"/>
      <c r="K76" s="309"/>
      <c r="L76" s="309"/>
      <c r="M76" s="309"/>
      <c r="N76" s="309"/>
      <c r="O76" s="309"/>
      <c r="P76" s="309"/>
      <c r="Q76" s="309"/>
      <c r="R76" s="309"/>
      <c r="S76" s="309"/>
      <c r="T76" s="309"/>
      <c r="U76" s="309"/>
    </row>
    <row r="77" spans="1:21" ht="29.45" customHeight="1" x14ac:dyDescent="0.2">
      <c r="A77" s="23"/>
      <c r="B77" s="23"/>
      <c r="C77" s="309" t="s">
        <v>155</v>
      </c>
      <c r="D77" s="309"/>
      <c r="E77" s="309"/>
      <c r="F77" s="309"/>
      <c r="G77" s="309"/>
      <c r="H77" s="309"/>
      <c r="I77" s="309"/>
      <c r="J77" s="309"/>
      <c r="K77" s="309"/>
      <c r="L77" s="309"/>
      <c r="M77" s="309"/>
      <c r="N77" s="309"/>
      <c r="O77" s="309"/>
      <c r="P77" s="309"/>
      <c r="Q77" s="309"/>
      <c r="R77" s="309"/>
      <c r="S77" s="309"/>
      <c r="T77" s="309"/>
      <c r="U77" s="309"/>
    </row>
    <row r="78" spans="1:21" ht="16.5" customHeight="1" x14ac:dyDescent="0.2">
      <c r="A78" s="23"/>
      <c r="B78" s="23"/>
      <c r="C78" s="309" t="s">
        <v>156</v>
      </c>
      <c r="D78" s="309"/>
      <c r="E78" s="309"/>
      <c r="F78" s="309"/>
      <c r="G78" s="309"/>
      <c r="H78" s="309"/>
      <c r="I78" s="309"/>
      <c r="J78" s="309"/>
      <c r="K78" s="309"/>
      <c r="L78" s="309"/>
      <c r="M78" s="309"/>
      <c r="N78" s="309"/>
      <c r="O78" s="309"/>
      <c r="P78" s="309"/>
      <c r="Q78" s="309"/>
      <c r="R78" s="309"/>
      <c r="S78" s="309"/>
      <c r="T78" s="309"/>
      <c r="U78" s="309"/>
    </row>
    <row r="79" spans="1:21" ht="29.45" customHeight="1" x14ac:dyDescent="0.2">
      <c r="A79" s="23" t="s">
        <v>76</v>
      </c>
      <c r="B79" s="23"/>
      <c r="C79" s="309" t="s">
        <v>158</v>
      </c>
      <c r="D79" s="309"/>
      <c r="E79" s="309"/>
      <c r="F79" s="309"/>
      <c r="G79" s="309"/>
      <c r="H79" s="309"/>
      <c r="I79" s="309"/>
      <c r="J79" s="309"/>
      <c r="K79" s="309"/>
      <c r="L79" s="309"/>
      <c r="M79" s="309"/>
      <c r="N79" s="309"/>
      <c r="O79" s="309"/>
      <c r="P79" s="309"/>
      <c r="Q79" s="309"/>
      <c r="R79" s="309"/>
      <c r="S79" s="309"/>
      <c r="T79" s="309"/>
      <c r="U79" s="309"/>
    </row>
    <row r="80" spans="1:21" ht="4.5" customHeight="1" x14ac:dyDescent="0.2"/>
    <row r="81" spans="1:21" ht="16.5" customHeight="1" x14ac:dyDescent="0.2">
      <c r="A81" s="24" t="s">
        <v>90</v>
      </c>
      <c r="B81" s="23"/>
      <c r="C81" s="23"/>
      <c r="D81" s="23"/>
      <c r="E81" s="309" t="s">
        <v>768</v>
      </c>
      <c r="F81" s="309"/>
      <c r="G81" s="309"/>
      <c r="H81" s="309"/>
      <c r="I81" s="309"/>
      <c r="J81" s="309"/>
      <c r="K81" s="309"/>
      <c r="L81" s="309"/>
      <c r="M81" s="309"/>
      <c r="N81" s="309"/>
      <c r="O81" s="309"/>
      <c r="P81" s="309"/>
      <c r="Q81" s="309"/>
      <c r="R81" s="309"/>
      <c r="S81" s="309"/>
      <c r="T81" s="309"/>
      <c r="U81" s="309"/>
    </row>
  </sheetData>
  <mergeCells count="27">
    <mergeCell ref="C9:K9"/>
    <mergeCell ref="C13:K13"/>
    <mergeCell ref="C18:K18"/>
    <mergeCell ref="C22:K22"/>
    <mergeCell ref="K1:U1"/>
    <mergeCell ref="C69:U69"/>
    <mergeCell ref="C70:U70"/>
    <mergeCell ref="C72:U72"/>
    <mergeCell ref="C73:U73"/>
    <mergeCell ref="C48:K48"/>
    <mergeCell ref="C52:K52"/>
    <mergeCell ref="C57:K57"/>
    <mergeCell ref="C61:K61"/>
    <mergeCell ref="C65:K65"/>
    <mergeCell ref="C26:K26"/>
    <mergeCell ref="C31:K31"/>
    <mergeCell ref="C35:K35"/>
    <mergeCell ref="C39:K39"/>
    <mergeCell ref="C44:K44"/>
    <mergeCell ref="C5:K5"/>
    <mergeCell ref="C79:U79"/>
    <mergeCell ref="E81:U81"/>
    <mergeCell ref="C74:U74"/>
    <mergeCell ref="C75:U75"/>
    <mergeCell ref="C76:U76"/>
    <mergeCell ref="C77:U77"/>
    <mergeCell ref="C78:U78"/>
  </mergeCells>
  <pageMargins left="0.7" right="0.7" top="0.75" bottom="0.75" header="0.3" footer="0.3"/>
  <pageSetup paperSize="9" fitToHeight="0" orientation="landscape" horizontalDpi="300" verticalDpi="300"/>
  <headerFooter scaleWithDoc="0" alignWithMargins="0">
    <oddHeader>&amp;C&amp;"Arial"&amp;8TABLE 19A.36</oddHeader>
    <oddFooter>&amp;L&amp;"Arial"&amp;8REPORT ON
GOVERNMENT
SERVICES 2022&amp;R&amp;"Arial"&amp;8HOMELESSNESS
SERVICES
PAGE &amp;B&amp;P&amp;B</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U84"/>
  <sheetViews>
    <sheetView showGridLines="0" workbookViewId="0"/>
  </sheetViews>
  <sheetFormatPr defaultColWidth="11.42578125" defaultRowHeight="12.75" x14ac:dyDescent="0.2"/>
  <cols>
    <col min="1" max="11" width="1.85546875" customWidth="1"/>
    <col min="12" max="12" width="5.42578125" customWidth="1"/>
    <col min="13" max="20" width="7.5703125" customWidth="1"/>
    <col min="21" max="21" width="8.5703125" customWidth="1"/>
  </cols>
  <sheetData>
    <row r="1" spans="1:21" ht="33.950000000000003" customHeight="1" x14ac:dyDescent="0.2">
      <c r="A1" s="8" t="s">
        <v>769</v>
      </c>
      <c r="B1" s="8"/>
      <c r="C1" s="8"/>
      <c r="D1" s="8"/>
      <c r="E1" s="8"/>
      <c r="F1" s="8"/>
      <c r="G1" s="8"/>
      <c r="H1" s="8"/>
      <c r="I1" s="8"/>
      <c r="J1" s="8"/>
      <c r="K1" s="314" t="s">
        <v>770</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771</v>
      </c>
      <c r="N2" s="13" t="s">
        <v>772</v>
      </c>
      <c r="O2" s="13" t="s">
        <v>773</v>
      </c>
      <c r="P2" s="13" t="s">
        <v>774</v>
      </c>
      <c r="Q2" s="13" t="s">
        <v>775</v>
      </c>
      <c r="R2" s="13" t="s">
        <v>776</v>
      </c>
      <c r="S2" s="13" t="s">
        <v>777</v>
      </c>
      <c r="T2" s="13" t="s">
        <v>778</v>
      </c>
      <c r="U2" s="13" t="s">
        <v>779</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761</v>
      </c>
      <c r="C4" s="7"/>
      <c r="D4" s="7"/>
      <c r="E4" s="7"/>
      <c r="F4" s="7"/>
      <c r="G4" s="7"/>
      <c r="H4" s="7"/>
      <c r="I4" s="7"/>
      <c r="J4" s="7"/>
      <c r="K4" s="7"/>
      <c r="L4" s="9"/>
      <c r="M4" s="10"/>
      <c r="N4" s="10"/>
      <c r="O4" s="10"/>
      <c r="P4" s="10"/>
      <c r="Q4" s="10"/>
      <c r="R4" s="10"/>
      <c r="S4" s="10"/>
      <c r="T4" s="10"/>
      <c r="U4" s="10"/>
    </row>
    <row r="5" spans="1:21" ht="16.5" customHeight="1" x14ac:dyDescent="0.2">
      <c r="A5" s="7"/>
      <c r="B5" s="7"/>
      <c r="C5" s="7" t="s">
        <v>780</v>
      </c>
      <c r="D5" s="7"/>
      <c r="E5" s="7"/>
      <c r="F5" s="7"/>
      <c r="G5" s="7"/>
      <c r="H5" s="7"/>
      <c r="I5" s="7"/>
      <c r="J5" s="7"/>
      <c r="K5" s="7"/>
      <c r="L5" s="9" t="s">
        <v>69</v>
      </c>
      <c r="M5" s="300">
        <v>5.6</v>
      </c>
      <c r="N5" s="300">
        <v>6.2</v>
      </c>
      <c r="O5" s="300">
        <v>5.6</v>
      </c>
      <c r="P5" s="300">
        <v>4.5999999999999996</v>
      </c>
      <c r="Q5" s="300">
        <v>5.9</v>
      </c>
      <c r="R5" s="300">
        <v>6.4</v>
      </c>
      <c r="S5" s="300">
        <v>6.2</v>
      </c>
      <c r="T5" s="300">
        <v>4.8</v>
      </c>
      <c r="U5" s="300">
        <v>5.5</v>
      </c>
    </row>
    <row r="6" spans="1:21" ht="16.5" customHeight="1" x14ac:dyDescent="0.2">
      <c r="A6" s="7"/>
      <c r="B6" s="7"/>
      <c r="C6" s="7" t="s">
        <v>781</v>
      </c>
      <c r="D6" s="7"/>
      <c r="E6" s="7"/>
      <c r="F6" s="7"/>
      <c r="G6" s="7"/>
      <c r="H6" s="7"/>
      <c r="I6" s="7"/>
      <c r="J6" s="7"/>
      <c r="K6" s="7"/>
      <c r="L6" s="9" t="s">
        <v>69</v>
      </c>
      <c r="M6" s="300">
        <v>6</v>
      </c>
      <c r="N6" s="300">
        <v>6.3</v>
      </c>
      <c r="O6" s="300">
        <v>5.4</v>
      </c>
      <c r="P6" s="300">
        <v>4.9000000000000004</v>
      </c>
      <c r="Q6" s="300">
        <v>7.5</v>
      </c>
      <c r="R6" s="300">
        <v>5.8</v>
      </c>
      <c r="S6" s="297">
        <v>16.5</v>
      </c>
      <c r="T6" s="300">
        <v>6</v>
      </c>
      <c r="U6" s="300">
        <v>5.6</v>
      </c>
    </row>
    <row r="7" spans="1:21" ht="16.5" customHeight="1" x14ac:dyDescent="0.2">
      <c r="A7" s="7"/>
      <c r="B7" s="7"/>
      <c r="C7" s="7" t="s">
        <v>782</v>
      </c>
      <c r="D7" s="7"/>
      <c r="E7" s="7"/>
      <c r="F7" s="7"/>
      <c r="G7" s="7"/>
      <c r="H7" s="7"/>
      <c r="I7" s="7"/>
      <c r="J7" s="7"/>
      <c r="K7" s="7"/>
      <c r="L7" s="9" t="s">
        <v>69</v>
      </c>
      <c r="M7" s="300">
        <v>5.8</v>
      </c>
      <c r="N7" s="300">
        <v>6.2</v>
      </c>
      <c r="O7" s="300">
        <v>5.4</v>
      </c>
      <c r="P7" s="300">
        <v>4.7</v>
      </c>
      <c r="Q7" s="300">
        <v>6.3</v>
      </c>
      <c r="R7" s="300">
        <v>6.1</v>
      </c>
      <c r="S7" s="300">
        <v>6.6</v>
      </c>
      <c r="T7" s="300">
        <v>5.4</v>
      </c>
      <c r="U7" s="300">
        <v>5.6</v>
      </c>
    </row>
    <row r="8" spans="1:21" ht="16.5" customHeight="1" x14ac:dyDescent="0.2">
      <c r="A8" s="7"/>
      <c r="B8" s="7" t="s">
        <v>763</v>
      </c>
      <c r="C8" s="7"/>
      <c r="D8" s="7"/>
      <c r="E8" s="7"/>
      <c r="F8" s="7"/>
      <c r="G8" s="7"/>
      <c r="H8" s="7"/>
      <c r="I8" s="7"/>
      <c r="J8" s="7"/>
      <c r="K8" s="7"/>
      <c r="L8" s="9"/>
      <c r="M8" s="10"/>
      <c r="N8" s="10"/>
      <c r="O8" s="10"/>
      <c r="P8" s="10"/>
      <c r="Q8" s="10"/>
      <c r="R8" s="10"/>
      <c r="S8" s="10"/>
      <c r="T8" s="10"/>
      <c r="U8" s="10"/>
    </row>
    <row r="9" spans="1:21" ht="16.5" customHeight="1" x14ac:dyDescent="0.2">
      <c r="A9" s="7"/>
      <c r="B9" s="7"/>
      <c r="C9" s="7" t="s">
        <v>780</v>
      </c>
      <c r="D9" s="7"/>
      <c r="E9" s="7"/>
      <c r="F9" s="7"/>
      <c r="G9" s="7"/>
      <c r="H9" s="7"/>
      <c r="I9" s="7"/>
      <c r="J9" s="7"/>
      <c r="K9" s="7"/>
      <c r="L9" s="9" t="s">
        <v>145</v>
      </c>
      <c r="M9" s="299">
        <v>950</v>
      </c>
      <c r="N9" s="301">
        <v>2108</v>
      </c>
      <c r="O9" s="299">
        <v>595</v>
      </c>
      <c r="P9" s="299">
        <v>312</v>
      </c>
      <c r="Q9" s="299">
        <v>458</v>
      </c>
      <c r="R9" s="299">
        <v>154</v>
      </c>
      <c r="S9" s="299">
        <v>162</v>
      </c>
      <c r="T9" s="298">
        <v>89</v>
      </c>
      <c r="U9" s="301">
        <v>4556</v>
      </c>
    </row>
    <row r="10" spans="1:21" ht="16.5" customHeight="1" x14ac:dyDescent="0.2">
      <c r="A10" s="7"/>
      <c r="B10" s="7"/>
      <c r="C10" s="7" t="s">
        <v>781</v>
      </c>
      <c r="D10" s="7"/>
      <c r="E10" s="7"/>
      <c r="F10" s="7"/>
      <c r="G10" s="7"/>
      <c r="H10" s="7"/>
      <c r="I10" s="7"/>
      <c r="J10" s="7"/>
      <c r="K10" s="7"/>
      <c r="L10" s="9" t="s">
        <v>145</v>
      </c>
      <c r="M10" s="301">
        <v>1445</v>
      </c>
      <c r="N10" s="301">
        <v>1020</v>
      </c>
      <c r="O10" s="299">
        <v>885</v>
      </c>
      <c r="P10" s="299">
        <v>268</v>
      </c>
      <c r="Q10" s="299">
        <v>176</v>
      </c>
      <c r="R10" s="299">
        <v>142</v>
      </c>
      <c r="S10" s="298">
        <v>16</v>
      </c>
      <c r="T10" s="299">
        <v>140</v>
      </c>
      <c r="U10" s="301">
        <v>3840</v>
      </c>
    </row>
    <row r="11" spans="1:21" ht="16.5" customHeight="1" x14ac:dyDescent="0.2">
      <c r="A11" s="7"/>
      <c r="B11" s="7"/>
      <c r="C11" s="7" t="s">
        <v>782</v>
      </c>
      <c r="D11" s="7"/>
      <c r="E11" s="7"/>
      <c r="F11" s="7"/>
      <c r="G11" s="7"/>
      <c r="H11" s="7"/>
      <c r="I11" s="7"/>
      <c r="J11" s="7"/>
      <c r="K11" s="7"/>
      <c r="L11" s="9" t="s">
        <v>145</v>
      </c>
      <c r="M11" s="301">
        <v>2395</v>
      </c>
      <c r="N11" s="301">
        <v>3129</v>
      </c>
      <c r="O11" s="301">
        <v>1479</v>
      </c>
      <c r="P11" s="299">
        <v>584</v>
      </c>
      <c r="Q11" s="299">
        <v>634</v>
      </c>
      <c r="R11" s="299">
        <v>296</v>
      </c>
      <c r="S11" s="299">
        <v>178</v>
      </c>
      <c r="T11" s="299">
        <v>231</v>
      </c>
      <c r="U11" s="301">
        <v>8397</v>
      </c>
    </row>
    <row r="12" spans="1:21" ht="16.5" customHeight="1" x14ac:dyDescent="0.2">
      <c r="A12" s="7"/>
      <c r="B12" s="7" t="s">
        <v>764</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780</v>
      </c>
      <c r="D13" s="7"/>
      <c r="E13" s="7"/>
      <c r="F13" s="7"/>
      <c r="G13" s="7"/>
      <c r="H13" s="7"/>
      <c r="I13" s="7"/>
      <c r="J13" s="7"/>
      <c r="K13" s="7"/>
      <c r="L13" s="9" t="s">
        <v>145</v>
      </c>
      <c r="M13" s="303">
        <v>16960</v>
      </c>
      <c r="N13" s="303">
        <v>33953</v>
      </c>
      <c r="O13" s="303">
        <v>10702</v>
      </c>
      <c r="P13" s="301">
        <v>6803</v>
      </c>
      <c r="Q13" s="301">
        <v>7736</v>
      </c>
      <c r="R13" s="301">
        <v>2418</v>
      </c>
      <c r="S13" s="301">
        <v>2615</v>
      </c>
      <c r="T13" s="301">
        <v>1882</v>
      </c>
      <c r="U13" s="303">
        <v>82184</v>
      </c>
    </row>
    <row r="14" spans="1:21" ht="16.5" customHeight="1" x14ac:dyDescent="0.2">
      <c r="A14" s="7"/>
      <c r="B14" s="7"/>
      <c r="C14" s="7" t="s">
        <v>781</v>
      </c>
      <c r="D14" s="7"/>
      <c r="E14" s="7"/>
      <c r="F14" s="7"/>
      <c r="G14" s="7"/>
      <c r="H14" s="7"/>
      <c r="I14" s="7"/>
      <c r="J14" s="7"/>
      <c r="K14" s="7"/>
      <c r="L14" s="9" t="s">
        <v>145</v>
      </c>
      <c r="M14" s="303">
        <v>24225</v>
      </c>
      <c r="N14" s="303">
        <v>16170</v>
      </c>
      <c r="O14" s="303">
        <v>16507</v>
      </c>
      <c r="P14" s="301">
        <v>5492</v>
      </c>
      <c r="Q14" s="301">
        <v>2355</v>
      </c>
      <c r="R14" s="301">
        <v>2427</v>
      </c>
      <c r="S14" s="298">
        <v>98</v>
      </c>
      <c r="T14" s="301">
        <v>2351</v>
      </c>
      <c r="U14" s="303">
        <v>68606</v>
      </c>
    </row>
    <row r="15" spans="1:21" ht="16.5" customHeight="1" x14ac:dyDescent="0.2">
      <c r="A15" s="7"/>
      <c r="B15" s="7"/>
      <c r="C15" s="7" t="s">
        <v>782</v>
      </c>
      <c r="D15" s="7"/>
      <c r="E15" s="7"/>
      <c r="F15" s="7"/>
      <c r="G15" s="7"/>
      <c r="H15" s="7"/>
      <c r="I15" s="7"/>
      <c r="J15" s="7"/>
      <c r="K15" s="7"/>
      <c r="L15" s="9" t="s">
        <v>145</v>
      </c>
      <c r="M15" s="303">
        <v>41187</v>
      </c>
      <c r="N15" s="303">
        <v>50131</v>
      </c>
      <c r="O15" s="303">
        <v>27208</v>
      </c>
      <c r="P15" s="303">
        <v>12387</v>
      </c>
      <c r="Q15" s="303">
        <v>10087</v>
      </c>
      <c r="R15" s="301">
        <v>4844</v>
      </c>
      <c r="S15" s="301">
        <v>2713</v>
      </c>
      <c r="T15" s="301">
        <v>4276</v>
      </c>
      <c r="U15" s="305">
        <v>150794</v>
      </c>
    </row>
    <row r="16" spans="1:21" ht="16.5" customHeight="1" x14ac:dyDescent="0.2">
      <c r="A16" s="7" t="s">
        <v>62</v>
      </c>
      <c r="B16" s="7"/>
      <c r="C16" s="7"/>
      <c r="D16" s="7"/>
      <c r="E16" s="7"/>
      <c r="F16" s="7"/>
      <c r="G16" s="7"/>
      <c r="H16" s="7"/>
      <c r="I16" s="7"/>
      <c r="J16" s="7"/>
      <c r="K16" s="7"/>
      <c r="L16" s="9"/>
      <c r="M16" s="10"/>
      <c r="N16" s="10"/>
      <c r="O16" s="10"/>
      <c r="P16" s="10"/>
      <c r="Q16" s="10"/>
      <c r="R16" s="10"/>
      <c r="S16" s="10"/>
      <c r="T16" s="10"/>
      <c r="U16" s="10"/>
    </row>
    <row r="17" spans="1:21" ht="16.5" customHeight="1" x14ac:dyDescent="0.2">
      <c r="A17" s="7"/>
      <c r="B17" s="7" t="s">
        <v>761</v>
      </c>
      <c r="C17" s="7"/>
      <c r="D17" s="7"/>
      <c r="E17" s="7"/>
      <c r="F17" s="7"/>
      <c r="G17" s="7"/>
      <c r="H17" s="7"/>
      <c r="I17" s="7"/>
      <c r="J17" s="7"/>
      <c r="K17" s="7"/>
      <c r="L17" s="9"/>
      <c r="M17" s="10"/>
      <c r="N17" s="10"/>
      <c r="O17" s="10"/>
      <c r="P17" s="10"/>
      <c r="Q17" s="10"/>
      <c r="R17" s="10"/>
      <c r="S17" s="10"/>
      <c r="T17" s="10"/>
      <c r="U17" s="10"/>
    </row>
    <row r="18" spans="1:21" ht="16.5" customHeight="1" x14ac:dyDescent="0.2">
      <c r="A18" s="7"/>
      <c r="B18" s="7"/>
      <c r="C18" s="7" t="s">
        <v>780</v>
      </c>
      <c r="D18" s="7"/>
      <c r="E18" s="7"/>
      <c r="F18" s="7"/>
      <c r="G18" s="7"/>
      <c r="H18" s="7"/>
      <c r="I18" s="7"/>
      <c r="J18" s="7"/>
      <c r="K18" s="7"/>
      <c r="L18" s="9" t="s">
        <v>69</v>
      </c>
      <c r="M18" s="300">
        <v>6.1</v>
      </c>
      <c r="N18" s="300">
        <v>5.5</v>
      </c>
      <c r="O18" s="300">
        <v>5.2</v>
      </c>
      <c r="P18" s="300">
        <v>4.9000000000000004</v>
      </c>
      <c r="Q18" s="300">
        <v>5.2</v>
      </c>
      <c r="R18" s="300">
        <v>7.3</v>
      </c>
      <c r="S18" s="300">
        <v>5.9</v>
      </c>
      <c r="T18" s="300">
        <v>5.2</v>
      </c>
      <c r="U18" s="300">
        <v>5.3</v>
      </c>
    </row>
    <row r="19" spans="1:21" ht="16.5" customHeight="1" x14ac:dyDescent="0.2">
      <c r="A19" s="7"/>
      <c r="B19" s="7"/>
      <c r="C19" s="7" t="s">
        <v>781</v>
      </c>
      <c r="D19" s="7"/>
      <c r="E19" s="7"/>
      <c r="F19" s="7"/>
      <c r="G19" s="7"/>
      <c r="H19" s="7"/>
      <c r="I19" s="7"/>
      <c r="J19" s="7"/>
      <c r="K19" s="7"/>
      <c r="L19" s="9" t="s">
        <v>69</v>
      </c>
      <c r="M19" s="300">
        <v>5.6</v>
      </c>
      <c r="N19" s="300">
        <v>6</v>
      </c>
      <c r="O19" s="300">
        <v>5.0999999999999996</v>
      </c>
      <c r="P19" s="300">
        <v>4.5</v>
      </c>
      <c r="Q19" s="300">
        <v>6.8</v>
      </c>
      <c r="R19" s="300">
        <v>7.9</v>
      </c>
      <c r="S19" s="297">
        <v>21.8</v>
      </c>
      <c r="T19" s="300">
        <v>5.3</v>
      </c>
      <c r="U19" s="300">
        <v>5.3</v>
      </c>
    </row>
    <row r="20" spans="1:21" ht="16.5" customHeight="1" x14ac:dyDescent="0.2">
      <c r="A20" s="7"/>
      <c r="B20" s="7"/>
      <c r="C20" s="7" t="s">
        <v>782</v>
      </c>
      <c r="D20" s="7"/>
      <c r="E20" s="7"/>
      <c r="F20" s="7"/>
      <c r="G20" s="7"/>
      <c r="H20" s="7"/>
      <c r="I20" s="7"/>
      <c r="J20" s="7"/>
      <c r="K20" s="7"/>
      <c r="L20" s="9" t="s">
        <v>69</v>
      </c>
      <c r="M20" s="300">
        <v>5.8</v>
      </c>
      <c r="N20" s="300">
        <v>5.7</v>
      </c>
      <c r="O20" s="300">
        <v>5.0999999999999996</v>
      </c>
      <c r="P20" s="300">
        <v>4.7</v>
      </c>
      <c r="Q20" s="300">
        <v>5.6</v>
      </c>
      <c r="R20" s="300">
        <v>7.6</v>
      </c>
      <c r="S20" s="300">
        <v>6.6</v>
      </c>
      <c r="T20" s="300">
        <v>5.2</v>
      </c>
      <c r="U20" s="300">
        <v>5.3</v>
      </c>
    </row>
    <row r="21" spans="1:21" ht="16.5" customHeight="1" x14ac:dyDescent="0.2">
      <c r="A21" s="7"/>
      <c r="B21" s="7" t="s">
        <v>763</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780</v>
      </c>
      <c r="D22" s="7"/>
      <c r="E22" s="7"/>
      <c r="F22" s="7"/>
      <c r="G22" s="7"/>
      <c r="H22" s="7"/>
      <c r="I22" s="7"/>
      <c r="J22" s="7"/>
      <c r="K22" s="7"/>
      <c r="L22" s="9" t="s">
        <v>145</v>
      </c>
      <c r="M22" s="301">
        <v>1082</v>
      </c>
      <c r="N22" s="301">
        <v>2010</v>
      </c>
      <c r="O22" s="299">
        <v>671</v>
      </c>
      <c r="P22" s="299">
        <v>343</v>
      </c>
      <c r="Q22" s="299">
        <v>409</v>
      </c>
      <c r="R22" s="299">
        <v>175</v>
      </c>
      <c r="S22" s="299">
        <v>156</v>
      </c>
      <c r="T22" s="298">
        <v>96</v>
      </c>
      <c r="U22" s="301">
        <v>4615</v>
      </c>
    </row>
    <row r="23" spans="1:21" ht="16.5" customHeight="1" x14ac:dyDescent="0.2">
      <c r="A23" s="7"/>
      <c r="B23" s="7"/>
      <c r="C23" s="7" t="s">
        <v>781</v>
      </c>
      <c r="D23" s="7"/>
      <c r="E23" s="7"/>
      <c r="F23" s="7"/>
      <c r="G23" s="7"/>
      <c r="H23" s="7"/>
      <c r="I23" s="7"/>
      <c r="J23" s="7"/>
      <c r="K23" s="7"/>
      <c r="L23" s="9" t="s">
        <v>145</v>
      </c>
      <c r="M23" s="301">
        <v>1281</v>
      </c>
      <c r="N23" s="299">
        <v>976</v>
      </c>
      <c r="O23" s="299">
        <v>817</v>
      </c>
      <c r="P23" s="299">
        <v>261</v>
      </c>
      <c r="Q23" s="299">
        <v>170</v>
      </c>
      <c r="R23" s="299">
        <v>189</v>
      </c>
      <c r="S23" s="298">
        <v>27</v>
      </c>
      <c r="T23" s="299">
        <v>120</v>
      </c>
      <c r="U23" s="301">
        <v>3575</v>
      </c>
    </row>
    <row r="24" spans="1:21" ht="16.5" customHeight="1" x14ac:dyDescent="0.2">
      <c r="A24" s="7"/>
      <c r="B24" s="7"/>
      <c r="C24" s="7" t="s">
        <v>782</v>
      </c>
      <c r="D24" s="7"/>
      <c r="E24" s="7"/>
      <c r="F24" s="7"/>
      <c r="G24" s="7"/>
      <c r="H24" s="7"/>
      <c r="I24" s="7"/>
      <c r="J24" s="7"/>
      <c r="K24" s="7"/>
      <c r="L24" s="9" t="s">
        <v>145</v>
      </c>
      <c r="M24" s="301">
        <v>2363</v>
      </c>
      <c r="N24" s="301">
        <v>2988</v>
      </c>
      <c r="O24" s="301">
        <v>1489</v>
      </c>
      <c r="P24" s="299">
        <v>612</v>
      </c>
      <c r="Q24" s="299">
        <v>580</v>
      </c>
      <c r="R24" s="299">
        <v>365</v>
      </c>
      <c r="S24" s="299">
        <v>183</v>
      </c>
      <c r="T24" s="299">
        <v>218</v>
      </c>
      <c r="U24" s="301">
        <v>8190</v>
      </c>
    </row>
    <row r="25" spans="1:21" ht="16.5" customHeight="1" x14ac:dyDescent="0.2">
      <c r="A25" s="7"/>
      <c r="B25" s="7" t="s">
        <v>764</v>
      </c>
      <c r="C25" s="7"/>
      <c r="D25" s="7"/>
      <c r="E25" s="7"/>
      <c r="F25" s="7"/>
      <c r="G25" s="7"/>
      <c r="H25" s="7"/>
      <c r="I25" s="7"/>
      <c r="J25" s="7"/>
      <c r="K25" s="7"/>
      <c r="L25" s="9"/>
      <c r="M25" s="10"/>
      <c r="N25" s="10"/>
      <c r="O25" s="10"/>
      <c r="P25" s="10"/>
      <c r="Q25" s="10"/>
      <c r="R25" s="10"/>
      <c r="S25" s="10"/>
      <c r="T25" s="10"/>
      <c r="U25" s="10"/>
    </row>
    <row r="26" spans="1:21" ht="16.5" customHeight="1" x14ac:dyDescent="0.2">
      <c r="A26" s="7"/>
      <c r="B26" s="7"/>
      <c r="C26" s="7" t="s">
        <v>780</v>
      </c>
      <c r="D26" s="7"/>
      <c r="E26" s="7"/>
      <c r="F26" s="7"/>
      <c r="G26" s="7"/>
      <c r="H26" s="7"/>
      <c r="I26" s="7"/>
      <c r="J26" s="7"/>
      <c r="K26" s="7"/>
      <c r="L26" s="9" t="s">
        <v>145</v>
      </c>
      <c r="M26" s="303">
        <v>17600</v>
      </c>
      <c r="N26" s="303">
        <v>36335</v>
      </c>
      <c r="O26" s="303">
        <v>13001</v>
      </c>
      <c r="P26" s="301">
        <v>7032</v>
      </c>
      <c r="Q26" s="301">
        <v>7912</v>
      </c>
      <c r="R26" s="301">
        <v>2417</v>
      </c>
      <c r="S26" s="301">
        <v>2658</v>
      </c>
      <c r="T26" s="301">
        <v>1863</v>
      </c>
      <c r="U26" s="303">
        <v>87695</v>
      </c>
    </row>
    <row r="27" spans="1:21" ht="16.5" customHeight="1" x14ac:dyDescent="0.2">
      <c r="A27" s="7"/>
      <c r="B27" s="7"/>
      <c r="C27" s="7" t="s">
        <v>781</v>
      </c>
      <c r="D27" s="7"/>
      <c r="E27" s="7"/>
      <c r="F27" s="7"/>
      <c r="G27" s="7"/>
      <c r="H27" s="7"/>
      <c r="I27" s="7"/>
      <c r="J27" s="7"/>
      <c r="K27" s="7"/>
      <c r="L27" s="9" t="s">
        <v>145</v>
      </c>
      <c r="M27" s="303">
        <v>22812</v>
      </c>
      <c r="N27" s="303">
        <v>16319</v>
      </c>
      <c r="O27" s="303">
        <v>16059</v>
      </c>
      <c r="P27" s="301">
        <v>5759</v>
      </c>
      <c r="Q27" s="301">
        <v>2488</v>
      </c>
      <c r="R27" s="301">
        <v>2391</v>
      </c>
      <c r="S27" s="299">
        <v>124</v>
      </c>
      <c r="T27" s="301">
        <v>2269</v>
      </c>
      <c r="U27" s="303">
        <v>67050</v>
      </c>
    </row>
    <row r="28" spans="1:21" ht="16.5" customHeight="1" x14ac:dyDescent="0.2">
      <c r="A28" s="7"/>
      <c r="B28" s="7"/>
      <c r="C28" s="7" t="s">
        <v>782</v>
      </c>
      <c r="D28" s="7"/>
      <c r="E28" s="7"/>
      <c r="F28" s="7"/>
      <c r="G28" s="7"/>
      <c r="H28" s="7"/>
      <c r="I28" s="7"/>
      <c r="J28" s="7"/>
      <c r="K28" s="7"/>
      <c r="L28" s="9" t="s">
        <v>145</v>
      </c>
      <c r="M28" s="303">
        <v>40414</v>
      </c>
      <c r="N28" s="303">
        <v>52641</v>
      </c>
      <c r="O28" s="303">
        <v>29057</v>
      </c>
      <c r="P28" s="303">
        <v>12926</v>
      </c>
      <c r="Q28" s="303">
        <v>10397</v>
      </c>
      <c r="R28" s="301">
        <v>4807</v>
      </c>
      <c r="S28" s="301">
        <v>2782</v>
      </c>
      <c r="T28" s="301">
        <v>4164</v>
      </c>
      <c r="U28" s="305">
        <v>154733</v>
      </c>
    </row>
    <row r="29" spans="1:21" ht="16.5" customHeight="1" x14ac:dyDescent="0.2">
      <c r="A29" s="7" t="s">
        <v>63</v>
      </c>
      <c r="B29" s="7"/>
      <c r="C29" s="7"/>
      <c r="D29" s="7"/>
      <c r="E29" s="7"/>
      <c r="F29" s="7"/>
      <c r="G29" s="7"/>
      <c r="H29" s="7"/>
      <c r="I29" s="7"/>
      <c r="J29" s="7"/>
      <c r="K29" s="7"/>
      <c r="L29" s="9"/>
      <c r="M29" s="10"/>
      <c r="N29" s="10"/>
      <c r="O29" s="10"/>
      <c r="P29" s="10"/>
      <c r="Q29" s="10"/>
      <c r="R29" s="10"/>
      <c r="S29" s="10"/>
      <c r="T29" s="10"/>
      <c r="U29" s="10"/>
    </row>
    <row r="30" spans="1:21" ht="16.5" customHeight="1" x14ac:dyDescent="0.2">
      <c r="A30" s="7"/>
      <c r="B30" s="7" t="s">
        <v>761</v>
      </c>
      <c r="C30" s="7"/>
      <c r="D30" s="7"/>
      <c r="E30" s="7"/>
      <c r="F30" s="7"/>
      <c r="G30" s="7"/>
      <c r="H30" s="7"/>
      <c r="I30" s="7"/>
      <c r="J30" s="7"/>
      <c r="K30" s="7"/>
      <c r="L30" s="9"/>
      <c r="M30" s="10"/>
      <c r="N30" s="10"/>
      <c r="O30" s="10"/>
      <c r="P30" s="10"/>
      <c r="Q30" s="10"/>
      <c r="R30" s="10"/>
      <c r="S30" s="10"/>
      <c r="T30" s="10"/>
      <c r="U30" s="10"/>
    </row>
    <row r="31" spans="1:21" ht="16.5" customHeight="1" x14ac:dyDescent="0.2">
      <c r="A31" s="7"/>
      <c r="B31" s="7"/>
      <c r="C31" s="7" t="s">
        <v>780</v>
      </c>
      <c r="D31" s="7"/>
      <c r="E31" s="7"/>
      <c r="F31" s="7"/>
      <c r="G31" s="7"/>
      <c r="H31" s="7"/>
      <c r="I31" s="7"/>
      <c r="J31" s="7"/>
      <c r="K31" s="7"/>
      <c r="L31" s="9" t="s">
        <v>69</v>
      </c>
      <c r="M31" s="300">
        <v>5.7</v>
      </c>
      <c r="N31" s="300">
        <v>6.2</v>
      </c>
      <c r="O31" s="300">
        <v>5.8</v>
      </c>
      <c r="P31" s="300">
        <v>4.9000000000000004</v>
      </c>
      <c r="Q31" s="300">
        <v>4.8</v>
      </c>
      <c r="R31" s="300">
        <v>7.7</v>
      </c>
      <c r="S31" s="300">
        <v>5.7</v>
      </c>
      <c r="T31" s="300">
        <v>7.8</v>
      </c>
      <c r="U31" s="300">
        <v>5.5</v>
      </c>
    </row>
    <row r="32" spans="1:21" ht="16.5" customHeight="1" x14ac:dyDescent="0.2">
      <c r="A32" s="7"/>
      <c r="B32" s="7"/>
      <c r="C32" s="7" t="s">
        <v>781</v>
      </c>
      <c r="D32" s="7"/>
      <c r="E32" s="7"/>
      <c r="F32" s="7"/>
      <c r="G32" s="7"/>
      <c r="H32" s="7"/>
      <c r="I32" s="7"/>
      <c r="J32" s="7"/>
      <c r="K32" s="7"/>
      <c r="L32" s="9" t="s">
        <v>69</v>
      </c>
      <c r="M32" s="300">
        <v>5.7</v>
      </c>
      <c r="N32" s="300">
        <v>6.9</v>
      </c>
      <c r="O32" s="300">
        <v>5.6</v>
      </c>
      <c r="P32" s="300">
        <v>5.2</v>
      </c>
      <c r="Q32" s="300">
        <v>5.5</v>
      </c>
      <c r="R32" s="300">
        <v>7.8</v>
      </c>
      <c r="S32" s="300">
        <v>8.9</v>
      </c>
      <c r="T32" s="300">
        <v>6.4</v>
      </c>
      <c r="U32" s="300">
        <v>5.6</v>
      </c>
    </row>
    <row r="33" spans="1:21" ht="16.5" customHeight="1" x14ac:dyDescent="0.2">
      <c r="A33" s="7"/>
      <c r="B33" s="7"/>
      <c r="C33" s="7" t="s">
        <v>782</v>
      </c>
      <c r="D33" s="7"/>
      <c r="E33" s="7"/>
      <c r="F33" s="7"/>
      <c r="G33" s="7"/>
      <c r="H33" s="7"/>
      <c r="I33" s="7"/>
      <c r="J33" s="7"/>
      <c r="K33" s="7"/>
      <c r="L33" s="9" t="s">
        <v>69</v>
      </c>
      <c r="M33" s="300">
        <v>5.7</v>
      </c>
      <c r="N33" s="300">
        <v>6.4</v>
      </c>
      <c r="O33" s="300">
        <v>5.7</v>
      </c>
      <c r="P33" s="300">
        <v>5</v>
      </c>
      <c r="Q33" s="300">
        <v>5</v>
      </c>
      <c r="R33" s="300">
        <v>7.8</v>
      </c>
      <c r="S33" s="300">
        <v>5.8</v>
      </c>
      <c r="T33" s="300">
        <v>7.1</v>
      </c>
      <c r="U33" s="300">
        <v>5.6</v>
      </c>
    </row>
    <row r="34" spans="1:21" ht="16.5" customHeight="1" x14ac:dyDescent="0.2">
      <c r="A34" s="7"/>
      <c r="B34" s="7" t="s">
        <v>763</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780</v>
      </c>
      <c r="D35" s="7"/>
      <c r="E35" s="7"/>
      <c r="F35" s="7"/>
      <c r="G35" s="7"/>
      <c r="H35" s="7"/>
      <c r="I35" s="7"/>
      <c r="J35" s="7"/>
      <c r="K35" s="7"/>
      <c r="L35" s="9" t="s">
        <v>145</v>
      </c>
      <c r="M35" s="301">
        <v>1066</v>
      </c>
      <c r="N35" s="301">
        <v>2197</v>
      </c>
      <c r="O35" s="299">
        <v>700</v>
      </c>
      <c r="P35" s="299">
        <v>359</v>
      </c>
      <c r="Q35" s="299">
        <v>378</v>
      </c>
      <c r="R35" s="299">
        <v>192</v>
      </c>
      <c r="S35" s="299">
        <v>133</v>
      </c>
      <c r="T35" s="299">
        <v>177</v>
      </c>
      <c r="U35" s="301">
        <v>4806</v>
      </c>
    </row>
    <row r="36" spans="1:21" ht="16.5" customHeight="1" x14ac:dyDescent="0.2">
      <c r="A36" s="7"/>
      <c r="B36" s="7"/>
      <c r="C36" s="7" t="s">
        <v>781</v>
      </c>
      <c r="D36" s="7"/>
      <c r="E36" s="7"/>
      <c r="F36" s="7"/>
      <c r="G36" s="7"/>
      <c r="H36" s="7"/>
      <c r="I36" s="7"/>
      <c r="J36" s="7"/>
      <c r="K36" s="7"/>
      <c r="L36" s="9" t="s">
        <v>145</v>
      </c>
      <c r="M36" s="301">
        <v>1318</v>
      </c>
      <c r="N36" s="301">
        <v>1133</v>
      </c>
      <c r="O36" s="299">
        <v>896</v>
      </c>
      <c r="P36" s="299">
        <v>267</v>
      </c>
      <c r="Q36" s="299">
        <v>142</v>
      </c>
      <c r="R36" s="299">
        <v>183</v>
      </c>
      <c r="S36" s="296">
        <v>8</v>
      </c>
      <c r="T36" s="299">
        <v>151</v>
      </c>
      <c r="U36" s="301">
        <v>3763</v>
      </c>
    </row>
    <row r="37" spans="1:21" ht="16.5" customHeight="1" x14ac:dyDescent="0.2">
      <c r="A37" s="7"/>
      <c r="B37" s="7"/>
      <c r="C37" s="7" t="s">
        <v>782</v>
      </c>
      <c r="D37" s="7"/>
      <c r="E37" s="7"/>
      <c r="F37" s="7"/>
      <c r="G37" s="7"/>
      <c r="H37" s="7"/>
      <c r="I37" s="7"/>
      <c r="J37" s="7"/>
      <c r="K37" s="7"/>
      <c r="L37" s="9" t="s">
        <v>145</v>
      </c>
      <c r="M37" s="301">
        <v>2384</v>
      </c>
      <c r="N37" s="301">
        <v>3333</v>
      </c>
      <c r="O37" s="301">
        <v>1596</v>
      </c>
      <c r="P37" s="299">
        <v>634</v>
      </c>
      <c r="Q37" s="299">
        <v>520</v>
      </c>
      <c r="R37" s="299">
        <v>375</v>
      </c>
      <c r="S37" s="299">
        <v>141</v>
      </c>
      <c r="T37" s="299">
        <v>332</v>
      </c>
      <c r="U37" s="301">
        <v>8569</v>
      </c>
    </row>
    <row r="38" spans="1:21" ht="16.5" customHeight="1" x14ac:dyDescent="0.2">
      <c r="A38" s="7"/>
      <c r="B38" s="7" t="s">
        <v>764</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780</v>
      </c>
      <c r="D39" s="7"/>
      <c r="E39" s="7"/>
      <c r="F39" s="7"/>
      <c r="G39" s="7"/>
      <c r="H39" s="7"/>
      <c r="I39" s="7"/>
      <c r="J39" s="7"/>
      <c r="K39" s="7"/>
      <c r="L39" s="9" t="s">
        <v>145</v>
      </c>
      <c r="M39" s="303">
        <v>18835</v>
      </c>
      <c r="N39" s="303">
        <v>35465</v>
      </c>
      <c r="O39" s="303">
        <v>12079</v>
      </c>
      <c r="P39" s="301">
        <v>7278</v>
      </c>
      <c r="Q39" s="301">
        <v>7867</v>
      </c>
      <c r="R39" s="301">
        <v>2488</v>
      </c>
      <c r="S39" s="301">
        <v>2354</v>
      </c>
      <c r="T39" s="301">
        <v>2276</v>
      </c>
      <c r="U39" s="303">
        <v>87115</v>
      </c>
    </row>
    <row r="40" spans="1:21" ht="16.5" customHeight="1" x14ac:dyDescent="0.2">
      <c r="A40" s="7"/>
      <c r="B40" s="7"/>
      <c r="C40" s="7" t="s">
        <v>781</v>
      </c>
      <c r="D40" s="7"/>
      <c r="E40" s="7"/>
      <c r="F40" s="7"/>
      <c r="G40" s="7"/>
      <c r="H40" s="7"/>
      <c r="I40" s="7"/>
      <c r="J40" s="7"/>
      <c r="K40" s="7"/>
      <c r="L40" s="9" t="s">
        <v>145</v>
      </c>
      <c r="M40" s="303">
        <v>23100</v>
      </c>
      <c r="N40" s="303">
        <v>16457</v>
      </c>
      <c r="O40" s="303">
        <v>16120</v>
      </c>
      <c r="P40" s="301">
        <v>5177</v>
      </c>
      <c r="Q40" s="301">
        <v>2576</v>
      </c>
      <c r="R40" s="301">
        <v>2340</v>
      </c>
      <c r="S40" s="298">
        <v>90</v>
      </c>
      <c r="T40" s="301">
        <v>2359</v>
      </c>
      <c r="U40" s="303">
        <v>66946</v>
      </c>
    </row>
    <row r="41" spans="1:21" ht="16.5" customHeight="1" x14ac:dyDescent="0.2">
      <c r="A41" s="7"/>
      <c r="B41" s="7"/>
      <c r="C41" s="7" t="s">
        <v>782</v>
      </c>
      <c r="D41" s="7"/>
      <c r="E41" s="7"/>
      <c r="F41" s="7"/>
      <c r="G41" s="7"/>
      <c r="H41" s="7"/>
      <c r="I41" s="7"/>
      <c r="J41" s="7"/>
      <c r="K41" s="7"/>
      <c r="L41" s="9" t="s">
        <v>145</v>
      </c>
      <c r="M41" s="303">
        <v>41935</v>
      </c>
      <c r="N41" s="303">
        <v>51924</v>
      </c>
      <c r="O41" s="303">
        <v>28196</v>
      </c>
      <c r="P41" s="303">
        <v>12641</v>
      </c>
      <c r="Q41" s="303">
        <v>10439</v>
      </c>
      <c r="R41" s="301">
        <v>4828</v>
      </c>
      <c r="S41" s="301">
        <v>2444</v>
      </c>
      <c r="T41" s="301">
        <v>4669</v>
      </c>
      <c r="U41" s="305">
        <v>154060</v>
      </c>
    </row>
    <row r="42" spans="1:21" ht="16.5" customHeight="1" x14ac:dyDescent="0.2">
      <c r="A42" s="7" t="s">
        <v>64</v>
      </c>
      <c r="B42" s="7"/>
      <c r="C42" s="7"/>
      <c r="D42" s="7"/>
      <c r="E42" s="7"/>
      <c r="F42" s="7"/>
      <c r="G42" s="7"/>
      <c r="H42" s="7"/>
      <c r="I42" s="7"/>
      <c r="J42" s="7"/>
      <c r="K42" s="7"/>
      <c r="L42" s="9"/>
      <c r="M42" s="10"/>
      <c r="N42" s="10"/>
      <c r="O42" s="10"/>
      <c r="P42" s="10"/>
      <c r="Q42" s="10"/>
      <c r="R42" s="10"/>
      <c r="S42" s="10"/>
      <c r="T42" s="10"/>
      <c r="U42" s="10"/>
    </row>
    <row r="43" spans="1:21" ht="16.5" customHeight="1" x14ac:dyDescent="0.2">
      <c r="A43" s="7"/>
      <c r="B43" s="7" t="s">
        <v>761</v>
      </c>
      <c r="C43" s="7"/>
      <c r="D43" s="7"/>
      <c r="E43" s="7"/>
      <c r="F43" s="7"/>
      <c r="G43" s="7"/>
      <c r="H43" s="7"/>
      <c r="I43" s="7"/>
      <c r="J43" s="7"/>
      <c r="K43" s="7"/>
      <c r="L43" s="9"/>
      <c r="M43" s="10"/>
      <c r="N43" s="10"/>
      <c r="O43" s="10"/>
      <c r="P43" s="10"/>
      <c r="Q43" s="10"/>
      <c r="R43" s="10"/>
      <c r="S43" s="10"/>
      <c r="T43" s="10"/>
      <c r="U43" s="10"/>
    </row>
    <row r="44" spans="1:21" ht="16.5" customHeight="1" x14ac:dyDescent="0.2">
      <c r="A44" s="7"/>
      <c r="B44" s="7"/>
      <c r="C44" s="7" t="s">
        <v>780</v>
      </c>
      <c r="D44" s="7"/>
      <c r="E44" s="7"/>
      <c r="F44" s="7"/>
      <c r="G44" s="7"/>
      <c r="H44" s="7"/>
      <c r="I44" s="7"/>
      <c r="J44" s="7"/>
      <c r="K44" s="7"/>
      <c r="L44" s="9" t="s">
        <v>69</v>
      </c>
      <c r="M44" s="300">
        <v>5.6</v>
      </c>
      <c r="N44" s="300">
        <v>5.2</v>
      </c>
      <c r="O44" s="300">
        <v>5.9</v>
      </c>
      <c r="P44" s="300">
        <v>4.8</v>
      </c>
      <c r="Q44" s="300">
        <v>4.5</v>
      </c>
      <c r="R44" s="300">
        <v>7.7</v>
      </c>
      <c r="S44" s="300">
        <v>6.6</v>
      </c>
      <c r="T44" s="300">
        <v>3.4</v>
      </c>
      <c r="U44" s="300">
        <v>5.0999999999999996</v>
      </c>
    </row>
    <row r="45" spans="1:21" ht="16.5" customHeight="1" x14ac:dyDescent="0.2">
      <c r="A45" s="7"/>
      <c r="B45" s="7"/>
      <c r="C45" s="7" t="s">
        <v>781</v>
      </c>
      <c r="D45" s="7"/>
      <c r="E45" s="7"/>
      <c r="F45" s="7"/>
      <c r="G45" s="7"/>
      <c r="H45" s="7"/>
      <c r="I45" s="7"/>
      <c r="J45" s="7"/>
      <c r="K45" s="7"/>
      <c r="L45" s="9" t="s">
        <v>69</v>
      </c>
      <c r="M45" s="300">
        <v>5.7</v>
      </c>
      <c r="N45" s="300">
        <v>6.3</v>
      </c>
      <c r="O45" s="300">
        <v>5.6</v>
      </c>
      <c r="P45" s="300">
        <v>5.3</v>
      </c>
      <c r="Q45" s="300">
        <v>5.3</v>
      </c>
      <c r="R45" s="300">
        <v>6.4</v>
      </c>
      <c r="S45" s="297">
        <v>18.8</v>
      </c>
      <c r="T45" s="300">
        <v>6.1</v>
      </c>
      <c r="U45" s="300">
        <v>5.4</v>
      </c>
    </row>
    <row r="46" spans="1:21" ht="16.5" customHeight="1" x14ac:dyDescent="0.2">
      <c r="A46" s="7"/>
      <c r="B46" s="7"/>
      <c r="C46" s="7" t="s">
        <v>782</v>
      </c>
      <c r="D46" s="7"/>
      <c r="E46" s="7"/>
      <c r="F46" s="7"/>
      <c r="G46" s="7"/>
      <c r="H46" s="7"/>
      <c r="I46" s="7"/>
      <c r="J46" s="7"/>
      <c r="K46" s="7"/>
      <c r="L46" s="9" t="s">
        <v>69</v>
      </c>
      <c r="M46" s="300">
        <v>5.7</v>
      </c>
      <c r="N46" s="300">
        <v>5.6</v>
      </c>
      <c r="O46" s="300">
        <v>5.8</v>
      </c>
      <c r="P46" s="300">
        <v>5</v>
      </c>
      <c r="Q46" s="300">
        <v>4.7</v>
      </c>
      <c r="R46" s="300">
        <v>7</v>
      </c>
      <c r="S46" s="300">
        <v>7</v>
      </c>
      <c r="T46" s="300">
        <v>4.8</v>
      </c>
      <c r="U46" s="300">
        <v>5.2</v>
      </c>
    </row>
    <row r="47" spans="1:21" ht="16.5" customHeight="1" x14ac:dyDescent="0.2">
      <c r="A47" s="7"/>
      <c r="B47" s="7" t="s">
        <v>763</v>
      </c>
      <c r="C47" s="7"/>
      <c r="D47" s="7"/>
      <c r="E47" s="7"/>
      <c r="F47" s="7"/>
      <c r="G47" s="7"/>
      <c r="H47" s="7"/>
      <c r="I47" s="7"/>
      <c r="J47" s="7"/>
      <c r="K47" s="7"/>
      <c r="L47" s="9"/>
      <c r="M47" s="10"/>
      <c r="N47" s="10"/>
      <c r="O47" s="10"/>
      <c r="P47" s="10"/>
      <c r="Q47" s="10"/>
      <c r="R47" s="10"/>
      <c r="S47" s="10"/>
      <c r="T47" s="10"/>
      <c r="U47" s="10"/>
    </row>
    <row r="48" spans="1:21" ht="16.5" customHeight="1" x14ac:dyDescent="0.2">
      <c r="A48" s="7"/>
      <c r="B48" s="7"/>
      <c r="C48" s="7" t="s">
        <v>780</v>
      </c>
      <c r="D48" s="7"/>
      <c r="E48" s="7"/>
      <c r="F48" s="7"/>
      <c r="G48" s="7"/>
      <c r="H48" s="7"/>
      <c r="I48" s="7"/>
      <c r="J48" s="7"/>
      <c r="K48" s="7"/>
      <c r="L48" s="9" t="s">
        <v>145</v>
      </c>
      <c r="M48" s="301">
        <v>1074</v>
      </c>
      <c r="N48" s="301">
        <v>2006</v>
      </c>
      <c r="O48" s="299">
        <v>682</v>
      </c>
      <c r="P48" s="299">
        <v>347</v>
      </c>
      <c r="Q48" s="299">
        <v>349</v>
      </c>
      <c r="R48" s="299">
        <v>174</v>
      </c>
      <c r="S48" s="299">
        <v>162</v>
      </c>
      <c r="T48" s="298">
        <v>65</v>
      </c>
      <c r="U48" s="301">
        <v>4547</v>
      </c>
    </row>
    <row r="49" spans="1:21" ht="16.5" customHeight="1" x14ac:dyDescent="0.2">
      <c r="A49" s="7"/>
      <c r="B49" s="7"/>
      <c r="C49" s="7" t="s">
        <v>781</v>
      </c>
      <c r="D49" s="7"/>
      <c r="E49" s="7"/>
      <c r="F49" s="7"/>
      <c r="G49" s="7"/>
      <c r="H49" s="7"/>
      <c r="I49" s="7"/>
      <c r="J49" s="7"/>
      <c r="K49" s="7"/>
      <c r="L49" s="9" t="s">
        <v>145</v>
      </c>
      <c r="M49" s="301">
        <v>1307</v>
      </c>
      <c r="N49" s="301">
        <v>1065</v>
      </c>
      <c r="O49" s="299">
        <v>873</v>
      </c>
      <c r="P49" s="299">
        <v>254</v>
      </c>
      <c r="Q49" s="299">
        <v>129</v>
      </c>
      <c r="R49" s="299">
        <v>153</v>
      </c>
      <c r="S49" s="298">
        <v>18</v>
      </c>
      <c r="T49" s="299">
        <v>137</v>
      </c>
      <c r="U49" s="301">
        <v>3564</v>
      </c>
    </row>
    <row r="50" spans="1:21" ht="16.5" customHeight="1" x14ac:dyDescent="0.2">
      <c r="A50" s="7"/>
      <c r="B50" s="7"/>
      <c r="C50" s="7" t="s">
        <v>782</v>
      </c>
      <c r="D50" s="7"/>
      <c r="E50" s="7"/>
      <c r="F50" s="7"/>
      <c r="G50" s="7"/>
      <c r="H50" s="7"/>
      <c r="I50" s="7"/>
      <c r="J50" s="7"/>
      <c r="K50" s="7"/>
      <c r="L50" s="9" t="s">
        <v>145</v>
      </c>
      <c r="M50" s="301">
        <v>2382</v>
      </c>
      <c r="N50" s="301">
        <v>3085</v>
      </c>
      <c r="O50" s="301">
        <v>1555</v>
      </c>
      <c r="P50" s="299">
        <v>604</v>
      </c>
      <c r="Q50" s="299">
        <v>478</v>
      </c>
      <c r="R50" s="299">
        <v>327</v>
      </c>
      <c r="S50" s="299">
        <v>180</v>
      </c>
      <c r="T50" s="299">
        <v>202</v>
      </c>
      <c r="U50" s="301">
        <v>8117</v>
      </c>
    </row>
    <row r="51" spans="1:21" ht="16.5" customHeight="1" x14ac:dyDescent="0.2">
      <c r="A51" s="7"/>
      <c r="B51" s="7" t="s">
        <v>764</v>
      </c>
      <c r="C51" s="7"/>
      <c r="D51" s="7"/>
      <c r="E51" s="7"/>
      <c r="F51" s="7"/>
      <c r="G51" s="7"/>
      <c r="H51" s="7"/>
      <c r="I51" s="7"/>
      <c r="J51" s="7"/>
      <c r="K51" s="7"/>
      <c r="L51" s="9"/>
      <c r="M51" s="10"/>
      <c r="N51" s="10"/>
      <c r="O51" s="10"/>
      <c r="P51" s="10"/>
      <c r="Q51" s="10"/>
      <c r="R51" s="10"/>
      <c r="S51" s="10"/>
      <c r="T51" s="10"/>
      <c r="U51" s="10"/>
    </row>
    <row r="52" spans="1:21" ht="16.5" customHeight="1" x14ac:dyDescent="0.2">
      <c r="A52" s="7"/>
      <c r="B52" s="7"/>
      <c r="C52" s="7" t="s">
        <v>780</v>
      </c>
      <c r="D52" s="7"/>
      <c r="E52" s="7"/>
      <c r="F52" s="7"/>
      <c r="G52" s="7"/>
      <c r="H52" s="7"/>
      <c r="I52" s="7"/>
      <c r="J52" s="7"/>
      <c r="K52" s="7"/>
      <c r="L52" s="9" t="s">
        <v>145</v>
      </c>
      <c r="M52" s="303">
        <v>19154</v>
      </c>
      <c r="N52" s="303">
        <v>38469</v>
      </c>
      <c r="O52" s="303">
        <v>11496</v>
      </c>
      <c r="P52" s="301">
        <v>7253</v>
      </c>
      <c r="Q52" s="301">
        <v>7780</v>
      </c>
      <c r="R52" s="301">
        <v>2245</v>
      </c>
      <c r="S52" s="301">
        <v>2463</v>
      </c>
      <c r="T52" s="301">
        <v>1901</v>
      </c>
      <c r="U52" s="303">
        <v>89694</v>
      </c>
    </row>
    <row r="53" spans="1:21" ht="16.5" customHeight="1" x14ac:dyDescent="0.2">
      <c r="A53" s="7"/>
      <c r="B53" s="7"/>
      <c r="C53" s="7" t="s">
        <v>781</v>
      </c>
      <c r="D53" s="7"/>
      <c r="E53" s="7"/>
      <c r="F53" s="7"/>
      <c r="G53" s="7"/>
      <c r="H53" s="7"/>
      <c r="I53" s="7"/>
      <c r="J53" s="7"/>
      <c r="K53" s="7"/>
      <c r="L53" s="9" t="s">
        <v>145</v>
      </c>
      <c r="M53" s="303">
        <v>22924</v>
      </c>
      <c r="N53" s="303">
        <v>16789</v>
      </c>
      <c r="O53" s="303">
        <v>15463</v>
      </c>
      <c r="P53" s="301">
        <v>4804</v>
      </c>
      <c r="Q53" s="301">
        <v>2416</v>
      </c>
      <c r="R53" s="301">
        <v>2411</v>
      </c>
      <c r="S53" s="298">
        <v>96</v>
      </c>
      <c r="T53" s="301">
        <v>2265</v>
      </c>
      <c r="U53" s="303">
        <v>65737</v>
      </c>
    </row>
    <row r="54" spans="1:21" ht="16.5" customHeight="1" x14ac:dyDescent="0.2">
      <c r="A54" s="7"/>
      <c r="B54" s="7"/>
      <c r="C54" s="7" t="s">
        <v>782</v>
      </c>
      <c r="D54" s="7"/>
      <c r="E54" s="7"/>
      <c r="F54" s="7"/>
      <c r="G54" s="7"/>
      <c r="H54" s="7"/>
      <c r="I54" s="7"/>
      <c r="J54" s="7"/>
      <c r="K54" s="7"/>
      <c r="L54" s="9" t="s">
        <v>145</v>
      </c>
      <c r="M54" s="303">
        <v>42073</v>
      </c>
      <c r="N54" s="303">
        <v>55196</v>
      </c>
      <c r="O54" s="303">
        <v>26957</v>
      </c>
      <c r="P54" s="303">
        <v>12181</v>
      </c>
      <c r="Q54" s="303">
        <v>10192</v>
      </c>
      <c r="R54" s="301">
        <v>4656</v>
      </c>
      <c r="S54" s="301">
        <v>2559</v>
      </c>
      <c r="T54" s="301">
        <v>4175</v>
      </c>
      <c r="U54" s="305">
        <v>155395</v>
      </c>
    </row>
    <row r="55" spans="1:21" ht="16.5" customHeight="1" x14ac:dyDescent="0.2">
      <c r="A55" s="7" t="s">
        <v>65</v>
      </c>
      <c r="B55" s="7"/>
      <c r="C55" s="7"/>
      <c r="D55" s="7"/>
      <c r="E55" s="7"/>
      <c r="F55" s="7"/>
      <c r="G55" s="7"/>
      <c r="H55" s="7"/>
      <c r="I55" s="7"/>
      <c r="J55" s="7"/>
      <c r="K55" s="7"/>
      <c r="L55" s="9"/>
      <c r="M55" s="10"/>
      <c r="N55" s="10"/>
      <c r="O55" s="10"/>
      <c r="P55" s="10"/>
      <c r="Q55" s="10"/>
      <c r="R55" s="10"/>
      <c r="S55" s="10"/>
      <c r="T55" s="10"/>
      <c r="U55" s="10"/>
    </row>
    <row r="56" spans="1:21" ht="16.5" customHeight="1" x14ac:dyDescent="0.2">
      <c r="A56" s="7"/>
      <c r="B56" s="7" t="s">
        <v>761</v>
      </c>
      <c r="C56" s="7"/>
      <c r="D56" s="7"/>
      <c r="E56" s="7"/>
      <c r="F56" s="7"/>
      <c r="G56" s="7"/>
      <c r="H56" s="7"/>
      <c r="I56" s="7"/>
      <c r="J56" s="7"/>
      <c r="K56" s="7"/>
      <c r="L56" s="9"/>
      <c r="M56" s="10"/>
      <c r="N56" s="10"/>
      <c r="O56" s="10"/>
      <c r="P56" s="10"/>
      <c r="Q56" s="10"/>
      <c r="R56" s="10"/>
      <c r="S56" s="10"/>
      <c r="T56" s="10"/>
      <c r="U56" s="10"/>
    </row>
    <row r="57" spans="1:21" ht="16.5" customHeight="1" x14ac:dyDescent="0.2">
      <c r="A57" s="7"/>
      <c r="B57" s="7"/>
      <c r="C57" s="7" t="s">
        <v>780</v>
      </c>
      <c r="D57" s="7"/>
      <c r="E57" s="7"/>
      <c r="F57" s="7"/>
      <c r="G57" s="7"/>
      <c r="H57" s="7"/>
      <c r="I57" s="7"/>
      <c r="J57" s="7"/>
      <c r="K57" s="7"/>
      <c r="L57" s="9" t="s">
        <v>69</v>
      </c>
      <c r="M57" s="300">
        <v>5.6</v>
      </c>
      <c r="N57" s="300">
        <v>5.6</v>
      </c>
      <c r="O57" s="300">
        <v>6</v>
      </c>
      <c r="P57" s="300">
        <v>5.4</v>
      </c>
      <c r="Q57" s="300">
        <v>4.5</v>
      </c>
      <c r="R57" s="300">
        <v>7.5</v>
      </c>
      <c r="S57" s="300">
        <v>7.1</v>
      </c>
      <c r="T57" s="300">
        <v>7.1</v>
      </c>
      <c r="U57" s="300">
        <v>5.3</v>
      </c>
    </row>
    <row r="58" spans="1:21" ht="16.5" customHeight="1" x14ac:dyDescent="0.2">
      <c r="A58" s="7"/>
      <c r="B58" s="7"/>
      <c r="C58" s="7" t="s">
        <v>781</v>
      </c>
      <c r="D58" s="7"/>
      <c r="E58" s="7"/>
      <c r="F58" s="7"/>
      <c r="G58" s="7"/>
      <c r="H58" s="7"/>
      <c r="I58" s="7"/>
      <c r="J58" s="7"/>
      <c r="K58" s="7"/>
      <c r="L58" s="9" t="s">
        <v>69</v>
      </c>
      <c r="M58" s="300">
        <v>5.7</v>
      </c>
      <c r="N58" s="300">
        <v>5.8</v>
      </c>
      <c r="O58" s="300">
        <v>5.6</v>
      </c>
      <c r="P58" s="300">
        <v>5.2</v>
      </c>
      <c r="Q58" s="300">
        <v>6.1</v>
      </c>
      <c r="R58" s="300">
        <v>6.3</v>
      </c>
      <c r="S58" s="297">
        <v>31.7</v>
      </c>
      <c r="T58" s="300">
        <v>6.6</v>
      </c>
      <c r="U58" s="300">
        <v>5.3</v>
      </c>
    </row>
    <row r="59" spans="1:21" ht="16.5" customHeight="1" x14ac:dyDescent="0.2">
      <c r="A59" s="7"/>
      <c r="B59" s="7"/>
      <c r="C59" s="7" t="s">
        <v>782</v>
      </c>
      <c r="D59" s="7"/>
      <c r="E59" s="7"/>
      <c r="F59" s="7"/>
      <c r="G59" s="7"/>
      <c r="H59" s="7"/>
      <c r="I59" s="7"/>
      <c r="J59" s="7"/>
      <c r="K59" s="7"/>
      <c r="L59" s="9" t="s">
        <v>69</v>
      </c>
      <c r="M59" s="300">
        <v>5.6</v>
      </c>
      <c r="N59" s="300">
        <v>5.7</v>
      </c>
      <c r="O59" s="300">
        <v>5.8</v>
      </c>
      <c r="P59" s="300">
        <v>5.3</v>
      </c>
      <c r="Q59" s="300">
        <v>4.8</v>
      </c>
      <c r="R59" s="300">
        <v>6.9</v>
      </c>
      <c r="S59" s="300">
        <v>7.8</v>
      </c>
      <c r="T59" s="300">
        <v>6.8</v>
      </c>
      <c r="U59" s="300">
        <v>5.3</v>
      </c>
    </row>
    <row r="60" spans="1:21" ht="16.5" customHeight="1" x14ac:dyDescent="0.2">
      <c r="A60" s="7"/>
      <c r="B60" s="7" t="s">
        <v>763</v>
      </c>
      <c r="C60" s="7"/>
      <c r="D60" s="7"/>
      <c r="E60" s="7"/>
      <c r="F60" s="7"/>
      <c r="G60" s="7"/>
      <c r="H60" s="7"/>
      <c r="I60" s="7"/>
      <c r="J60" s="7"/>
      <c r="K60" s="7"/>
      <c r="L60" s="9"/>
      <c r="M60" s="10"/>
      <c r="N60" s="10"/>
      <c r="O60" s="10"/>
      <c r="P60" s="10"/>
      <c r="Q60" s="10"/>
      <c r="R60" s="10"/>
      <c r="S60" s="10"/>
      <c r="T60" s="10"/>
      <c r="U60" s="10"/>
    </row>
    <row r="61" spans="1:21" ht="16.5" customHeight="1" x14ac:dyDescent="0.2">
      <c r="A61" s="7"/>
      <c r="B61" s="7"/>
      <c r="C61" s="7" t="s">
        <v>780</v>
      </c>
      <c r="D61" s="7"/>
      <c r="E61" s="7"/>
      <c r="F61" s="7"/>
      <c r="G61" s="7"/>
      <c r="H61" s="7"/>
      <c r="I61" s="7"/>
      <c r="J61" s="7"/>
      <c r="K61" s="7"/>
      <c r="L61" s="9" t="s">
        <v>145</v>
      </c>
      <c r="M61" s="301">
        <v>1128</v>
      </c>
      <c r="N61" s="301">
        <v>2111</v>
      </c>
      <c r="O61" s="299">
        <v>733</v>
      </c>
      <c r="P61" s="299">
        <v>408</v>
      </c>
      <c r="Q61" s="299">
        <v>377</v>
      </c>
      <c r="R61" s="299">
        <v>189</v>
      </c>
      <c r="S61" s="299">
        <v>204</v>
      </c>
      <c r="T61" s="299">
        <v>135</v>
      </c>
      <c r="U61" s="301">
        <v>4876</v>
      </c>
    </row>
    <row r="62" spans="1:21" ht="16.5" customHeight="1" x14ac:dyDescent="0.2">
      <c r="A62" s="7"/>
      <c r="B62" s="7"/>
      <c r="C62" s="7" t="s">
        <v>781</v>
      </c>
      <c r="D62" s="7"/>
      <c r="E62" s="7"/>
      <c r="F62" s="7"/>
      <c r="G62" s="7"/>
      <c r="H62" s="7"/>
      <c r="I62" s="7"/>
      <c r="J62" s="7"/>
      <c r="K62" s="7"/>
      <c r="L62" s="9" t="s">
        <v>145</v>
      </c>
      <c r="M62" s="301">
        <v>1335</v>
      </c>
      <c r="N62" s="299">
        <v>943</v>
      </c>
      <c r="O62" s="299">
        <v>828</v>
      </c>
      <c r="P62" s="299">
        <v>269</v>
      </c>
      <c r="Q62" s="299">
        <v>151</v>
      </c>
      <c r="R62" s="299">
        <v>168</v>
      </c>
      <c r="S62" s="298">
        <v>26</v>
      </c>
      <c r="T62" s="299">
        <v>120</v>
      </c>
      <c r="U62" s="301">
        <v>3463</v>
      </c>
    </row>
    <row r="63" spans="1:21" ht="16.5" customHeight="1" x14ac:dyDescent="0.2">
      <c r="A63" s="7"/>
      <c r="B63" s="7"/>
      <c r="C63" s="7" t="s">
        <v>782</v>
      </c>
      <c r="D63" s="7"/>
      <c r="E63" s="7"/>
      <c r="F63" s="7"/>
      <c r="G63" s="7"/>
      <c r="H63" s="7"/>
      <c r="I63" s="7"/>
      <c r="J63" s="7"/>
      <c r="K63" s="7"/>
      <c r="L63" s="9" t="s">
        <v>145</v>
      </c>
      <c r="M63" s="301">
        <v>2463</v>
      </c>
      <c r="N63" s="301">
        <v>3053</v>
      </c>
      <c r="O63" s="301">
        <v>1561</v>
      </c>
      <c r="P63" s="299">
        <v>686</v>
      </c>
      <c r="Q63" s="299">
        <v>528</v>
      </c>
      <c r="R63" s="299">
        <v>356</v>
      </c>
      <c r="S63" s="299">
        <v>230</v>
      </c>
      <c r="T63" s="299">
        <v>254</v>
      </c>
      <c r="U63" s="301">
        <v>8334</v>
      </c>
    </row>
    <row r="64" spans="1:21" ht="16.5" customHeight="1" x14ac:dyDescent="0.2">
      <c r="A64" s="7"/>
      <c r="B64" s="7" t="s">
        <v>764</v>
      </c>
      <c r="C64" s="7"/>
      <c r="D64" s="7"/>
      <c r="E64" s="7"/>
      <c r="F64" s="7"/>
      <c r="G64" s="7"/>
      <c r="H64" s="7"/>
      <c r="I64" s="7"/>
      <c r="J64" s="7"/>
      <c r="K64" s="7"/>
      <c r="L64" s="9"/>
      <c r="M64" s="10"/>
      <c r="N64" s="10"/>
      <c r="O64" s="10"/>
      <c r="P64" s="10"/>
      <c r="Q64" s="10"/>
      <c r="R64" s="10"/>
      <c r="S64" s="10"/>
      <c r="T64" s="10"/>
      <c r="U64" s="10"/>
    </row>
    <row r="65" spans="1:21" ht="16.5" customHeight="1" x14ac:dyDescent="0.2">
      <c r="A65" s="7"/>
      <c r="B65" s="7"/>
      <c r="C65" s="7" t="s">
        <v>780</v>
      </c>
      <c r="D65" s="7"/>
      <c r="E65" s="7"/>
      <c r="F65" s="7"/>
      <c r="G65" s="7"/>
      <c r="H65" s="7"/>
      <c r="I65" s="7"/>
      <c r="J65" s="7"/>
      <c r="K65" s="7"/>
      <c r="L65" s="9" t="s">
        <v>145</v>
      </c>
      <c r="M65" s="303">
        <v>20128</v>
      </c>
      <c r="N65" s="303">
        <v>37712</v>
      </c>
      <c r="O65" s="303">
        <v>12147</v>
      </c>
      <c r="P65" s="301">
        <v>7577</v>
      </c>
      <c r="Q65" s="301">
        <v>8444</v>
      </c>
      <c r="R65" s="301">
        <v>2500</v>
      </c>
      <c r="S65" s="301">
        <v>2851</v>
      </c>
      <c r="T65" s="301">
        <v>1901</v>
      </c>
      <c r="U65" s="303">
        <v>91732</v>
      </c>
    </row>
    <row r="66" spans="1:21" ht="16.5" customHeight="1" x14ac:dyDescent="0.2">
      <c r="A66" s="7"/>
      <c r="B66" s="7"/>
      <c r="C66" s="7" t="s">
        <v>781</v>
      </c>
      <c r="D66" s="7"/>
      <c r="E66" s="7"/>
      <c r="F66" s="7"/>
      <c r="G66" s="7"/>
      <c r="H66" s="7"/>
      <c r="I66" s="7"/>
      <c r="J66" s="7"/>
      <c r="K66" s="7"/>
      <c r="L66" s="9" t="s">
        <v>145</v>
      </c>
      <c r="M66" s="303">
        <v>23487</v>
      </c>
      <c r="N66" s="303">
        <v>16237</v>
      </c>
      <c r="O66" s="303">
        <v>14832</v>
      </c>
      <c r="P66" s="301">
        <v>5136</v>
      </c>
      <c r="Q66" s="301">
        <v>2475</v>
      </c>
      <c r="R66" s="301">
        <v>2652</v>
      </c>
      <c r="S66" s="298">
        <v>82</v>
      </c>
      <c r="T66" s="301">
        <v>1832</v>
      </c>
      <c r="U66" s="303">
        <v>65230</v>
      </c>
    </row>
    <row r="67" spans="1:21" ht="16.5" customHeight="1" x14ac:dyDescent="0.2">
      <c r="A67" s="14"/>
      <c r="B67" s="14"/>
      <c r="C67" s="14" t="s">
        <v>782</v>
      </c>
      <c r="D67" s="14"/>
      <c r="E67" s="14"/>
      <c r="F67" s="14"/>
      <c r="G67" s="14"/>
      <c r="H67" s="14"/>
      <c r="I67" s="14"/>
      <c r="J67" s="14"/>
      <c r="K67" s="14"/>
      <c r="L67" s="15" t="s">
        <v>145</v>
      </c>
      <c r="M67" s="304">
        <v>43603</v>
      </c>
      <c r="N67" s="304">
        <v>53886</v>
      </c>
      <c r="O67" s="304">
        <v>26978</v>
      </c>
      <c r="P67" s="304">
        <v>12858</v>
      </c>
      <c r="Q67" s="304">
        <v>10914</v>
      </c>
      <c r="R67" s="302">
        <v>5152</v>
      </c>
      <c r="S67" s="302">
        <v>2933</v>
      </c>
      <c r="T67" s="302">
        <v>3723</v>
      </c>
      <c r="U67" s="306">
        <v>156877</v>
      </c>
    </row>
    <row r="68" spans="1:21" ht="4.5" customHeight="1" x14ac:dyDescent="0.2">
      <c r="A68" s="23"/>
      <c r="B68" s="23"/>
      <c r="C68" s="2"/>
      <c r="D68" s="2"/>
      <c r="E68" s="2"/>
      <c r="F68" s="2"/>
      <c r="G68" s="2"/>
      <c r="H68" s="2"/>
      <c r="I68" s="2"/>
      <c r="J68" s="2"/>
      <c r="K68" s="2"/>
      <c r="L68" s="2"/>
      <c r="M68" s="2"/>
      <c r="N68" s="2"/>
      <c r="O68" s="2"/>
      <c r="P68" s="2"/>
      <c r="Q68" s="2"/>
      <c r="R68" s="2"/>
      <c r="S68" s="2"/>
      <c r="T68" s="2"/>
      <c r="U68" s="2"/>
    </row>
    <row r="69" spans="1:21" ht="16.5" customHeight="1" x14ac:dyDescent="0.2">
      <c r="A69" s="47"/>
      <c r="B69" s="47"/>
      <c r="C69" s="309" t="s">
        <v>184</v>
      </c>
      <c r="D69" s="309"/>
      <c r="E69" s="309"/>
      <c r="F69" s="309"/>
      <c r="G69" s="309"/>
      <c r="H69" s="309"/>
      <c r="I69" s="309"/>
      <c r="J69" s="309"/>
      <c r="K69" s="309"/>
      <c r="L69" s="309"/>
      <c r="M69" s="309"/>
      <c r="N69" s="309"/>
      <c r="O69" s="309"/>
      <c r="P69" s="309"/>
      <c r="Q69" s="309"/>
      <c r="R69" s="309"/>
      <c r="S69" s="309"/>
      <c r="T69" s="309"/>
      <c r="U69" s="309"/>
    </row>
    <row r="70" spans="1:21" ht="16.5" customHeight="1" x14ac:dyDescent="0.2">
      <c r="A70" s="47"/>
      <c r="B70" s="47"/>
      <c r="C70" s="309" t="s">
        <v>185</v>
      </c>
      <c r="D70" s="309"/>
      <c r="E70" s="309"/>
      <c r="F70" s="309"/>
      <c r="G70" s="309"/>
      <c r="H70" s="309"/>
      <c r="I70" s="309"/>
      <c r="J70" s="309"/>
      <c r="K70" s="309"/>
      <c r="L70" s="309"/>
      <c r="M70" s="309"/>
      <c r="N70" s="309"/>
      <c r="O70" s="309"/>
      <c r="P70" s="309"/>
      <c r="Q70" s="309"/>
      <c r="R70" s="309"/>
      <c r="S70" s="309"/>
      <c r="T70" s="309"/>
      <c r="U70" s="309"/>
    </row>
    <row r="71" spans="1:21" ht="4.5" customHeight="1" x14ac:dyDescent="0.2">
      <c r="A71" s="23"/>
      <c r="B71" s="23"/>
      <c r="C71" s="2"/>
      <c r="D71" s="2"/>
      <c r="E71" s="2"/>
      <c r="F71" s="2"/>
      <c r="G71" s="2"/>
      <c r="H71" s="2"/>
      <c r="I71" s="2"/>
      <c r="J71" s="2"/>
      <c r="K71" s="2"/>
      <c r="L71" s="2"/>
      <c r="M71" s="2"/>
      <c r="N71" s="2"/>
      <c r="O71" s="2"/>
      <c r="P71" s="2"/>
      <c r="Q71" s="2"/>
      <c r="R71" s="2"/>
      <c r="S71" s="2"/>
      <c r="T71" s="2"/>
      <c r="U71" s="2"/>
    </row>
    <row r="72" spans="1:21" ht="29.45" customHeight="1" x14ac:dyDescent="0.2">
      <c r="A72" s="23" t="s">
        <v>71</v>
      </c>
      <c r="B72" s="23"/>
      <c r="C72" s="309" t="s">
        <v>151</v>
      </c>
      <c r="D72" s="309"/>
      <c r="E72" s="309"/>
      <c r="F72" s="309"/>
      <c r="G72" s="309"/>
      <c r="H72" s="309"/>
      <c r="I72" s="309"/>
      <c r="J72" s="309"/>
      <c r="K72" s="309"/>
      <c r="L72" s="309"/>
      <c r="M72" s="309"/>
      <c r="N72" s="309"/>
      <c r="O72" s="309"/>
      <c r="P72" s="309"/>
      <c r="Q72" s="309"/>
      <c r="R72" s="309"/>
      <c r="S72" s="309"/>
      <c r="T72" s="309"/>
      <c r="U72" s="309"/>
    </row>
    <row r="73" spans="1:21" ht="29.45" customHeight="1" x14ac:dyDescent="0.2">
      <c r="A73" s="23" t="s">
        <v>72</v>
      </c>
      <c r="B73" s="23"/>
      <c r="C73" s="309" t="s">
        <v>783</v>
      </c>
      <c r="D73" s="309"/>
      <c r="E73" s="309"/>
      <c r="F73" s="309"/>
      <c r="G73" s="309"/>
      <c r="H73" s="309"/>
      <c r="I73" s="309"/>
      <c r="J73" s="309"/>
      <c r="K73" s="309"/>
      <c r="L73" s="309"/>
      <c r="M73" s="309"/>
      <c r="N73" s="309"/>
      <c r="O73" s="309"/>
      <c r="P73" s="309"/>
      <c r="Q73" s="309"/>
      <c r="R73" s="309"/>
      <c r="S73" s="309"/>
      <c r="T73" s="309"/>
      <c r="U73" s="309"/>
    </row>
    <row r="74" spans="1:21" ht="42.4" customHeight="1" x14ac:dyDescent="0.2">
      <c r="A74" s="23" t="s">
        <v>73</v>
      </c>
      <c r="B74" s="23"/>
      <c r="C74" s="309" t="s">
        <v>765</v>
      </c>
      <c r="D74" s="309"/>
      <c r="E74" s="309"/>
      <c r="F74" s="309"/>
      <c r="G74" s="309"/>
      <c r="H74" s="309"/>
      <c r="I74" s="309"/>
      <c r="J74" s="309"/>
      <c r="K74" s="309"/>
      <c r="L74" s="309"/>
      <c r="M74" s="309"/>
      <c r="N74" s="309"/>
      <c r="O74" s="309"/>
      <c r="P74" s="309"/>
      <c r="Q74" s="309"/>
      <c r="R74" s="309"/>
      <c r="S74" s="309"/>
      <c r="T74" s="309"/>
      <c r="U74" s="309"/>
    </row>
    <row r="75" spans="1:21" ht="81" customHeight="1" x14ac:dyDescent="0.2">
      <c r="A75" s="23" t="s">
        <v>74</v>
      </c>
      <c r="B75" s="23"/>
      <c r="C75" s="309" t="s">
        <v>784</v>
      </c>
      <c r="D75" s="309"/>
      <c r="E75" s="309"/>
      <c r="F75" s="309"/>
      <c r="G75" s="309"/>
      <c r="H75" s="309"/>
      <c r="I75" s="309"/>
      <c r="J75" s="309"/>
      <c r="K75" s="309"/>
      <c r="L75" s="309"/>
      <c r="M75" s="309"/>
      <c r="N75" s="309"/>
      <c r="O75" s="309"/>
      <c r="P75" s="309"/>
      <c r="Q75" s="309"/>
      <c r="R75" s="309"/>
      <c r="S75" s="309"/>
      <c r="T75" s="309"/>
      <c r="U75" s="309"/>
    </row>
    <row r="76" spans="1:21" ht="55.15" customHeight="1" x14ac:dyDescent="0.2">
      <c r="A76" s="23" t="s">
        <v>75</v>
      </c>
      <c r="B76" s="23"/>
      <c r="C76" s="309" t="s">
        <v>767</v>
      </c>
      <c r="D76" s="309"/>
      <c r="E76" s="309"/>
      <c r="F76" s="309"/>
      <c r="G76" s="309"/>
      <c r="H76" s="309"/>
      <c r="I76" s="309"/>
      <c r="J76" s="309"/>
      <c r="K76" s="309"/>
      <c r="L76" s="309"/>
      <c r="M76" s="309"/>
      <c r="N76" s="309"/>
      <c r="O76" s="309"/>
      <c r="P76" s="309"/>
      <c r="Q76" s="309"/>
      <c r="R76" s="309"/>
      <c r="S76" s="309"/>
      <c r="T76" s="309"/>
      <c r="U76" s="309"/>
    </row>
    <row r="77" spans="1:21" ht="55.15" customHeight="1" x14ac:dyDescent="0.2">
      <c r="A77" s="23" t="s">
        <v>76</v>
      </c>
      <c r="B77" s="23"/>
      <c r="C77" s="309" t="s">
        <v>785</v>
      </c>
      <c r="D77" s="309"/>
      <c r="E77" s="309"/>
      <c r="F77" s="309"/>
      <c r="G77" s="309"/>
      <c r="H77" s="309"/>
      <c r="I77" s="309"/>
      <c r="J77" s="309"/>
      <c r="K77" s="309"/>
      <c r="L77" s="309"/>
      <c r="M77" s="309"/>
      <c r="N77" s="309"/>
      <c r="O77" s="309"/>
      <c r="P77" s="309"/>
      <c r="Q77" s="309"/>
      <c r="R77" s="309"/>
      <c r="S77" s="309"/>
      <c r="T77" s="309"/>
      <c r="U77" s="309"/>
    </row>
    <row r="78" spans="1:21" ht="42.4" customHeight="1" x14ac:dyDescent="0.2">
      <c r="A78" s="23" t="s">
        <v>77</v>
      </c>
      <c r="B78" s="23"/>
      <c r="C78" s="309" t="s">
        <v>154</v>
      </c>
      <c r="D78" s="309"/>
      <c r="E78" s="309"/>
      <c r="F78" s="309"/>
      <c r="G78" s="309"/>
      <c r="H78" s="309"/>
      <c r="I78" s="309"/>
      <c r="J78" s="309"/>
      <c r="K78" s="309"/>
      <c r="L78" s="309"/>
      <c r="M78" s="309"/>
      <c r="N78" s="309"/>
      <c r="O78" s="309"/>
      <c r="P78" s="309"/>
      <c r="Q78" s="309"/>
      <c r="R78" s="309"/>
      <c r="S78" s="309"/>
      <c r="T78" s="309"/>
      <c r="U78" s="309"/>
    </row>
    <row r="79" spans="1:21" ht="29.45" customHeight="1" x14ac:dyDescent="0.2">
      <c r="A79" s="23"/>
      <c r="B79" s="23"/>
      <c r="C79" s="309" t="s">
        <v>155</v>
      </c>
      <c r="D79" s="309"/>
      <c r="E79" s="309"/>
      <c r="F79" s="309"/>
      <c r="G79" s="309"/>
      <c r="H79" s="309"/>
      <c r="I79" s="309"/>
      <c r="J79" s="309"/>
      <c r="K79" s="309"/>
      <c r="L79" s="309"/>
      <c r="M79" s="309"/>
      <c r="N79" s="309"/>
      <c r="O79" s="309"/>
      <c r="P79" s="309"/>
      <c r="Q79" s="309"/>
      <c r="R79" s="309"/>
      <c r="S79" s="309"/>
      <c r="T79" s="309"/>
      <c r="U79" s="309"/>
    </row>
    <row r="80" spans="1:21" ht="16.5" customHeight="1" x14ac:dyDescent="0.2">
      <c r="A80" s="23"/>
      <c r="B80" s="23"/>
      <c r="C80" s="309" t="s">
        <v>156</v>
      </c>
      <c r="D80" s="309"/>
      <c r="E80" s="309"/>
      <c r="F80" s="309"/>
      <c r="G80" s="309"/>
      <c r="H80" s="309"/>
      <c r="I80" s="309"/>
      <c r="J80" s="309"/>
      <c r="K80" s="309"/>
      <c r="L80" s="309"/>
      <c r="M80" s="309"/>
      <c r="N80" s="309"/>
      <c r="O80" s="309"/>
      <c r="P80" s="309"/>
      <c r="Q80" s="309"/>
      <c r="R80" s="309"/>
      <c r="S80" s="309"/>
      <c r="T80" s="309"/>
      <c r="U80" s="309"/>
    </row>
    <row r="81" spans="1:21" ht="29.45" customHeight="1" x14ac:dyDescent="0.2">
      <c r="A81" s="23" t="s">
        <v>78</v>
      </c>
      <c r="B81" s="23"/>
      <c r="C81" s="309" t="s">
        <v>158</v>
      </c>
      <c r="D81" s="309"/>
      <c r="E81" s="309"/>
      <c r="F81" s="309"/>
      <c r="G81" s="309"/>
      <c r="H81" s="309"/>
      <c r="I81" s="309"/>
      <c r="J81" s="309"/>
      <c r="K81" s="309"/>
      <c r="L81" s="309"/>
      <c r="M81" s="309"/>
      <c r="N81" s="309"/>
      <c r="O81" s="309"/>
      <c r="P81" s="309"/>
      <c r="Q81" s="309"/>
      <c r="R81" s="309"/>
      <c r="S81" s="309"/>
      <c r="T81" s="309"/>
      <c r="U81" s="309"/>
    </row>
    <row r="82" spans="1:21" ht="16.5" customHeight="1" x14ac:dyDescent="0.2">
      <c r="A82" s="23"/>
      <c r="B82" s="23"/>
      <c r="C82" s="309" t="s">
        <v>786</v>
      </c>
      <c r="D82" s="309"/>
      <c r="E82" s="309"/>
      <c r="F82" s="309"/>
      <c r="G82" s="309"/>
      <c r="H82" s="309"/>
      <c r="I82" s="309"/>
      <c r="J82" s="309"/>
      <c r="K82" s="309"/>
      <c r="L82" s="309"/>
      <c r="M82" s="309"/>
      <c r="N82" s="309"/>
      <c r="O82" s="309"/>
      <c r="P82" s="309"/>
      <c r="Q82" s="309"/>
      <c r="R82" s="309"/>
      <c r="S82" s="309"/>
      <c r="T82" s="309"/>
      <c r="U82" s="309"/>
    </row>
    <row r="83" spans="1:21" ht="4.5" customHeight="1" x14ac:dyDescent="0.2"/>
    <row r="84" spans="1:21" ht="16.5" customHeight="1" x14ac:dyDescent="0.2">
      <c r="A84" s="24" t="s">
        <v>90</v>
      </c>
      <c r="B84" s="23"/>
      <c r="C84" s="23"/>
      <c r="D84" s="23"/>
      <c r="E84" s="309" t="s">
        <v>787</v>
      </c>
      <c r="F84" s="309"/>
      <c r="G84" s="309"/>
      <c r="H84" s="309"/>
      <c r="I84" s="309"/>
      <c r="J84" s="309"/>
      <c r="K84" s="309"/>
      <c r="L84" s="309"/>
      <c r="M84" s="309"/>
      <c r="N84" s="309"/>
      <c r="O84" s="309"/>
      <c r="P84" s="309"/>
      <c r="Q84" s="309"/>
      <c r="R84" s="309"/>
      <c r="S84" s="309"/>
      <c r="T84" s="309"/>
      <c r="U84" s="309"/>
    </row>
  </sheetData>
  <mergeCells count="15">
    <mergeCell ref="K1:U1"/>
    <mergeCell ref="C69:U69"/>
    <mergeCell ref="C70:U70"/>
    <mergeCell ref="C72:U72"/>
    <mergeCell ref="C73:U73"/>
    <mergeCell ref="C74:U74"/>
    <mergeCell ref="C75:U75"/>
    <mergeCell ref="C76:U76"/>
    <mergeCell ref="C77:U77"/>
    <mergeCell ref="C78:U78"/>
    <mergeCell ref="C79:U79"/>
    <mergeCell ref="C80:U80"/>
    <mergeCell ref="C81:U81"/>
    <mergeCell ref="C82:U82"/>
    <mergeCell ref="E84:U84"/>
  </mergeCells>
  <pageMargins left="0.7" right="0.7" top="0.75" bottom="0.75" header="0.3" footer="0.3"/>
  <pageSetup paperSize="9" fitToHeight="0" orientation="landscape" horizontalDpi="300" verticalDpi="300"/>
  <headerFooter scaleWithDoc="0" alignWithMargins="0">
    <oddHeader>&amp;C&amp;"Arial"&amp;8TABLE 19A.37</oddHeader>
    <oddFooter>&amp;L&amp;"Arial"&amp;8REPORT ON
GOVERNMENT
SERVICES 2022&amp;R&amp;"Arial"&amp;8HOMELESSNESS
SERVICES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01"/>
  <sheetViews>
    <sheetView showGridLines="0" workbookViewId="0"/>
  </sheetViews>
  <sheetFormatPr defaultColWidth="11.42578125" defaultRowHeight="12.75" x14ac:dyDescent="0.2"/>
  <cols>
    <col min="1" max="10" width="1.85546875" customWidth="1"/>
    <col min="11" max="11" width="19.42578125" customWidth="1"/>
    <col min="12" max="12" width="9.140625" customWidth="1"/>
    <col min="13" max="21" width="8.5703125" customWidth="1"/>
  </cols>
  <sheetData>
    <row r="1" spans="1:21" ht="17.45" customHeight="1" x14ac:dyDescent="0.2">
      <c r="A1" s="8" t="s">
        <v>119</v>
      </c>
      <c r="B1" s="8"/>
      <c r="C1" s="8"/>
      <c r="D1" s="8"/>
      <c r="E1" s="8"/>
      <c r="F1" s="8"/>
      <c r="G1" s="8"/>
      <c r="H1" s="8"/>
      <c r="I1" s="8"/>
      <c r="J1" s="8"/>
      <c r="K1" s="314" t="s">
        <v>120</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121</v>
      </c>
      <c r="N2" s="13" t="s">
        <v>122</v>
      </c>
      <c r="O2" s="13" t="s">
        <v>123</v>
      </c>
      <c r="P2" s="13" t="s">
        <v>124</v>
      </c>
      <c r="Q2" s="13" t="s">
        <v>125</v>
      </c>
      <c r="R2" s="13" t="s">
        <v>126</v>
      </c>
      <c r="S2" s="13" t="s">
        <v>127</v>
      </c>
      <c r="T2" s="13" t="s">
        <v>128</v>
      </c>
      <c r="U2" s="13" t="s">
        <v>129</v>
      </c>
    </row>
    <row r="3" spans="1:21" ht="16.5" customHeight="1" x14ac:dyDescent="0.2">
      <c r="A3" s="7" t="s">
        <v>130</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16.5" customHeight="1" x14ac:dyDescent="0.2">
      <c r="A5" s="7"/>
      <c r="B5" s="7"/>
      <c r="C5" s="7" t="s">
        <v>131</v>
      </c>
      <c r="D5" s="7"/>
      <c r="E5" s="7"/>
      <c r="F5" s="7"/>
      <c r="G5" s="7"/>
      <c r="H5" s="7"/>
      <c r="I5" s="7"/>
      <c r="J5" s="7"/>
      <c r="K5" s="7"/>
      <c r="L5" s="9"/>
      <c r="M5" s="10"/>
      <c r="N5" s="10"/>
      <c r="O5" s="10"/>
      <c r="P5" s="10"/>
      <c r="Q5" s="10"/>
      <c r="R5" s="10"/>
      <c r="S5" s="10"/>
      <c r="T5" s="10"/>
      <c r="U5" s="10"/>
    </row>
    <row r="6" spans="1:21" ht="29.45" customHeight="1" x14ac:dyDescent="0.2">
      <c r="A6" s="7"/>
      <c r="B6" s="7"/>
      <c r="C6" s="7"/>
      <c r="D6" s="316" t="s">
        <v>132</v>
      </c>
      <c r="E6" s="316"/>
      <c r="F6" s="316"/>
      <c r="G6" s="316"/>
      <c r="H6" s="316"/>
      <c r="I6" s="316"/>
      <c r="J6" s="316"/>
      <c r="K6" s="316"/>
      <c r="L6" s="9" t="s">
        <v>69</v>
      </c>
      <c r="M6" s="34">
        <v>23.7</v>
      </c>
      <c r="N6" s="34">
        <v>29.8</v>
      </c>
      <c r="O6" s="34">
        <v>35.9</v>
      </c>
      <c r="P6" s="34">
        <v>49</v>
      </c>
      <c r="Q6" s="34">
        <v>20.6</v>
      </c>
      <c r="R6" s="34">
        <v>48.6</v>
      </c>
      <c r="S6" s="34">
        <v>38.799999999999997</v>
      </c>
      <c r="T6" s="34">
        <v>48.7</v>
      </c>
      <c r="U6" s="34">
        <v>31.1</v>
      </c>
    </row>
    <row r="7" spans="1:21" ht="16.5" customHeight="1" x14ac:dyDescent="0.2">
      <c r="A7" s="7"/>
      <c r="B7" s="7"/>
      <c r="C7" s="7"/>
      <c r="D7" s="7" t="s">
        <v>133</v>
      </c>
      <c r="E7" s="7"/>
      <c r="F7" s="7"/>
      <c r="G7" s="7"/>
      <c r="H7" s="7"/>
      <c r="I7" s="7"/>
      <c r="J7" s="7"/>
      <c r="K7" s="7"/>
      <c r="L7" s="9" t="s">
        <v>69</v>
      </c>
      <c r="M7" s="34">
        <v>29.2</v>
      </c>
      <c r="N7" s="34">
        <v>27.8</v>
      </c>
      <c r="O7" s="34">
        <v>30.8</v>
      </c>
      <c r="P7" s="34">
        <v>15.4</v>
      </c>
      <c r="Q7" s="34">
        <v>25.9</v>
      </c>
      <c r="R7" s="34">
        <v>12.2</v>
      </c>
      <c r="S7" s="34">
        <v>28.4</v>
      </c>
      <c r="T7" s="34">
        <v>19.3</v>
      </c>
      <c r="U7" s="34">
        <v>26.6</v>
      </c>
    </row>
    <row r="8" spans="1:21" ht="16.5" customHeight="1" x14ac:dyDescent="0.2">
      <c r="A8" s="7"/>
      <c r="B8" s="7"/>
      <c r="C8" s="7"/>
      <c r="D8" s="7" t="s">
        <v>134</v>
      </c>
      <c r="E8" s="7"/>
      <c r="F8" s="7"/>
      <c r="G8" s="7"/>
      <c r="H8" s="7"/>
      <c r="I8" s="7"/>
      <c r="J8" s="7"/>
      <c r="K8" s="7"/>
      <c r="L8" s="9" t="s">
        <v>69</v>
      </c>
      <c r="M8" s="33">
        <v>5.4</v>
      </c>
      <c r="N8" s="33">
        <v>4.3</v>
      </c>
      <c r="O8" s="33">
        <v>4.0999999999999996</v>
      </c>
      <c r="P8" s="33">
        <v>4.9000000000000004</v>
      </c>
      <c r="Q8" s="33">
        <v>0.2</v>
      </c>
      <c r="R8" s="33">
        <v>6.1</v>
      </c>
      <c r="S8" s="33">
        <v>7</v>
      </c>
      <c r="T8" s="33">
        <v>2.8</v>
      </c>
      <c r="U8" s="33">
        <v>4.3</v>
      </c>
    </row>
    <row r="9" spans="1:21" ht="16.5" customHeight="1" x14ac:dyDescent="0.2">
      <c r="A9" s="7"/>
      <c r="B9" s="7"/>
      <c r="C9" s="7"/>
      <c r="D9" s="7" t="s">
        <v>135</v>
      </c>
      <c r="E9" s="7"/>
      <c r="F9" s="7"/>
      <c r="G9" s="7"/>
      <c r="H9" s="7"/>
      <c r="I9" s="7"/>
      <c r="J9" s="7"/>
      <c r="K9" s="7"/>
      <c r="L9" s="9" t="s">
        <v>69</v>
      </c>
      <c r="M9" s="33">
        <v>6</v>
      </c>
      <c r="N9" s="33">
        <v>5.0999999999999996</v>
      </c>
      <c r="O9" s="33">
        <v>4.5</v>
      </c>
      <c r="P9" s="33">
        <v>7.4</v>
      </c>
      <c r="Q9" s="33">
        <v>7.3</v>
      </c>
      <c r="R9" s="33">
        <v>5.0999999999999996</v>
      </c>
      <c r="S9" s="34">
        <v>13.9</v>
      </c>
      <c r="T9" s="33">
        <v>6.9</v>
      </c>
      <c r="U9" s="33">
        <v>5.7</v>
      </c>
    </row>
    <row r="10" spans="1:21" ht="16.5" customHeight="1" x14ac:dyDescent="0.2">
      <c r="A10" s="7"/>
      <c r="B10" s="7"/>
      <c r="C10" s="7"/>
      <c r="D10" s="7" t="s">
        <v>136</v>
      </c>
      <c r="E10" s="7"/>
      <c r="F10" s="7"/>
      <c r="G10" s="7"/>
      <c r="H10" s="7"/>
      <c r="I10" s="7"/>
      <c r="J10" s="7"/>
      <c r="K10" s="7"/>
      <c r="L10" s="9" t="s">
        <v>69</v>
      </c>
      <c r="M10" s="33">
        <v>0.6</v>
      </c>
      <c r="N10" s="33">
        <v>0.7</v>
      </c>
      <c r="O10" s="33">
        <v>0.7</v>
      </c>
      <c r="P10" s="33">
        <v>0.7</v>
      </c>
      <c r="Q10" s="33" t="s">
        <v>137</v>
      </c>
      <c r="R10" s="33">
        <v>1</v>
      </c>
      <c r="S10" s="33">
        <v>1.7</v>
      </c>
      <c r="T10" s="33">
        <v>0.6</v>
      </c>
      <c r="U10" s="33">
        <v>0.6</v>
      </c>
    </row>
    <row r="11" spans="1:21" ht="16.5" customHeight="1" x14ac:dyDescent="0.2">
      <c r="A11" s="7"/>
      <c r="B11" s="7"/>
      <c r="C11" s="7"/>
      <c r="D11" s="7" t="s">
        <v>138</v>
      </c>
      <c r="E11" s="7"/>
      <c r="F11" s="7"/>
      <c r="G11" s="7"/>
      <c r="H11" s="7"/>
      <c r="I11" s="7"/>
      <c r="J11" s="7"/>
      <c r="K11" s="7"/>
      <c r="L11" s="9" t="s">
        <v>69</v>
      </c>
      <c r="M11" s="33">
        <v>1.6</v>
      </c>
      <c r="N11" s="33">
        <v>1.4</v>
      </c>
      <c r="O11" s="33">
        <v>1.4</v>
      </c>
      <c r="P11" s="33">
        <v>2.2999999999999998</v>
      </c>
      <c r="Q11" s="33">
        <v>0.1</v>
      </c>
      <c r="R11" s="33">
        <v>2.7</v>
      </c>
      <c r="S11" s="33">
        <v>2.4</v>
      </c>
      <c r="T11" s="33">
        <v>1.2</v>
      </c>
      <c r="U11" s="33">
        <v>1.4</v>
      </c>
    </row>
    <row r="12" spans="1:21" ht="16.5" customHeight="1" x14ac:dyDescent="0.2">
      <c r="A12" s="7"/>
      <c r="B12" s="7"/>
      <c r="C12" s="7"/>
      <c r="D12" s="7" t="s">
        <v>139</v>
      </c>
      <c r="E12" s="7"/>
      <c r="F12" s="7"/>
      <c r="G12" s="7"/>
      <c r="H12" s="7"/>
      <c r="I12" s="7"/>
      <c r="J12" s="7"/>
      <c r="K12" s="7"/>
      <c r="L12" s="9" t="s">
        <v>69</v>
      </c>
      <c r="M12" s="33">
        <v>2.5</v>
      </c>
      <c r="N12" s="33">
        <v>2.2000000000000002</v>
      </c>
      <c r="O12" s="33">
        <v>3.2</v>
      </c>
      <c r="P12" s="33">
        <v>3.7</v>
      </c>
      <c r="Q12" s="33">
        <v>3</v>
      </c>
      <c r="R12" s="33">
        <v>2.5</v>
      </c>
      <c r="S12" s="33">
        <v>6.7</v>
      </c>
      <c r="T12" s="33">
        <v>5.3</v>
      </c>
      <c r="U12" s="33">
        <v>2.7</v>
      </c>
    </row>
    <row r="13" spans="1:21" ht="16.5" customHeight="1" x14ac:dyDescent="0.2">
      <c r="A13" s="7"/>
      <c r="B13" s="7"/>
      <c r="C13" s="7"/>
      <c r="D13" s="7" t="s">
        <v>140</v>
      </c>
      <c r="E13" s="7"/>
      <c r="F13" s="7"/>
      <c r="G13" s="7"/>
      <c r="H13" s="7"/>
      <c r="I13" s="7"/>
      <c r="J13" s="7"/>
      <c r="K13" s="7"/>
      <c r="L13" s="9" t="s">
        <v>69</v>
      </c>
      <c r="M13" s="33">
        <v>5.9</v>
      </c>
      <c r="N13" s="33">
        <v>5</v>
      </c>
      <c r="O13" s="33">
        <v>3.3</v>
      </c>
      <c r="P13" s="34">
        <v>21.4</v>
      </c>
      <c r="Q13" s="33">
        <v>8.1999999999999993</v>
      </c>
      <c r="R13" s="33">
        <v>1.1000000000000001</v>
      </c>
      <c r="S13" s="33">
        <v>6.1</v>
      </c>
      <c r="T13" s="33">
        <v>9.4</v>
      </c>
      <c r="U13" s="33">
        <v>6.7</v>
      </c>
    </row>
    <row r="14" spans="1:21" ht="16.5" customHeight="1" x14ac:dyDescent="0.2">
      <c r="A14" s="7"/>
      <c r="B14" s="7"/>
      <c r="C14" s="7"/>
      <c r="D14" s="7" t="s">
        <v>141</v>
      </c>
      <c r="E14" s="7"/>
      <c r="F14" s="7"/>
      <c r="G14" s="7"/>
      <c r="H14" s="7"/>
      <c r="I14" s="7"/>
      <c r="J14" s="7"/>
      <c r="K14" s="7"/>
      <c r="L14" s="9" t="s">
        <v>69</v>
      </c>
      <c r="M14" s="34">
        <v>20.3</v>
      </c>
      <c r="N14" s="34">
        <v>35</v>
      </c>
      <c r="O14" s="34">
        <v>18.3</v>
      </c>
      <c r="P14" s="34">
        <v>30.4</v>
      </c>
      <c r="Q14" s="34">
        <v>22.8</v>
      </c>
      <c r="R14" s="33">
        <v>8.1999999999999993</v>
      </c>
      <c r="S14" s="34">
        <v>15.4</v>
      </c>
      <c r="T14" s="34">
        <v>38.200000000000003</v>
      </c>
      <c r="U14" s="34">
        <v>26.7</v>
      </c>
    </row>
    <row r="15" spans="1:21" ht="16.5" customHeight="1" x14ac:dyDescent="0.2">
      <c r="A15" s="7"/>
      <c r="B15" s="7"/>
      <c r="C15" s="7"/>
      <c r="D15" s="7" t="s">
        <v>142</v>
      </c>
      <c r="E15" s="7"/>
      <c r="F15" s="7"/>
      <c r="G15" s="7"/>
      <c r="H15" s="7"/>
      <c r="I15" s="7"/>
      <c r="J15" s="7"/>
      <c r="K15" s="7"/>
      <c r="L15" s="9" t="s">
        <v>69</v>
      </c>
      <c r="M15" s="34">
        <v>16.8</v>
      </c>
      <c r="N15" s="34">
        <v>10.5</v>
      </c>
      <c r="O15" s="34">
        <v>13</v>
      </c>
      <c r="P15" s="34">
        <v>17.399999999999999</v>
      </c>
      <c r="Q15" s="34">
        <v>11.5</v>
      </c>
      <c r="R15" s="34">
        <v>12</v>
      </c>
      <c r="S15" s="34">
        <v>17.8</v>
      </c>
      <c r="T15" s="34">
        <v>19.600000000000001</v>
      </c>
      <c r="U15" s="34">
        <v>13.4</v>
      </c>
    </row>
    <row r="16" spans="1:21" ht="16.5" customHeight="1" x14ac:dyDescent="0.2">
      <c r="A16" s="7"/>
      <c r="B16" s="7"/>
      <c r="C16" s="7"/>
      <c r="D16" s="7" t="s">
        <v>143</v>
      </c>
      <c r="E16" s="7"/>
      <c r="F16" s="7"/>
      <c r="G16" s="7"/>
      <c r="H16" s="7"/>
      <c r="I16" s="7"/>
      <c r="J16" s="7"/>
      <c r="K16" s="7"/>
      <c r="L16" s="9" t="s">
        <v>69</v>
      </c>
      <c r="M16" s="34">
        <v>92.7</v>
      </c>
      <c r="N16" s="34">
        <v>80.2</v>
      </c>
      <c r="O16" s="34">
        <v>91.3</v>
      </c>
      <c r="P16" s="34">
        <v>94.7</v>
      </c>
      <c r="Q16" s="34">
        <v>99.1</v>
      </c>
      <c r="R16" s="34">
        <v>89.2</v>
      </c>
      <c r="S16" s="34">
        <v>87.9</v>
      </c>
      <c r="T16" s="34">
        <v>91.9</v>
      </c>
      <c r="U16" s="34">
        <v>88.1</v>
      </c>
    </row>
    <row r="17" spans="1:21" ht="16.5" customHeight="1" x14ac:dyDescent="0.2">
      <c r="A17" s="7"/>
      <c r="B17" s="7"/>
      <c r="C17" s="7" t="s">
        <v>144</v>
      </c>
      <c r="D17" s="7"/>
      <c r="E17" s="7"/>
      <c r="F17" s="7"/>
      <c r="G17" s="7"/>
      <c r="H17" s="7"/>
      <c r="I17" s="7"/>
      <c r="J17" s="7"/>
      <c r="K17" s="7"/>
      <c r="L17" s="9" t="s">
        <v>145</v>
      </c>
      <c r="M17" s="35">
        <v>70588</v>
      </c>
      <c r="N17" s="37">
        <v>105510</v>
      </c>
      <c r="O17" s="35">
        <v>41227</v>
      </c>
      <c r="P17" s="35">
        <v>24470</v>
      </c>
      <c r="Q17" s="35">
        <v>18610</v>
      </c>
      <c r="R17" s="30">
        <v>6567</v>
      </c>
      <c r="S17" s="30">
        <v>4012</v>
      </c>
      <c r="T17" s="35">
        <v>10122</v>
      </c>
      <c r="U17" s="37">
        <v>278275</v>
      </c>
    </row>
    <row r="18" spans="1:21" ht="16.5" customHeight="1" x14ac:dyDescent="0.2">
      <c r="A18" s="7"/>
      <c r="B18" s="7"/>
      <c r="C18" s="7" t="s">
        <v>146</v>
      </c>
      <c r="D18" s="7"/>
      <c r="E18" s="7"/>
      <c r="F18" s="7"/>
      <c r="G18" s="7"/>
      <c r="H18" s="7"/>
      <c r="I18" s="7"/>
      <c r="J18" s="7"/>
      <c r="K18" s="7"/>
      <c r="L18" s="9" t="s">
        <v>147</v>
      </c>
      <c r="M18" s="30">
        <v>7454</v>
      </c>
      <c r="N18" s="35">
        <v>10118</v>
      </c>
      <c r="O18" s="30">
        <v>3908</v>
      </c>
      <c r="P18" s="30">
        <v>1813</v>
      </c>
      <c r="Q18" s="30">
        <v>1936</v>
      </c>
      <c r="R18" s="32">
        <v>823</v>
      </c>
      <c r="S18" s="32">
        <v>674</v>
      </c>
      <c r="T18" s="30">
        <v>1019</v>
      </c>
      <c r="U18" s="35">
        <v>27745</v>
      </c>
    </row>
    <row r="19" spans="1:21" ht="16.5" customHeight="1" x14ac:dyDescent="0.2">
      <c r="A19" s="7"/>
      <c r="B19" s="7"/>
      <c r="C19" s="7" t="s">
        <v>148</v>
      </c>
      <c r="D19" s="7"/>
      <c r="E19" s="7"/>
      <c r="F19" s="7"/>
      <c r="G19" s="7"/>
      <c r="H19" s="7"/>
      <c r="I19" s="7"/>
      <c r="J19" s="7"/>
      <c r="K19" s="7"/>
      <c r="L19" s="9" t="s">
        <v>145</v>
      </c>
      <c r="M19" s="37">
        <v>101314</v>
      </c>
      <c r="N19" s="37">
        <v>239470</v>
      </c>
      <c r="O19" s="35">
        <v>60903</v>
      </c>
      <c r="P19" s="35">
        <v>37838</v>
      </c>
      <c r="Q19" s="35">
        <v>32435</v>
      </c>
      <c r="R19" s="35">
        <v>13164</v>
      </c>
      <c r="S19" s="30">
        <v>5984</v>
      </c>
      <c r="T19" s="35">
        <v>15842</v>
      </c>
      <c r="U19" s="37">
        <v>506950</v>
      </c>
    </row>
    <row r="20" spans="1:21" ht="16.5" customHeight="1" x14ac:dyDescent="0.2">
      <c r="A20" s="7"/>
      <c r="B20" s="7"/>
      <c r="C20" s="7" t="s">
        <v>149</v>
      </c>
      <c r="D20" s="7"/>
      <c r="E20" s="7"/>
      <c r="F20" s="7"/>
      <c r="G20" s="7"/>
      <c r="H20" s="7"/>
      <c r="I20" s="7"/>
      <c r="J20" s="7"/>
      <c r="K20" s="7"/>
      <c r="L20" s="9" t="s">
        <v>145</v>
      </c>
      <c r="M20" s="35">
        <v>80669</v>
      </c>
      <c r="N20" s="37">
        <v>211011</v>
      </c>
      <c r="O20" s="35">
        <v>49117</v>
      </c>
      <c r="P20" s="35">
        <v>32564</v>
      </c>
      <c r="Q20" s="35">
        <v>28133</v>
      </c>
      <c r="R20" s="35">
        <v>10775</v>
      </c>
      <c r="S20" s="30">
        <v>4207</v>
      </c>
      <c r="T20" s="35">
        <v>12720</v>
      </c>
      <c r="U20" s="37">
        <v>429196</v>
      </c>
    </row>
    <row r="21" spans="1:21" ht="16.5" customHeight="1" x14ac:dyDescent="0.2">
      <c r="A21" s="7"/>
      <c r="B21" s="7" t="s">
        <v>62</v>
      </c>
      <c r="C21" s="7"/>
      <c r="D21" s="7"/>
      <c r="E21" s="7"/>
      <c r="F21" s="7"/>
      <c r="G21" s="7"/>
      <c r="H21" s="7"/>
      <c r="I21" s="7"/>
      <c r="J21" s="7"/>
      <c r="K21" s="7"/>
      <c r="L21" s="9"/>
      <c r="M21" s="10"/>
      <c r="N21" s="10"/>
      <c r="O21" s="10"/>
      <c r="P21" s="10"/>
      <c r="Q21" s="10"/>
      <c r="R21" s="10"/>
      <c r="S21" s="10"/>
      <c r="T21" s="10"/>
      <c r="U21" s="10"/>
    </row>
    <row r="22" spans="1:21" ht="16.5" customHeight="1" x14ac:dyDescent="0.2">
      <c r="A22" s="7"/>
      <c r="B22" s="7"/>
      <c r="C22" s="7" t="s">
        <v>131</v>
      </c>
      <c r="D22" s="7"/>
      <c r="E22" s="7"/>
      <c r="F22" s="7"/>
      <c r="G22" s="7"/>
      <c r="H22" s="7"/>
      <c r="I22" s="7"/>
      <c r="J22" s="7"/>
      <c r="K22" s="7"/>
      <c r="L22" s="9"/>
      <c r="M22" s="10"/>
      <c r="N22" s="10"/>
      <c r="O22" s="10"/>
      <c r="P22" s="10"/>
      <c r="Q22" s="10"/>
      <c r="R22" s="10"/>
      <c r="S22" s="10"/>
      <c r="T22" s="10"/>
      <c r="U22" s="10"/>
    </row>
    <row r="23" spans="1:21" ht="29.45" customHeight="1" x14ac:dyDescent="0.2">
      <c r="A23" s="7"/>
      <c r="B23" s="7"/>
      <c r="C23" s="7"/>
      <c r="D23" s="316" t="s">
        <v>132</v>
      </c>
      <c r="E23" s="316"/>
      <c r="F23" s="316"/>
      <c r="G23" s="316"/>
      <c r="H23" s="316"/>
      <c r="I23" s="316"/>
      <c r="J23" s="316"/>
      <c r="K23" s="316"/>
      <c r="L23" s="9" t="s">
        <v>69</v>
      </c>
      <c r="M23" s="34">
        <v>24.4</v>
      </c>
      <c r="N23" s="34">
        <v>25.7</v>
      </c>
      <c r="O23" s="34">
        <v>38</v>
      </c>
      <c r="P23" s="34">
        <v>49.7</v>
      </c>
      <c r="Q23" s="34">
        <v>20.8</v>
      </c>
      <c r="R23" s="34">
        <v>47.1</v>
      </c>
      <c r="S23" s="34">
        <v>39.200000000000003</v>
      </c>
      <c r="T23" s="34">
        <v>43.5</v>
      </c>
      <c r="U23" s="34">
        <v>29.7</v>
      </c>
    </row>
    <row r="24" spans="1:21" ht="16.5" customHeight="1" x14ac:dyDescent="0.2">
      <c r="A24" s="7"/>
      <c r="B24" s="7"/>
      <c r="C24" s="7"/>
      <c r="D24" s="7" t="s">
        <v>133</v>
      </c>
      <c r="E24" s="7"/>
      <c r="F24" s="7"/>
      <c r="G24" s="7"/>
      <c r="H24" s="7"/>
      <c r="I24" s="7"/>
      <c r="J24" s="7"/>
      <c r="K24" s="7"/>
      <c r="L24" s="9" t="s">
        <v>69</v>
      </c>
      <c r="M24" s="34">
        <v>29.2</v>
      </c>
      <c r="N24" s="34">
        <v>27.7</v>
      </c>
      <c r="O24" s="34">
        <v>30.6</v>
      </c>
      <c r="P24" s="34">
        <v>16.399999999999999</v>
      </c>
      <c r="Q24" s="34">
        <v>26.8</v>
      </c>
      <c r="R24" s="34">
        <v>14.9</v>
      </c>
      <c r="S24" s="34">
        <v>27</v>
      </c>
      <c r="T24" s="34">
        <v>20.5</v>
      </c>
      <c r="U24" s="34">
        <v>26.7</v>
      </c>
    </row>
    <row r="25" spans="1:21" ht="16.5" customHeight="1" x14ac:dyDescent="0.2">
      <c r="A25" s="7"/>
      <c r="B25" s="7"/>
      <c r="C25" s="7"/>
      <c r="D25" s="7" t="s">
        <v>134</v>
      </c>
      <c r="E25" s="7"/>
      <c r="F25" s="7"/>
      <c r="G25" s="7"/>
      <c r="H25" s="7"/>
      <c r="I25" s="7"/>
      <c r="J25" s="7"/>
      <c r="K25" s="7"/>
      <c r="L25" s="9" t="s">
        <v>69</v>
      </c>
      <c r="M25" s="33">
        <v>5.5</v>
      </c>
      <c r="N25" s="33">
        <v>3.9</v>
      </c>
      <c r="O25" s="33">
        <v>4.2</v>
      </c>
      <c r="P25" s="33">
        <v>5.5</v>
      </c>
      <c r="Q25" s="33">
        <v>0.2</v>
      </c>
      <c r="R25" s="33">
        <v>7.9</v>
      </c>
      <c r="S25" s="33">
        <v>6</v>
      </c>
      <c r="T25" s="33">
        <v>2.6</v>
      </c>
      <c r="U25" s="33">
        <v>4.2</v>
      </c>
    </row>
    <row r="26" spans="1:21" ht="16.5" customHeight="1" x14ac:dyDescent="0.2">
      <c r="A26" s="7"/>
      <c r="B26" s="7"/>
      <c r="C26" s="7"/>
      <c r="D26" s="7" t="s">
        <v>135</v>
      </c>
      <c r="E26" s="7"/>
      <c r="F26" s="7"/>
      <c r="G26" s="7"/>
      <c r="H26" s="7"/>
      <c r="I26" s="7"/>
      <c r="J26" s="7"/>
      <c r="K26" s="7"/>
      <c r="L26" s="9" t="s">
        <v>69</v>
      </c>
      <c r="M26" s="33">
        <v>5.9</v>
      </c>
      <c r="N26" s="33">
        <v>5</v>
      </c>
      <c r="O26" s="33">
        <v>4.4000000000000004</v>
      </c>
      <c r="P26" s="33">
        <v>7.9</v>
      </c>
      <c r="Q26" s="33">
        <v>6.6</v>
      </c>
      <c r="R26" s="33">
        <v>6.5</v>
      </c>
      <c r="S26" s="34">
        <v>12.6</v>
      </c>
      <c r="T26" s="33">
        <v>5.6</v>
      </c>
      <c r="U26" s="33">
        <v>5.6</v>
      </c>
    </row>
    <row r="27" spans="1:21" ht="16.5" customHeight="1" x14ac:dyDescent="0.2">
      <c r="A27" s="7"/>
      <c r="B27" s="7"/>
      <c r="C27" s="7"/>
      <c r="D27" s="7" t="s">
        <v>136</v>
      </c>
      <c r="E27" s="7"/>
      <c r="F27" s="7"/>
      <c r="G27" s="7"/>
      <c r="H27" s="7"/>
      <c r="I27" s="7"/>
      <c r="J27" s="7"/>
      <c r="K27" s="7"/>
      <c r="L27" s="9" t="s">
        <v>69</v>
      </c>
      <c r="M27" s="33">
        <v>0.6</v>
      </c>
      <c r="N27" s="33">
        <v>0.5</v>
      </c>
      <c r="O27" s="33">
        <v>0.5</v>
      </c>
      <c r="P27" s="33">
        <v>0.5</v>
      </c>
      <c r="Q27" s="33" t="s">
        <v>137</v>
      </c>
      <c r="R27" s="33">
        <v>1.5</v>
      </c>
      <c r="S27" s="33">
        <v>1.4</v>
      </c>
      <c r="T27" s="33">
        <v>0.6</v>
      </c>
      <c r="U27" s="33">
        <v>0.5</v>
      </c>
    </row>
    <row r="28" spans="1:21" ht="16.5" customHeight="1" x14ac:dyDescent="0.2">
      <c r="A28" s="7"/>
      <c r="B28" s="7"/>
      <c r="C28" s="7"/>
      <c r="D28" s="7" t="s">
        <v>138</v>
      </c>
      <c r="E28" s="7"/>
      <c r="F28" s="7"/>
      <c r="G28" s="7"/>
      <c r="H28" s="7"/>
      <c r="I28" s="7"/>
      <c r="J28" s="7"/>
      <c r="K28" s="7"/>
      <c r="L28" s="9" t="s">
        <v>69</v>
      </c>
      <c r="M28" s="33">
        <v>1.9</v>
      </c>
      <c r="N28" s="33">
        <v>1.3</v>
      </c>
      <c r="O28" s="33">
        <v>1.6</v>
      </c>
      <c r="P28" s="33">
        <v>2.5</v>
      </c>
      <c r="Q28" s="33">
        <v>0.1</v>
      </c>
      <c r="R28" s="33">
        <v>3.8</v>
      </c>
      <c r="S28" s="33">
        <v>1.5</v>
      </c>
      <c r="T28" s="33">
        <v>1.6</v>
      </c>
      <c r="U28" s="33">
        <v>1.5</v>
      </c>
    </row>
    <row r="29" spans="1:21" ht="16.5" customHeight="1" x14ac:dyDescent="0.2">
      <c r="A29" s="7"/>
      <c r="B29" s="7"/>
      <c r="C29" s="7"/>
      <c r="D29" s="7" t="s">
        <v>139</v>
      </c>
      <c r="E29" s="7"/>
      <c r="F29" s="7"/>
      <c r="G29" s="7"/>
      <c r="H29" s="7"/>
      <c r="I29" s="7"/>
      <c r="J29" s="7"/>
      <c r="K29" s="7"/>
      <c r="L29" s="9" t="s">
        <v>69</v>
      </c>
      <c r="M29" s="33">
        <v>3.1</v>
      </c>
      <c r="N29" s="33">
        <v>2.1</v>
      </c>
      <c r="O29" s="33">
        <v>3.9</v>
      </c>
      <c r="P29" s="33">
        <v>4.3</v>
      </c>
      <c r="Q29" s="33">
        <v>3.4</v>
      </c>
      <c r="R29" s="33">
        <v>4.3</v>
      </c>
      <c r="S29" s="33">
        <v>6.3</v>
      </c>
      <c r="T29" s="33">
        <v>4.0999999999999996</v>
      </c>
      <c r="U29" s="33">
        <v>3</v>
      </c>
    </row>
    <row r="30" spans="1:21" ht="16.5" customHeight="1" x14ac:dyDescent="0.2">
      <c r="A30" s="7"/>
      <c r="B30" s="7"/>
      <c r="C30" s="7"/>
      <c r="D30" s="7" t="s">
        <v>140</v>
      </c>
      <c r="E30" s="7"/>
      <c r="F30" s="7"/>
      <c r="G30" s="7"/>
      <c r="H30" s="7"/>
      <c r="I30" s="7"/>
      <c r="J30" s="7"/>
      <c r="K30" s="7"/>
      <c r="L30" s="9" t="s">
        <v>69</v>
      </c>
      <c r="M30" s="33">
        <v>6.5</v>
      </c>
      <c r="N30" s="33">
        <v>4.5</v>
      </c>
      <c r="O30" s="33">
        <v>3.4</v>
      </c>
      <c r="P30" s="34">
        <v>20.7</v>
      </c>
      <c r="Q30" s="33">
        <v>6.7</v>
      </c>
      <c r="R30" s="33">
        <v>1.1000000000000001</v>
      </c>
      <c r="S30" s="33">
        <v>5.3</v>
      </c>
      <c r="T30" s="33">
        <v>9</v>
      </c>
      <c r="U30" s="33">
        <v>6.4</v>
      </c>
    </row>
    <row r="31" spans="1:21" ht="16.5" customHeight="1" x14ac:dyDescent="0.2">
      <c r="A31" s="7"/>
      <c r="B31" s="7"/>
      <c r="C31" s="7"/>
      <c r="D31" s="7" t="s">
        <v>141</v>
      </c>
      <c r="E31" s="7"/>
      <c r="F31" s="7"/>
      <c r="G31" s="7"/>
      <c r="H31" s="7"/>
      <c r="I31" s="7"/>
      <c r="J31" s="7"/>
      <c r="K31" s="7"/>
      <c r="L31" s="9" t="s">
        <v>69</v>
      </c>
      <c r="M31" s="34">
        <v>20.3</v>
      </c>
      <c r="N31" s="34">
        <v>34</v>
      </c>
      <c r="O31" s="34">
        <v>21.2</v>
      </c>
      <c r="P31" s="34">
        <v>30.2</v>
      </c>
      <c r="Q31" s="34">
        <v>24.8</v>
      </c>
      <c r="R31" s="33">
        <v>9.3000000000000007</v>
      </c>
      <c r="S31" s="34">
        <v>16.100000000000001</v>
      </c>
      <c r="T31" s="34">
        <v>34.200000000000003</v>
      </c>
      <c r="U31" s="34">
        <v>27</v>
      </c>
    </row>
    <row r="32" spans="1:21" ht="16.5" customHeight="1" x14ac:dyDescent="0.2">
      <c r="A32" s="7"/>
      <c r="B32" s="7"/>
      <c r="C32" s="7"/>
      <c r="D32" s="7" t="s">
        <v>142</v>
      </c>
      <c r="E32" s="7"/>
      <c r="F32" s="7"/>
      <c r="G32" s="7"/>
      <c r="H32" s="7"/>
      <c r="I32" s="7"/>
      <c r="J32" s="7"/>
      <c r="K32" s="7"/>
      <c r="L32" s="9" t="s">
        <v>69</v>
      </c>
      <c r="M32" s="34">
        <v>17.8</v>
      </c>
      <c r="N32" s="34">
        <v>10.1</v>
      </c>
      <c r="O32" s="34">
        <v>15.3</v>
      </c>
      <c r="P32" s="34">
        <v>18.100000000000001</v>
      </c>
      <c r="Q32" s="34">
        <v>10.7</v>
      </c>
      <c r="R32" s="34">
        <v>13</v>
      </c>
      <c r="S32" s="34">
        <v>16.600000000000001</v>
      </c>
      <c r="T32" s="34">
        <v>18.100000000000001</v>
      </c>
      <c r="U32" s="34">
        <v>13.7</v>
      </c>
    </row>
    <row r="33" spans="1:21" ht="16.5" customHeight="1" x14ac:dyDescent="0.2">
      <c r="A33" s="7"/>
      <c r="B33" s="7"/>
      <c r="C33" s="7"/>
      <c r="D33" s="7" t="s">
        <v>143</v>
      </c>
      <c r="E33" s="7"/>
      <c r="F33" s="7"/>
      <c r="G33" s="7"/>
      <c r="H33" s="7"/>
      <c r="I33" s="7"/>
      <c r="J33" s="7"/>
      <c r="K33" s="7"/>
      <c r="L33" s="9" t="s">
        <v>69</v>
      </c>
      <c r="M33" s="34">
        <v>92.8</v>
      </c>
      <c r="N33" s="34">
        <v>79.8</v>
      </c>
      <c r="O33" s="34">
        <v>92.2</v>
      </c>
      <c r="P33" s="34">
        <v>93.8</v>
      </c>
      <c r="Q33" s="34">
        <v>99</v>
      </c>
      <c r="R33" s="34">
        <v>92.6</v>
      </c>
      <c r="S33" s="34">
        <v>82.3</v>
      </c>
      <c r="T33" s="34">
        <v>91.1</v>
      </c>
      <c r="U33" s="34">
        <v>87.7</v>
      </c>
    </row>
    <row r="34" spans="1:21" ht="16.5" customHeight="1" x14ac:dyDescent="0.2">
      <c r="A34" s="7"/>
      <c r="B34" s="7"/>
      <c r="C34" s="7" t="s">
        <v>144</v>
      </c>
      <c r="D34" s="7"/>
      <c r="E34" s="7"/>
      <c r="F34" s="7"/>
      <c r="G34" s="7"/>
      <c r="H34" s="7"/>
      <c r="I34" s="7"/>
      <c r="J34" s="7"/>
      <c r="K34" s="7"/>
      <c r="L34" s="9" t="s">
        <v>145</v>
      </c>
      <c r="M34" s="35">
        <v>70372</v>
      </c>
      <c r="N34" s="37">
        <v>115306</v>
      </c>
      <c r="O34" s="35">
        <v>43094</v>
      </c>
      <c r="P34" s="35">
        <v>24956</v>
      </c>
      <c r="Q34" s="35">
        <v>19218</v>
      </c>
      <c r="R34" s="30">
        <v>6444</v>
      </c>
      <c r="S34" s="30">
        <v>4143</v>
      </c>
      <c r="T34" s="35">
        <v>10277</v>
      </c>
      <c r="U34" s="37">
        <v>290462</v>
      </c>
    </row>
    <row r="35" spans="1:21" ht="16.5" customHeight="1" x14ac:dyDescent="0.2">
      <c r="A35" s="7"/>
      <c r="B35" s="7"/>
      <c r="C35" s="7" t="s">
        <v>146</v>
      </c>
      <c r="D35" s="7"/>
      <c r="E35" s="7"/>
      <c r="F35" s="7"/>
      <c r="G35" s="7"/>
      <c r="H35" s="7"/>
      <c r="I35" s="7"/>
      <c r="J35" s="7"/>
      <c r="K35" s="7"/>
      <c r="L35" s="9" t="s">
        <v>147</v>
      </c>
      <c r="M35" s="30">
        <v>7122</v>
      </c>
      <c r="N35" s="30">
        <v>9575</v>
      </c>
      <c r="O35" s="30">
        <v>3546</v>
      </c>
      <c r="P35" s="30">
        <v>1617</v>
      </c>
      <c r="Q35" s="30">
        <v>1906</v>
      </c>
      <c r="R35" s="32">
        <v>776</v>
      </c>
      <c r="S35" s="32">
        <v>625</v>
      </c>
      <c r="T35" s="32">
        <v>964</v>
      </c>
      <c r="U35" s="35">
        <v>26132</v>
      </c>
    </row>
    <row r="36" spans="1:21" ht="16.5" customHeight="1" x14ac:dyDescent="0.2">
      <c r="A36" s="7"/>
      <c r="B36" s="7"/>
      <c r="C36" s="7" t="s">
        <v>148</v>
      </c>
      <c r="D36" s="7"/>
      <c r="E36" s="7"/>
      <c r="F36" s="7"/>
      <c r="G36" s="7"/>
      <c r="H36" s="7"/>
      <c r="I36" s="7"/>
      <c r="J36" s="7"/>
      <c r="K36" s="7"/>
      <c r="L36" s="9" t="s">
        <v>145</v>
      </c>
      <c r="M36" s="37">
        <v>100389</v>
      </c>
      <c r="N36" s="37">
        <v>248153</v>
      </c>
      <c r="O36" s="35">
        <v>61336</v>
      </c>
      <c r="P36" s="35">
        <v>37914</v>
      </c>
      <c r="Q36" s="35">
        <v>33102</v>
      </c>
      <c r="R36" s="35">
        <v>12878</v>
      </c>
      <c r="S36" s="30">
        <v>6178</v>
      </c>
      <c r="T36" s="35">
        <v>15075</v>
      </c>
      <c r="U36" s="37">
        <v>515025</v>
      </c>
    </row>
    <row r="37" spans="1:21" ht="16.5" customHeight="1" x14ac:dyDescent="0.2">
      <c r="A37" s="7"/>
      <c r="B37" s="7"/>
      <c r="C37" s="7" t="s">
        <v>149</v>
      </c>
      <c r="D37" s="7"/>
      <c r="E37" s="7"/>
      <c r="F37" s="7"/>
      <c r="G37" s="7"/>
      <c r="H37" s="7"/>
      <c r="I37" s="7"/>
      <c r="J37" s="7"/>
      <c r="K37" s="7"/>
      <c r="L37" s="9" t="s">
        <v>145</v>
      </c>
      <c r="M37" s="35">
        <v>80710</v>
      </c>
      <c r="N37" s="37">
        <v>220927</v>
      </c>
      <c r="O37" s="35">
        <v>51096</v>
      </c>
      <c r="P37" s="35">
        <v>33471</v>
      </c>
      <c r="Q37" s="35">
        <v>27119</v>
      </c>
      <c r="R37" s="35">
        <v>10906</v>
      </c>
      <c r="S37" s="30">
        <v>4311</v>
      </c>
      <c r="T37" s="35">
        <v>12320</v>
      </c>
      <c r="U37" s="37">
        <v>440860</v>
      </c>
    </row>
    <row r="38" spans="1:21" ht="16.5" customHeight="1" x14ac:dyDescent="0.2">
      <c r="A38" s="7"/>
      <c r="B38" s="7" t="s">
        <v>63</v>
      </c>
      <c r="C38" s="7"/>
      <c r="D38" s="7"/>
      <c r="E38" s="7"/>
      <c r="F38" s="7"/>
      <c r="G38" s="7"/>
      <c r="H38" s="7"/>
      <c r="I38" s="7"/>
      <c r="J38" s="7"/>
      <c r="K38" s="7"/>
      <c r="L38" s="9"/>
      <c r="M38" s="10"/>
      <c r="N38" s="10"/>
      <c r="O38" s="10"/>
      <c r="P38" s="10"/>
      <c r="Q38" s="10"/>
      <c r="R38" s="10"/>
      <c r="S38" s="10"/>
      <c r="T38" s="10"/>
      <c r="U38" s="10"/>
    </row>
    <row r="39" spans="1:21" ht="16.5" customHeight="1" x14ac:dyDescent="0.2">
      <c r="A39" s="7"/>
      <c r="B39" s="7"/>
      <c r="C39" s="7" t="s">
        <v>131</v>
      </c>
      <c r="D39" s="7"/>
      <c r="E39" s="7"/>
      <c r="F39" s="7"/>
      <c r="G39" s="7"/>
      <c r="H39" s="7"/>
      <c r="I39" s="7"/>
      <c r="J39" s="7"/>
      <c r="K39" s="7"/>
      <c r="L39" s="9"/>
      <c r="M39" s="10"/>
      <c r="N39" s="10"/>
      <c r="O39" s="10"/>
      <c r="P39" s="10"/>
      <c r="Q39" s="10"/>
      <c r="R39" s="10"/>
      <c r="S39" s="10"/>
      <c r="T39" s="10"/>
      <c r="U39" s="10"/>
    </row>
    <row r="40" spans="1:21" ht="29.45" customHeight="1" x14ac:dyDescent="0.2">
      <c r="A40" s="7"/>
      <c r="B40" s="7"/>
      <c r="C40" s="7"/>
      <c r="D40" s="316" t="s">
        <v>132</v>
      </c>
      <c r="E40" s="316"/>
      <c r="F40" s="316"/>
      <c r="G40" s="316"/>
      <c r="H40" s="316"/>
      <c r="I40" s="316"/>
      <c r="J40" s="316"/>
      <c r="K40" s="316"/>
      <c r="L40" s="9" t="s">
        <v>69</v>
      </c>
      <c r="M40" s="34">
        <v>24.3</v>
      </c>
      <c r="N40" s="34">
        <v>25</v>
      </c>
      <c r="O40" s="34">
        <v>40.5</v>
      </c>
      <c r="P40" s="34">
        <v>46.2</v>
      </c>
      <c r="Q40" s="34">
        <v>21.8</v>
      </c>
      <c r="R40" s="34">
        <v>48.2</v>
      </c>
      <c r="S40" s="34">
        <v>38.200000000000003</v>
      </c>
      <c r="T40" s="34">
        <v>49.1</v>
      </c>
      <c r="U40" s="34">
        <v>29.7</v>
      </c>
    </row>
    <row r="41" spans="1:21" ht="16.5" customHeight="1" x14ac:dyDescent="0.2">
      <c r="A41" s="7"/>
      <c r="B41" s="7"/>
      <c r="C41" s="7"/>
      <c r="D41" s="7" t="s">
        <v>133</v>
      </c>
      <c r="E41" s="7"/>
      <c r="F41" s="7"/>
      <c r="G41" s="7"/>
      <c r="H41" s="7"/>
      <c r="I41" s="7"/>
      <c r="J41" s="7"/>
      <c r="K41" s="7"/>
      <c r="L41" s="9" t="s">
        <v>69</v>
      </c>
      <c r="M41" s="34">
        <v>30.7</v>
      </c>
      <c r="N41" s="34">
        <v>27.4</v>
      </c>
      <c r="O41" s="34">
        <v>32.200000000000003</v>
      </c>
      <c r="P41" s="34">
        <v>19.600000000000001</v>
      </c>
      <c r="Q41" s="34">
        <v>24.9</v>
      </c>
      <c r="R41" s="34">
        <v>15.6</v>
      </c>
      <c r="S41" s="34">
        <v>30</v>
      </c>
      <c r="T41" s="34">
        <v>21.4</v>
      </c>
      <c r="U41" s="34">
        <v>27.5</v>
      </c>
    </row>
    <row r="42" spans="1:21" ht="16.5" customHeight="1" x14ac:dyDescent="0.2">
      <c r="A42" s="7"/>
      <c r="B42" s="7"/>
      <c r="C42" s="7"/>
      <c r="D42" s="7" t="s">
        <v>134</v>
      </c>
      <c r="E42" s="7"/>
      <c r="F42" s="7"/>
      <c r="G42" s="7"/>
      <c r="H42" s="7"/>
      <c r="I42" s="7"/>
      <c r="J42" s="7"/>
      <c r="K42" s="7"/>
      <c r="L42" s="9" t="s">
        <v>69</v>
      </c>
      <c r="M42" s="33">
        <v>5.2</v>
      </c>
      <c r="N42" s="33">
        <v>3.6</v>
      </c>
      <c r="O42" s="33">
        <v>4.7</v>
      </c>
      <c r="P42" s="33">
        <v>5.2</v>
      </c>
      <c r="Q42" s="33">
        <v>0.2</v>
      </c>
      <c r="R42" s="33">
        <v>6.7</v>
      </c>
      <c r="S42" s="33">
        <v>4.9000000000000004</v>
      </c>
      <c r="T42" s="33">
        <v>2.7</v>
      </c>
      <c r="U42" s="33">
        <v>4</v>
      </c>
    </row>
    <row r="43" spans="1:21" ht="16.5" customHeight="1" x14ac:dyDescent="0.2">
      <c r="A43" s="7"/>
      <c r="B43" s="7"/>
      <c r="C43" s="7"/>
      <c r="D43" s="7" t="s">
        <v>135</v>
      </c>
      <c r="E43" s="7"/>
      <c r="F43" s="7"/>
      <c r="G43" s="7"/>
      <c r="H43" s="7"/>
      <c r="I43" s="7"/>
      <c r="J43" s="7"/>
      <c r="K43" s="7"/>
      <c r="L43" s="9" t="s">
        <v>69</v>
      </c>
      <c r="M43" s="33">
        <v>5</v>
      </c>
      <c r="N43" s="33">
        <v>4.5999999999999996</v>
      </c>
      <c r="O43" s="33">
        <v>4.5999999999999996</v>
      </c>
      <c r="P43" s="33">
        <v>8.3000000000000007</v>
      </c>
      <c r="Q43" s="33">
        <v>5.7</v>
      </c>
      <c r="R43" s="33">
        <v>6.2</v>
      </c>
      <c r="S43" s="34">
        <v>12.1</v>
      </c>
      <c r="T43" s="33">
        <v>6.2</v>
      </c>
      <c r="U43" s="33">
        <v>5.2</v>
      </c>
    </row>
    <row r="44" spans="1:21" ht="16.5" customHeight="1" x14ac:dyDescent="0.2">
      <c r="A44" s="7"/>
      <c r="B44" s="7"/>
      <c r="C44" s="7"/>
      <c r="D44" s="7" t="s">
        <v>136</v>
      </c>
      <c r="E44" s="7"/>
      <c r="F44" s="7"/>
      <c r="G44" s="7"/>
      <c r="H44" s="7"/>
      <c r="I44" s="7"/>
      <c r="J44" s="7"/>
      <c r="K44" s="7"/>
      <c r="L44" s="9" t="s">
        <v>69</v>
      </c>
      <c r="M44" s="33">
        <v>0.6</v>
      </c>
      <c r="N44" s="33">
        <v>0.4</v>
      </c>
      <c r="O44" s="33">
        <v>0.5</v>
      </c>
      <c r="P44" s="33">
        <v>0.5</v>
      </c>
      <c r="Q44" s="33" t="s">
        <v>137</v>
      </c>
      <c r="R44" s="33">
        <v>1.2</v>
      </c>
      <c r="S44" s="33">
        <v>0.8</v>
      </c>
      <c r="T44" s="33">
        <v>0.7</v>
      </c>
      <c r="U44" s="33">
        <v>0.5</v>
      </c>
    </row>
    <row r="45" spans="1:21" ht="16.5" customHeight="1" x14ac:dyDescent="0.2">
      <c r="A45" s="7"/>
      <c r="B45" s="7"/>
      <c r="C45" s="7"/>
      <c r="D45" s="7" t="s">
        <v>138</v>
      </c>
      <c r="E45" s="7"/>
      <c r="F45" s="7"/>
      <c r="G45" s="7"/>
      <c r="H45" s="7"/>
      <c r="I45" s="7"/>
      <c r="J45" s="7"/>
      <c r="K45" s="7"/>
      <c r="L45" s="9" t="s">
        <v>69</v>
      </c>
      <c r="M45" s="33">
        <v>2.2000000000000002</v>
      </c>
      <c r="N45" s="33">
        <v>1.2</v>
      </c>
      <c r="O45" s="33">
        <v>1.8</v>
      </c>
      <c r="P45" s="33">
        <v>2.7</v>
      </c>
      <c r="Q45" s="33">
        <v>0.1</v>
      </c>
      <c r="R45" s="33">
        <v>3</v>
      </c>
      <c r="S45" s="33">
        <v>1.3</v>
      </c>
      <c r="T45" s="33">
        <v>1.9</v>
      </c>
      <c r="U45" s="33">
        <v>1.6</v>
      </c>
    </row>
    <row r="46" spans="1:21" ht="16.5" customHeight="1" x14ac:dyDescent="0.2">
      <c r="A46" s="7"/>
      <c r="B46" s="7"/>
      <c r="C46" s="7"/>
      <c r="D46" s="7" t="s">
        <v>139</v>
      </c>
      <c r="E46" s="7"/>
      <c r="F46" s="7"/>
      <c r="G46" s="7"/>
      <c r="H46" s="7"/>
      <c r="I46" s="7"/>
      <c r="J46" s="7"/>
      <c r="K46" s="7"/>
      <c r="L46" s="9" t="s">
        <v>69</v>
      </c>
      <c r="M46" s="33">
        <v>3.1</v>
      </c>
      <c r="N46" s="33">
        <v>2.2999999999999998</v>
      </c>
      <c r="O46" s="33">
        <v>3.9</v>
      </c>
      <c r="P46" s="33">
        <v>4.2</v>
      </c>
      <c r="Q46" s="33">
        <v>2.1</v>
      </c>
      <c r="R46" s="33">
        <v>3.4</v>
      </c>
      <c r="S46" s="33">
        <v>5.9</v>
      </c>
      <c r="T46" s="33">
        <v>6.9</v>
      </c>
      <c r="U46" s="33">
        <v>3.1</v>
      </c>
    </row>
    <row r="47" spans="1:21" ht="16.5" customHeight="1" x14ac:dyDescent="0.2">
      <c r="A47" s="7"/>
      <c r="B47" s="7"/>
      <c r="C47" s="7"/>
      <c r="D47" s="7" t="s">
        <v>140</v>
      </c>
      <c r="E47" s="7"/>
      <c r="F47" s="7"/>
      <c r="G47" s="7"/>
      <c r="H47" s="7"/>
      <c r="I47" s="7"/>
      <c r="J47" s="7"/>
      <c r="K47" s="7"/>
      <c r="L47" s="9" t="s">
        <v>69</v>
      </c>
      <c r="M47" s="33">
        <v>6.1</v>
      </c>
      <c r="N47" s="33">
        <v>4.3</v>
      </c>
      <c r="O47" s="33">
        <v>3.6</v>
      </c>
      <c r="P47" s="33">
        <v>9</v>
      </c>
      <c r="Q47" s="33">
        <v>6.3</v>
      </c>
      <c r="R47" s="33">
        <v>0.9</v>
      </c>
      <c r="S47" s="33">
        <v>5.2</v>
      </c>
      <c r="T47" s="34">
        <v>13.3</v>
      </c>
      <c r="U47" s="33">
        <v>5.3</v>
      </c>
    </row>
    <row r="48" spans="1:21" ht="16.5" customHeight="1" x14ac:dyDescent="0.2">
      <c r="A48" s="7"/>
      <c r="B48" s="7"/>
      <c r="C48" s="7"/>
      <c r="D48" s="7" t="s">
        <v>141</v>
      </c>
      <c r="E48" s="7"/>
      <c r="F48" s="7"/>
      <c r="G48" s="7"/>
      <c r="H48" s="7"/>
      <c r="I48" s="7"/>
      <c r="J48" s="7"/>
      <c r="K48" s="7"/>
      <c r="L48" s="9" t="s">
        <v>69</v>
      </c>
      <c r="M48" s="34">
        <v>20.3</v>
      </c>
      <c r="N48" s="34">
        <v>31.2</v>
      </c>
      <c r="O48" s="34">
        <v>19</v>
      </c>
      <c r="P48" s="34">
        <v>31.3</v>
      </c>
      <c r="Q48" s="34">
        <v>26.2</v>
      </c>
      <c r="R48" s="33">
        <v>8.1</v>
      </c>
      <c r="S48" s="34">
        <v>12.3</v>
      </c>
      <c r="T48" s="34">
        <v>36</v>
      </c>
      <c r="U48" s="34">
        <v>25.6</v>
      </c>
    </row>
    <row r="49" spans="1:21" ht="16.5" customHeight="1" x14ac:dyDescent="0.2">
      <c r="A49" s="7"/>
      <c r="B49" s="7"/>
      <c r="C49" s="7"/>
      <c r="D49" s="7" t="s">
        <v>142</v>
      </c>
      <c r="E49" s="7"/>
      <c r="F49" s="7"/>
      <c r="G49" s="7"/>
      <c r="H49" s="7"/>
      <c r="I49" s="7"/>
      <c r="J49" s="7"/>
      <c r="K49" s="7"/>
      <c r="L49" s="9" t="s">
        <v>69</v>
      </c>
      <c r="M49" s="34">
        <v>16.100000000000001</v>
      </c>
      <c r="N49" s="34">
        <v>10</v>
      </c>
      <c r="O49" s="34">
        <v>15.4</v>
      </c>
      <c r="P49" s="34">
        <v>17.3</v>
      </c>
      <c r="Q49" s="33">
        <v>7.4</v>
      </c>
      <c r="R49" s="34">
        <v>11.8</v>
      </c>
      <c r="S49" s="34">
        <v>15.2</v>
      </c>
      <c r="T49" s="34">
        <v>24.6</v>
      </c>
      <c r="U49" s="34">
        <v>13.1</v>
      </c>
    </row>
    <row r="50" spans="1:21" ht="16.5" customHeight="1" x14ac:dyDescent="0.2">
      <c r="A50" s="7"/>
      <c r="B50" s="7"/>
      <c r="C50" s="7"/>
      <c r="D50" s="7" t="s">
        <v>143</v>
      </c>
      <c r="E50" s="7"/>
      <c r="F50" s="7"/>
      <c r="G50" s="7"/>
      <c r="H50" s="7"/>
      <c r="I50" s="7"/>
      <c r="J50" s="7"/>
      <c r="K50" s="7"/>
      <c r="L50" s="9" t="s">
        <v>69</v>
      </c>
      <c r="M50" s="34">
        <v>92.8</v>
      </c>
      <c r="N50" s="34">
        <v>81.900000000000006</v>
      </c>
      <c r="O50" s="34">
        <v>91.9</v>
      </c>
      <c r="P50" s="34">
        <v>95.2</v>
      </c>
      <c r="Q50" s="34">
        <v>99.5</v>
      </c>
      <c r="R50" s="34">
        <v>91.4</v>
      </c>
      <c r="S50" s="34">
        <v>88.3</v>
      </c>
      <c r="T50" s="34">
        <v>89.4</v>
      </c>
      <c r="U50" s="34">
        <v>88.8</v>
      </c>
    </row>
    <row r="51" spans="1:21" ht="16.5" customHeight="1" x14ac:dyDescent="0.2">
      <c r="A51" s="7"/>
      <c r="B51" s="7"/>
      <c r="C51" s="7" t="s">
        <v>144</v>
      </c>
      <c r="D51" s="7"/>
      <c r="E51" s="7"/>
      <c r="F51" s="7"/>
      <c r="G51" s="7"/>
      <c r="H51" s="7"/>
      <c r="I51" s="7"/>
      <c r="J51" s="7"/>
      <c r="K51" s="7"/>
      <c r="L51" s="9" t="s">
        <v>145</v>
      </c>
      <c r="M51" s="35">
        <v>73549</v>
      </c>
      <c r="N51" s="37">
        <v>112919</v>
      </c>
      <c r="O51" s="35">
        <v>43087</v>
      </c>
      <c r="P51" s="35">
        <v>24871</v>
      </c>
      <c r="Q51" s="35">
        <v>19637</v>
      </c>
      <c r="R51" s="30">
        <v>6623</v>
      </c>
      <c r="S51" s="30">
        <v>3808</v>
      </c>
      <c r="T51" s="30">
        <v>9646</v>
      </c>
      <c r="U51" s="37">
        <v>290317</v>
      </c>
    </row>
    <row r="52" spans="1:21" ht="16.5" customHeight="1" x14ac:dyDescent="0.2">
      <c r="A52" s="7"/>
      <c r="B52" s="7"/>
      <c r="C52" s="7" t="s">
        <v>146</v>
      </c>
      <c r="D52" s="7"/>
      <c r="E52" s="7"/>
      <c r="F52" s="7"/>
      <c r="G52" s="7"/>
      <c r="H52" s="7"/>
      <c r="I52" s="7"/>
      <c r="J52" s="7"/>
      <c r="K52" s="7"/>
      <c r="L52" s="9" t="s">
        <v>147</v>
      </c>
      <c r="M52" s="30">
        <v>7163</v>
      </c>
      <c r="N52" s="30">
        <v>9375</v>
      </c>
      <c r="O52" s="30">
        <v>3527</v>
      </c>
      <c r="P52" s="30">
        <v>1690</v>
      </c>
      <c r="Q52" s="30">
        <v>1981</v>
      </c>
      <c r="R52" s="32">
        <v>761</v>
      </c>
      <c r="S52" s="32">
        <v>569</v>
      </c>
      <c r="T52" s="32">
        <v>967</v>
      </c>
      <c r="U52" s="35">
        <v>26033</v>
      </c>
    </row>
    <row r="53" spans="1:21" ht="16.5" customHeight="1" x14ac:dyDescent="0.2">
      <c r="A53" s="7"/>
      <c r="B53" s="7"/>
      <c r="C53" s="7" t="s">
        <v>148</v>
      </c>
      <c r="D53" s="7"/>
      <c r="E53" s="7"/>
      <c r="F53" s="7"/>
      <c r="G53" s="7"/>
      <c r="H53" s="7"/>
      <c r="I53" s="7"/>
      <c r="J53" s="7"/>
      <c r="K53" s="7"/>
      <c r="L53" s="9" t="s">
        <v>145</v>
      </c>
      <c r="M53" s="37">
        <v>108233</v>
      </c>
      <c r="N53" s="37">
        <v>234058</v>
      </c>
      <c r="O53" s="35">
        <v>61625</v>
      </c>
      <c r="P53" s="35">
        <v>37691</v>
      </c>
      <c r="Q53" s="35">
        <v>34904</v>
      </c>
      <c r="R53" s="35">
        <v>13245</v>
      </c>
      <c r="S53" s="30">
        <v>5642</v>
      </c>
      <c r="T53" s="35">
        <v>14333</v>
      </c>
      <c r="U53" s="37">
        <v>509731</v>
      </c>
    </row>
    <row r="54" spans="1:21" ht="16.5" customHeight="1" x14ac:dyDescent="0.2">
      <c r="A54" s="7"/>
      <c r="B54" s="7"/>
      <c r="C54" s="7" t="s">
        <v>149</v>
      </c>
      <c r="D54" s="7"/>
      <c r="E54" s="7"/>
      <c r="F54" s="7"/>
      <c r="G54" s="7"/>
      <c r="H54" s="7"/>
      <c r="I54" s="7"/>
      <c r="J54" s="7"/>
      <c r="K54" s="7"/>
      <c r="L54" s="9" t="s">
        <v>145</v>
      </c>
      <c r="M54" s="35">
        <v>88792</v>
      </c>
      <c r="N54" s="37">
        <v>208252</v>
      </c>
      <c r="O54" s="35">
        <v>52273</v>
      </c>
      <c r="P54" s="35">
        <v>32923</v>
      </c>
      <c r="Q54" s="35">
        <v>29324</v>
      </c>
      <c r="R54" s="35">
        <v>11110</v>
      </c>
      <c r="S54" s="30">
        <v>4152</v>
      </c>
      <c r="T54" s="35">
        <v>11518</v>
      </c>
      <c r="U54" s="37">
        <v>438344</v>
      </c>
    </row>
    <row r="55" spans="1:21" ht="16.5" customHeight="1" x14ac:dyDescent="0.2">
      <c r="A55" s="7"/>
      <c r="B55" s="7" t="s">
        <v>64</v>
      </c>
      <c r="C55" s="7"/>
      <c r="D55" s="7"/>
      <c r="E55" s="7"/>
      <c r="F55" s="7"/>
      <c r="G55" s="7"/>
      <c r="H55" s="7"/>
      <c r="I55" s="7"/>
      <c r="J55" s="7"/>
      <c r="K55" s="7"/>
      <c r="L55" s="9"/>
      <c r="M55" s="10"/>
      <c r="N55" s="10"/>
      <c r="O55" s="10"/>
      <c r="P55" s="10"/>
      <c r="Q55" s="10"/>
      <c r="R55" s="10"/>
      <c r="S55" s="10"/>
      <c r="T55" s="10"/>
      <c r="U55" s="10"/>
    </row>
    <row r="56" spans="1:21" ht="16.5" customHeight="1" x14ac:dyDescent="0.2">
      <c r="A56" s="7"/>
      <c r="B56" s="7"/>
      <c r="C56" s="7" t="s">
        <v>131</v>
      </c>
      <c r="D56" s="7"/>
      <c r="E56" s="7"/>
      <c r="F56" s="7"/>
      <c r="G56" s="7"/>
      <c r="H56" s="7"/>
      <c r="I56" s="7"/>
      <c r="J56" s="7"/>
      <c r="K56" s="7"/>
      <c r="L56" s="9"/>
      <c r="M56" s="10"/>
      <c r="N56" s="10"/>
      <c r="O56" s="10"/>
      <c r="P56" s="10"/>
      <c r="Q56" s="10"/>
      <c r="R56" s="10"/>
      <c r="S56" s="10"/>
      <c r="T56" s="10"/>
      <c r="U56" s="10"/>
    </row>
    <row r="57" spans="1:21" ht="29.45" customHeight="1" x14ac:dyDescent="0.2">
      <c r="A57" s="7"/>
      <c r="B57" s="7"/>
      <c r="C57" s="7"/>
      <c r="D57" s="316" t="s">
        <v>132</v>
      </c>
      <c r="E57" s="316"/>
      <c r="F57" s="316"/>
      <c r="G57" s="316"/>
      <c r="H57" s="316"/>
      <c r="I57" s="316"/>
      <c r="J57" s="316"/>
      <c r="K57" s="316"/>
      <c r="L57" s="9" t="s">
        <v>69</v>
      </c>
      <c r="M57" s="34">
        <v>25</v>
      </c>
      <c r="N57" s="34">
        <v>22.7</v>
      </c>
      <c r="O57" s="34">
        <v>44</v>
      </c>
      <c r="P57" s="34">
        <v>43.4</v>
      </c>
      <c r="Q57" s="34">
        <v>23.8</v>
      </c>
      <c r="R57" s="34">
        <v>46.8</v>
      </c>
      <c r="S57" s="34">
        <v>38.200000000000003</v>
      </c>
      <c r="T57" s="34">
        <v>54.2</v>
      </c>
      <c r="U57" s="34">
        <v>29.2</v>
      </c>
    </row>
    <row r="58" spans="1:21" ht="16.5" customHeight="1" x14ac:dyDescent="0.2">
      <c r="A58" s="7"/>
      <c r="B58" s="7"/>
      <c r="C58" s="7"/>
      <c r="D58" s="7" t="s">
        <v>133</v>
      </c>
      <c r="E58" s="7"/>
      <c r="F58" s="7"/>
      <c r="G58" s="7"/>
      <c r="H58" s="7"/>
      <c r="I58" s="7"/>
      <c r="J58" s="7"/>
      <c r="K58" s="7"/>
      <c r="L58" s="9" t="s">
        <v>69</v>
      </c>
      <c r="M58" s="34">
        <v>31.1</v>
      </c>
      <c r="N58" s="34">
        <v>25.9</v>
      </c>
      <c r="O58" s="34">
        <v>32.1</v>
      </c>
      <c r="P58" s="34">
        <v>18.3</v>
      </c>
      <c r="Q58" s="34">
        <v>22.1</v>
      </c>
      <c r="R58" s="34">
        <v>16</v>
      </c>
      <c r="S58" s="34">
        <v>32</v>
      </c>
      <c r="T58" s="34">
        <v>25.5</v>
      </c>
      <c r="U58" s="34">
        <v>26.8</v>
      </c>
    </row>
    <row r="59" spans="1:21" ht="16.5" customHeight="1" x14ac:dyDescent="0.2">
      <c r="A59" s="7"/>
      <c r="B59" s="7"/>
      <c r="C59" s="7"/>
      <c r="D59" s="7" t="s">
        <v>134</v>
      </c>
      <c r="E59" s="7"/>
      <c r="F59" s="7"/>
      <c r="G59" s="7"/>
      <c r="H59" s="7"/>
      <c r="I59" s="7"/>
      <c r="J59" s="7"/>
      <c r="K59" s="7"/>
      <c r="L59" s="9" t="s">
        <v>69</v>
      </c>
      <c r="M59" s="33">
        <v>5.7</v>
      </c>
      <c r="N59" s="33">
        <v>3.6</v>
      </c>
      <c r="O59" s="33">
        <v>5.0999999999999996</v>
      </c>
      <c r="P59" s="33">
        <v>4.8</v>
      </c>
      <c r="Q59" s="33">
        <v>0.3</v>
      </c>
      <c r="R59" s="33">
        <v>6.5</v>
      </c>
      <c r="S59" s="33">
        <v>6.2</v>
      </c>
      <c r="T59" s="33">
        <v>4</v>
      </c>
      <c r="U59" s="33">
        <v>4.2</v>
      </c>
    </row>
    <row r="60" spans="1:21" ht="16.5" customHeight="1" x14ac:dyDescent="0.2">
      <c r="A60" s="7"/>
      <c r="B60" s="7"/>
      <c r="C60" s="7"/>
      <c r="D60" s="7" t="s">
        <v>135</v>
      </c>
      <c r="E60" s="7"/>
      <c r="F60" s="7"/>
      <c r="G60" s="7"/>
      <c r="H60" s="7"/>
      <c r="I60" s="7"/>
      <c r="J60" s="7"/>
      <c r="K60" s="7"/>
      <c r="L60" s="9" t="s">
        <v>69</v>
      </c>
      <c r="M60" s="33">
        <v>5.7</v>
      </c>
      <c r="N60" s="33">
        <v>4.5</v>
      </c>
      <c r="O60" s="33">
        <v>4.8</v>
      </c>
      <c r="P60" s="33">
        <v>7.9</v>
      </c>
      <c r="Q60" s="33">
        <v>5.6</v>
      </c>
      <c r="R60" s="33">
        <v>5.6</v>
      </c>
      <c r="S60" s="34">
        <v>12.6</v>
      </c>
      <c r="T60" s="33">
        <v>8.9</v>
      </c>
      <c r="U60" s="33">
        <v>5.4</v>
      </c>
    </row>
    <row r="61" spans="1:21" ht="16.5" customHeight="1" x14ac:dyDescent="0.2">
      <c r="A61" s="7"/>
      <c r="B61" s="7"/>
      <c r="C61" s="7"/>
      <c r="D61" s="7" t="s">
        <v>136</v>
      </c>
      <c r="E61" s="7"/>
      <c r="F61" s="7"/>
      <c r="G61" s="7"/>
      <c r="H61" s="7"/>
      <c r="I61" s="7"/>
      <c r="J61" s="7"/>
      <c r="K61" s="7"/>
      <c r="L61" s="9" t="s">
        <v>69</v>
      </c>
      <c r="M61" s="33">
        <v>0.6</v>
      </c>
      <c r="N61" s="33">
        <v>0.4</v>
      </c>
      <c r="O61" s="33">
        <v>0.6</v>
      </c>
      <c r="P61" s="33">
        <v>0.4</v>
      </c>
      <c r="Q61" s="33" t="s">
        <v>137</v>
      </c>
      <c r="R61" s="33">
        <v>1</v>
      </c>
      <c r="S61" s="33">
        <v>1.2</v>
      </c>
      <c r="T61" s="33">
        <v>0.5</v>
      </c>
      <c r="U61" s="33">
        <v>0.5</v>
      </c>
    </row>
    <row r="62" spans="1:21" ht="16.5" customHeight="1" x14ac:dyDescent="0.2">
      <c r="A62" s="7"/>
      <c r="B62" s="7"/>
      <c r="C62" s="7"/>
      <c r="D62" s="7" t="s">
        <v>138</v>
      </c>
      <c r="E62" s="7"/>
      <c r="F62" s="7"/>
      <c r="G62" s="7"/>
      <c r="H62" s="7"/>
      <c r="I62" s="7"/>
      <c r="J62" s="7"/>
      <c r="K62" s="7"/>
      <c r="L62" s="9" t="s">
        <v>69</v>
      </c>
      <c r="M62" s="33">
        <v>2.5</v>
      </c>
      <c r="N62" s="33">
        <v>1.3</v>
      </c>
      <c r="O62" s="33">
        <v>2.2999999999999998</v>
      </c>
      <c r="P62" s="33">
        <v>2.7</v>
      </c>
      <c r="Q62" s="33">
        <v>0.1</v>
      </c>
      <c r="R62" s="33">
        <v>3</v>
      </c>
      <c r="S62" s="33">
        <v>2</v>
      </c>
      <c r="T62" s="33">
        <v>2</v>
      </c>
      <c r="U62" s="33">
        <v>1.8</v>
      </c>
    </row>
    <row r="63" spans="1:21" ht="16.5" customHeight="1" x14ac:dyDescent="0.2">
      <c r="A63" s="7"/>
      <c r="B63" s="7"/>
      <c r="C63" s="7"/>
      <c r="D63" s="7" t="s">
        <v>139</v>
      </c>
      <c r="E63" s="7"/>
      <c r="F63" s="7"/>
      <c r="G63" s="7"/>
      <c r="H63" s="7"/>
      <c r="I63" s="7"/>
      <c r="J63" s="7"/>
      <c r="K63" s="7"/>
      <c r="L63" s="9" t="s">
        <v>69</v>
      </c>
      <c r="M63" s="33">
        <v>3.6</v>
      </c>
      <c r="N63" s="33">
        <v>2.8</v>
      </c>
      <c r="O63" s="33">
        <v>6</v>
      </c>
      <c r="P63" s="33">
        <v>4</v>
      </c>
      <c r="Q63" s="33">
        <v>1.4</v>
      </c>
      <c r="R63" s="33">
        <v>4.0999999999999996</v>
      </c>
      <c r="S63" s="33">
        <v>6.6</v>
      </c>
      <c r="T63" s="33">
        <v>5.4</v>
      </c>
      <c r="U63" s="33">
        <v>3.6</v>
      </c>
    </row>
    <row r="64" spans="1:21" ht="16.5" customHeight="1" x14ac:dyDescent="0.2">
      <c r="A64" s="7"/>
      <c r="B64" s="7"/>
      <c r="C64" s="7"/>
      <c r="D64" s="7" t="s">
        <v>140</v>
      </c>
      <c r="E64" s="7"/>
      <c r="F64" s="7"/>
      <c r="G64" s="7"/>
      <c r="H64" s="7"/>
      <c r="I64" s="7"/>
      <c r="J64" s="7"/>
      <c r="K64" s="7"/>
      <c r="L64" s="9" t="s">
        <v>69</v>
      </c>
      <c r="M64" s="33">
        <v>5.9</v>
      </c>
      <c r="N64" s="33">
        <v>4.3</v>
      </c>
      <c r="O64" s="33">
        <v>3.6</v>
      </c>
      <c r="P64" s="33">
        <v>9</v>
      </c>
      <c r="Q64" s="33">
        <v>6.3</v>
      </c>
      <c r="R64" s="33">
        <v>1.2</v>
      </c>
      <c r="S64" s="33">
        <v>5.6</v>
      </c>
      <c r="T64" s="34">
        <v>17.2</v>
      </c>
      <c r="U64" s="33">
        <v>5.4</v>
      </c>
    </row>
    <row r="65" spans="1:21" ht="16.5" customHeight="1" x14ac:dyDescent="0.2">
      <c r="A65" s="7"/>
      <c r="B65" s="7"/>
      <c r="C65" s="7"/>
      <c r="D65" s="7" t="s">
        <v>141</v>
      </c>
      <c r="E65" s="7"/>
      <c r="F65" s="7"/>
      <c r="G65" s="7"/>
      <c r="H65" s="7"/>
      <c r="I65" s="7"/>
      <c r="J65" s="7"/>
      <c r="K65" s="7"/>
      <c r="L65" s="9" t="s">
        <v>69</v>
      </c>
      <c r="M65" s="34">
        <v>20.5</v>
      </c>
      <c r="N65" s="34">
        <v>33.6</v>
      </c>
      <c r="O65" s="34">
        <v>19.3</v>
      </c>
      <c r="P65" s="34">
        <v>32.5</v>
      </c>
      <c r="Q65" s="34">
        <v>24.7</v>
      </c>
      <c r="R65" s="33">
        <v>9.5</v>
      </c>
      <c r="S65" s="34">
        <v>14.9</v>
      </c>
      <c r="T65" s="34">
        <v>40.9</v>
      </c>
      <c r="U65" s="34">
        <v>27</v>
      </c>
    </row>
    <row r="66" spans="1:21" ht="16.5" customHeight="1" x14ac:dyDescent="0.2">
      <c r="A66" s="7"/>
      <c r="B66" s="7"/>
      <c r="C66" s="7"/>
      <c r="D66" s="7" t="s">
        <v>142</v>
      </c>
      <c r="E66" s="7"/>
      <c r="F66" s="7"/>
      <c r="G66" s="7"/>
      <c r="H66" s="7"/>
      <c r="I66" s="7"/>
      <c r="J66" s="7"/>
      <c r="K66" s="7"/>
      <c r="L66" s="9" t="s">
        <v>69</v>
      </c>
      <c r="M66" s="34">
        <v>16.600000000000001</v>
      </c>
      <c r="N66" s="34">
        <v>10.1</v>
      </c>
      <c r="O66" s="34">
        <v>17.399999999999999</v>
      </c>
      <c r="P66" s="34">
        <v>16.899999999999999</v>
      </c>
      <c r="Q66" s="33">
        <v>7.2</v>
      </c>
      <c r="R66" s="34">
        <v>11.3</v>
      </c>
      <c r="S66" s="34">
        <v>18.2</v>
      </c>
      <c r="T66" s="34">
        <v>26.2</v>
      </c>
      <c r="U66" s="34">
        <v>13.5</v>
      </c>
    </row>
    <row r="67" spans="1:21" ht="16.5" customHeight="1" x14ac:dyDescent="0.2">
      <c r="A67" s="7"/>
      <c r="B67" s="7"/>
      <c r="C67" s="7"/>
      <c r="D67" s="7" t="s">
        <v>143</v>
      </c>
      <c r="E67" s="7"/>
      <c r="F67" s="7"/>
      <c r="G67" s="7"/>
      <c r="H67" s="7"/>
      <c r="I67" s="7"/>
      <c r="J67" s="7"/>
      <c r="K67" s="7"/>
      <c r="L67" s="9" t="s">
        <v>69</v>
      </c>
      <c r="M67" s="34">
        <v>93.5</v>
      </c>
      <c r="N67" s="34">
        <v>78.900000000000006</v>
      </c>
      <c r="O67" s="34">
        <v>91.6</v>
      </c>
      <c r="P67" s="34">
        <v>94.1</v>
      </c>
      <c r="Q67" s="34">
        <v>99.4</v>
      </c>
      <c r="R67" s="34">
        <v>91.7</v>
      </c>
      <c r="S67" s="34">
        <v>93.7</v>
      </c>
      <c r="T67" s="34">
        <v>92.4</v>
      </c>
      <c r="U67" s="34">
        <v>87.6</v>
      </c>
    </row>
    <row r="68" spans="1:21" ht="16.5" customHeight="1" x14ac:dyDescent="0.2">
      <c r="A68" s="7"/>
      <c r="B68" s="7"/>
      <c r="C68" s="7" t="s">
        <v>144</v>
      </c>
      <c r="D68" s="7"/>
      <c r="E68" s="7"/>
      <c r="F68" s="7"/>
      <c r="G68" s="7"/>
      <c r="H68" s="7"/>
      <c r="I68" s="7"/>
      <c r="J68" s="7"/>
      <c r="K68" s="7"/>
      <c r="L68" s="9" t="s">
        <v>145</v>
      </c>
      <c r="M68" s="35">
        <v>71628</v>
      </c>
      <c r="N68" s="37">
        <v>116872</v>
      </c>
      <c r="O68" s="35">
        <v>41118</v>
      </c>
      <c r="P68" s="35">
        <v>23739</v>
      </c>
      <c r="Q68" s="35">
        <v>19641</v>
      </c>
      <c r="R68" s="30">
        <v>6508</v>
      </c>
      <c r="S68" s="30">
        <v>4026</v>
      </c>
      <c r="T68" s="30">
        <v>9285</v>
      </c>
      <c r="U68" s="37">
        <v>288795</v>
      </c>
    </row>
    <row r="69" spans="1:21" ht="16.5" customHeight="1" x14ac:dyDescent="0.2">
      <c r="A69" s="7"/>
      <c r="B69" s="7"/>
      <c r="C69" s="7" t="s">
        <v>146</v>
      </c>
      <c r="D69" s="7"/>
      <c r="E69" s="7"/>
      <c r="F69" s="7"/>
      <c r="G69" s="7"/>
      <c r="H69" s="7"/>
      <c r="I69" s="7"/>
      <c r="J69" s="7"/>
      <c r="K69" s="7"/>
      <c r="L69" s="9" t="s">
        <v>147</v>
      </c>
      <c r="M69" s="30">
        <v>6806</v>
      </c>
      <c r="N69" s="30">
        <v>8901</v>
      </c>
      <c r="O69" s="30">
        <v>3204</v>
      </c>
      <c r="P69" s="30">
        <v>1563</v>
      </c>
      <c r="Q69" s="30">
        <v>1987</v>
      </c>
      <c r="R69" s="32">
        <v>709</v>
      </c>
      <c r="S69" s="32">
        <v>566</v>
      </c>
      <c r="T69" s="32">
        <v>932</v>
      </c>
      <c r="U69" s="35">
        <v>24668</v>
      </c>
    </row>
    <row r="70" spans="1:21" ht="16.5" customHeight="1" x14ac:dyDescent="0.2">
      <c r="A70" s="7"/>
      <c r="B70" s="7"/>
      <c r="C70" s="7" t="s">
        <v>148</v>
      </c>
      <c r="D70" s="7"/>
      <c r="E70" s="7"/>
      <c r="F70" s="7"/>
      <c r="G70" s="7"/>
      <c r="H70" s="7"/>
      <c r="I70" s="7"/>
      <c r="J70" s="7"/>
      <c r="K70" s="7"/>
      <c r="L70" s="9" t="s">
        <v>145</v>
      </c>
      <c r="M70" s="37">
        <v>111959</v>
      </c>
      <c r="N70" s="37">
        <v>237137</v>
      </c>
      <c r="O70" s="35">
        <v>59257</v>
      </c>
      <c r="P70" s="35">
        <v>35583</v>
      </c>
      <c r="Q70" s="35">
        <v>35397</v>
      </c>
      <c r="R70" s="35">
        <v>12972</v>
      </c>
      <c r="S70" s="30">
        <v>6258</v>
      </c>
      <c r="T70" s="35">
        <v>14121</v>
      </c>
      <c r="U70" s="37">
        <v>512684</v>
      </c>
    </row>
    <row r="71" spans="1:21" ht="16.5" customHeight="1" x14ac:dyDescent="0.2">
      <c r="A71" s="7"/>
      <c r="B71" s="7"/>
      <c r="C71" s="7" t="s">
        <v>149</v>
      </c>
      <c r="D71" s="7"/>
      <c r="E71" s="7"/>
      <c r="F71" s="7"/>
      <c r="G71" s="7"/>
      <c r="H71" s="7"/>
      <c r="I71" s="7"/>
      <c r="J71" s="7"/>
      <c r="K71" s="7"/>
      <c r="L71" s="9" t="s">
        <v>145</v>
      </c>
      <c r="M71" s="35">
        <v>92448</v>
      </c>
      <c r="N71" s="37">
        <v>211476</v>
      </c>
      <c r="O71" s="35">
        <v>50489</v>
      </c>
      <c r="P71" s="35">
        <v>31066</v>
      </c>
      <c r="Q71" s="35">
        <v>29555</v>
      </c>
      <c r="R71" s="35">
        <v>11099</v>
      </c>
      <c r="S71" s="30">
        <v>4755</v>
      </c>
      <c r="T71" s="35">
        <v>11497</v>
      </c>
      <c r="U71" s="37">
        <v>442385</v>
      </c>
    </row>
    <row r="72" spans="1:21" ht="16.5" customHeight="1" x14ac:dyDescent="0.2">
      <c r="A72" s="7"/>
      <c r="B72" s="7" t="s">
        <v>65</v>
      </c>
      <c r="C72" s="7"/>
      <c r="D72" s="7"/>
      <c r="E72" s="7"/>
      <c r="F72" s="7"/>
      <c r="G72" s="7"/>
      <c r="H72" s="7"/>
      <c r="I72" s="7"/>
      <c r="J72" s="7"/>
      <c r="K72" s="7"/>
      <c r="L72" s="9"/>
      <c r="M72" s="10"/>
      <c r="N72" s="10"/>
      <c r="O72" s="10"/>
      <c r="P72" s="10"/>
      <c r="Q72" s="10"/>
      <c r="R72" s="10"/>
      <c r="S72" s="10"/>
      <c r="T72" s="10"/>
      <c r="U72" s="10"/>
    </row>
    <row r="73" spans="1:21" ht="16.5" customHeight="1" x14ac:dyDescent="0.2">
      <c r="A73" s="7"/>
      <c r="B73" s="7"/>
      <c r="C73" s="7" t="s">
        <v>131</v>
      </c>
      <c r="D73" s="7"/>
      <c r="E73" s="7"/>
      <c r="F73" s="7"/>
      <c r="G73" s="7"/>
      <c r="H73" s="7"/>
      <c r="I73" s="7"/>
      <c r="J73" s="7"/>
      <c r="K73" s="7"/>
      <c r="L73" s="9"/>
      <c r="M73" s="10"/>
      <c r="N73" s="10"/>
      <c r="O73" s="10"/>
      <c r="P73" s="10"/>
      <c r="Q73" s="10"/>
      <c r="R73" s="10"/>
      <c r="S73" s="10"/>
      <c r="T73" s="10"/>
      <c r="U73" s="10"/>
    </row>
    <row r="74" spans="1:21" ht="29.45" customHeight="1" x14ac:dyDescent="0.2">
      <c r="A74" s="7"/>
      <c r="B74" s="7"/>
      <c r="C74" s="7"/>
      <c r="D74" s="316" t="s">
        <v>132</v>
      </c>
      <c r="E74" s="316"/>
      <c r="F74" s="316"/>
      <c r="G74" s="316"/>
      <c r="H74" s="316"/>
      <c r="I74" s="316"/>
      <c r="J74" s="316"/>
      <c r="K74" s="316"/>
      <c r="L74" s="9" t="s">
        <v>69</v>
      </c>
      <c r="M74" s="34">
        <v>25.5</v>
      </c>
      <c r="N74" s="34">
        <v>23.2</v>
      </c>
      <c r="O74" s="34">
        <v>45.8</v>
      </c>
      <c r="P74" s="34">
        <v>45.1</v>
      </c>
      <c r="Q74" s="34">
        <v>23.6</v>
      </c>
      <c r="R74" s="34">
        <v>38.4</v>
      </c>
      <c r="S74" s="34">
        <v>41.1</v>
      </c>
      <c r="T74" s="34">
        <v>54.9</v>
      </c>
      <c r="U74" s="34">
        <v>29.9</v>
      </c>
    </row>
    <row r="75" spans="1:21" ht="16.5" customHeight="1" x14ac:dyDescent="0.2">
      <c r="A75" s="7"/>
      <c r="B75" s="7"/>
      <c r="C75" s="7"/>
      <c r="D75" s="7" t="s">
        <v>133</v>
      </c>
      <c r="E75" s="7"/>
      <c r="F75" s="7"/>
      <c r="G75" s="7"/>
      <c r="H75" s="7"/>
      <c r="I75" s="7"/>
      <c r="J75" s="7"/>
      <c r="K75" s="7"/>
      <c r="L75" s="9" t="s">
        <v>69</v>
      </c>
      <c r="M75" s="34">
        <v>31.9</v>
      </c>
      <c r="N75" s="34">
        <v>28.3</v>
      </c>
      <c r="O75" s="34">
        <v>30.7</v>
      </c>
      <c r="P75" s="34">
        <v>16.399999999999999</v>
      </c>
      <c r="Q75" s="34">
        <v>17.2</v>
      </c>
      <c r="R75" s="34">
        <v>18.600000000000001</v>
      </c>
      <c r="S75" s="34">
        <v>31.8</v>
      </c>
      <c r="T75" s="34">
        <v>19.899999999999999</v>
      </c>
      <c r="U75" s="34">
        <v>27</v>
      </c>
    </row>
    <row r="76" spans="1:21" ht="16.5" customHeight="1" x14ac:dyDescent="0.2">
      <c r="A76" s="7"/>
      <c r="B76" s="7"/>
      <c r="C76" s="7"/>
      <c r="D76" s="7" t="s">
        <v>134</v>
      </c>
      <c r="E76" s="7"/>
      <c r="F76" s="7"/>
      <c r="G76" s="7"/>
      <c r="H76" s="7"/>
      <c r="I76" s="7"/>
      <c r="J76" s="7"/>
      <c r="K76" s="7"/>
      <c r="L76" s="9" t="s">
        <v>69</v>
      </c>
      <c r="M76" s="33">
        <v>5.2</v>
      </c>
      <c r="N76" s="33">
        <v>3.6</v>
      </c>
      <c r="O76" s="33">
        <v>4.9000000000000004</v>
      </c>
      <c r="P76" s="33">
        <v>5.4</v>
      </c>
      <c r="Q76" s="33">
        <v>0.4</v>
      </c>
      <c r="R76" s="33">
        <v>4.7</v>
      </c>
      <c r="S76" s="33">
        <v>7.1</v>
      </c>
      <c r="T76" s="33">
        <v>3.5</v>
      </c>
      <c r="U76" s="33">
        <v>4.0999999999999996</v>
      </c>
    </row>
    <row r="77" spans="1:21" ht="16.5" customHeight="1" x14ac:dyDescent="0.2">
      <c r="A77" s="7"/>
      <c r="B77" s="7"/>
      <c r="C77" s="7"/>
      <c r="D77" s="7" t="s">
        <v>135</v>
      </c>
      <c r="E77" s="7"/>
      <c r="F77" s="7"/>
      <c r="G77" s="7"/>
      <c r="H77" s="7"/>
      <c r="I77" s="7"/>
      <c r="J77" s="7"/>
      <c r="K77" s="7"/>
      <c r="L77" s="9" t="s">
        <v>69</v>
      </c>
      <c r="M77" s="33">
        <v>5.6</v>
      </c>
      <c r="N77" s="33">
        <v>4.7</v>
      </c>
      <c r="O77" s="33">
        <v>5.4</v>
      </c>
      <c r="P77" s="33">
        <v>8.5</v>
      </c>
      <c r="Q77" s="33">
        <v>4.5</v>
      </c>
      <c r="R77" s="33">
        <v>5.3</v>
      </c>
      <c r="S77" s="34">
        <v>12.2</v>
      </c>
      <c r="T77" s="33">
        <v>9</v>
      </c>
      <c r="U77" s="33">
        <v>5.5</v>
      </c>
    </row>
    <row r="78" spans="1:21" ht="16.5" customHeight="1" x14ac:dyDescent="0.2">
      <c r="A78" s="7"/>
      <c r="B78" s="7"/>
      <c r="C78" s="7"/>
      <c r="D78" s="7" t="s">
        <v>136</v>
      </c>
      <c r="E78" s="7"/>
      <c r="F78" s="7"/>
      <c r="G78" s="7"/>
      <c r="H78" s="7"/>
      <c r="I78" s="7"/>
      <c r="J78" s="7"/>
      <c r="K78" s="7"/>
      <c r="L78" s="9" t="s">
        <v>69</v>
      </c>
      <c r="M78" s="33">
        <v>0.5</v>
      </c>
      <c r="N78" s="33">
        <v>0.3</v>
      </c>
      <c r="O78" s="33">
        <v>0.4</v>
      </c>
      <c r="P78" s="33">
        <v>0.3</v>
      </c>
      <c r="Q78" s="33" t="s">
        <v>137</v>
      </c>
      <c r="R78" s="33">
        <v>0.6</v>
      </c>
      <c r="S78" s="33">
        <v>1.7</v>
      </c>
      <c r="T78" s="33">
        <v>0.3</v>
      </c>
      <c r="U78" s="33">
        <v>0.4</v>
      </c>
    </row>
    <row r="79" spans="1:21" ht="16.5" customHeight="1" x14ac:dyDescent="0.2">
      <c r="A79" s="7"/>
      <c r="B79" s="7"/>
      <c r="C79" s="7"/>
      <c r="D79" s="7" t="s">
        <v>138</v>
      </c>
      <c r="E79" s="7"/>
      <c r="F79" s="7"/>
      <c r="G79" s="7"/>
      <c r="H79" s="7"/>
      <c r="I79" s="7"/>
      <c r="J79" s="7"/>
      <c r="K79" s="7"/>
      <c r="L79" s="9" t="s">
        <v>69</v>
      </c>
      <c r="M79" s="33">
        <v>2.2000000000000002</v>
      </c>
      <c r="N79" s="33">
        <v>1.6</v>
      </c>
      <c r="O79" s="33">
        <v>2.2000000000000002</v>
      </c>
      <c r="P79" s="33">
        <v>2.6</v>
      </c>
      <c r="Q79" s="33">
        <v>0.2</v>
      </c>
      <c r="R79" s="33">
        <v>2.2000000000000002</v>
      </c>
      <c r="S79" s="33">
        <v>2</v>
      </c>
      <c r="T79" s="33">
        <v>2.5</v>
      </c>
      <c r="U79" s="33">
        <v>1.8</v>
      </c>
    </row>
    <row r="80" spans="1:21" ht="16.5" customHeight="1" x14ac:dyDescent="0.2">
      <c r="A80" s="7"/>
      <c r="B80" s="7"/>
      <c r="C80" s="7"/>
      <c r="D80" s="7" t="s">
        <v>139</v>
      </c>
      <c r="E80" s="7"/>
      <c r="F80" s="7"/>
      <c r="G80" s="7"/>
      <c r="H80" s="7"/>
      <c r="I80" s="7"/>
      <c r="J80" s="7"/>
      <c r="K80" s="7"/>
      <c r="L80" s="9" t="s">
        <v>69</v>
      </c>
      <c r="M80" s="33">
        <v>3.7</v>
      </c>
      <c r="N80" s="33">
        <v>3.9</v>
      </c>
      <c r="O80" s="33">
        <v>4.7</v>
      </c>
      <c r="P80" s="33">
        <v>4.4000000000000004</v>
      </c>
      <c r="Q80" s="33">
        <v>1.4</v>
      </c>
      <c r="R80" s="33">
        <v>3.2</v>
      </c>
      <c r="S80" s="33">
        <v>8.5</v>
      </c>
      <c r="T80" s="33">
        <v>6.9</v>
      </c>
      <c r="U80" s="33">
        <v>3.9</v>
      </c>
    </row>
    <row r="81" spans="1:21" ht="16.5" customHeight="1" x14ac:dyDescent="0.2">
      <c r="A81" s="7"/>
      <c r="B81" s="7"/>
      <c r="C81" s="7"/>
      <c r="D81" s="7" t="s">
        <v>140</v>
      </c>
      <c r="E81" s="7"/>
      <c r="F81" s="7"/>
      <c r="G81" s="7"/>
      <c r="H81" s="7"/>
      <c r="I81" s="7"/>
      <c r="J81" s="7"/>
      <c r="K81" s="7"/>
      <c r="L81" s="9" t="s">
        <v>69</v>
      </c>
      <c r="M81" s="33">
        <v>5.4</v>
      </c>
      <c r="N81" s="33">
        <v>4.3</v>
      </c>
      <c r="O81" s="33">
        <v>3.5</v>
      </c>
      <c r="P81" s="33">
        <v>8.9</v>
      </c>
      <c r="Q81" s="33">
        <v>5.2</v>
      </c>
      <c r="R81" s="33">
        <v>1.3</v>
      </c>
      <c r="S81" s="33">
        <v>6.4</v>
      </c>
      <c r="T81" s="34">
        <v>17.899999999999999</v>
      </c>
      <c r="U81" s="33">
        <v>5.2</v>
      </c>
    </row>
    <row r="82" spans="1:21" ht="16.5" customHeight="1" x14ac:dyDescent="0.2">
      <c r="A82" s="7"/>
      <c r="B82" s="7"/>
      <c r="C82" s="7"/>
      <c r="D82" s="7" t="s">
        <v>141</v>
      </c>
      <c r="E82" s="7"/>
      <c r="F82" s="7"/>
      <c r="G82" s="7"/>
      <c r="H82" s="7"/>
      <c r="I82" s="7"/>
      <c r="J82" s="7"/>
      <c r="K82" s="7"/>
      <c r="L82" s="9" t="s">
        <v>69</v>
      </c>
      <c r="M82" s="34">
        <v>17.5</v>
      </c>
      <c r="N82" s="34">
        <v>32.200000000000003</v>
      </c>
      <c r="O82" s="34">
        <v>20.100000000000001</v>
      </c>
      <c r="P82" s="34">
        <v>31.4</v>
      </c>
      <c r="Q82" s="34">
        <v>22.3</v>
      </c>
      <c r="R82" s="33">
        <v>9.8000000000000007</v>
      </c>
      <c r="S82" s="34">
        <v>16.3</v>
      </c>
      <c r="T82" s="34">
        <v>36.799999999999997</v>
      </c>
      <c r="U82" s="34">
        <v>25.2</v>
      </c>
    </row>
    <row r="83" spans="1:21" ht="16.5" customHeight="1" x14ac:dyDescent="0.2">
      <c r="A83" s="7"/>
      <c r="B83" s="7"/>
      <c r="C83" s="7"/>
      <c r="D83" s="7" t="s">
        <v>142</v>
      </c>
      <c r="E83" s="7"/>
      <c r="F83" s="7"/>
      <c r="G83" s="7"/>
      <c r="H83" s="7"/>
      <c r="I83" s="7"/>
      <c r="J83" s="7"/>
      <c r="K83" s="7"/>
      <c r="L83" s="9" t="s">
        <v>69</v>
      </c>
      <c r="M83" s="34">
        <v>15.5</v>
      </c>
      <c r="N83" s="34">
        <v>10</v>
      </c>
      <c r="O83" s="34">
        <v>16.3</v>
      </c>
      <c r="P83" s="34">
        <v>17.5</v>
      </c>
      <c r="Q83" s="33">
        <v>8.1</v>
      </c>
      <c r="R83" s="33">
        <v>9.6</v>
      </c>
      <c r="S83" s="34">
        <v>18.2</v>
      </c>
      <c r="T83" s="34">
        <v>27.3</v>
      </c>
      <c r="U83" s="34">
        <v>13.2</v>
      </c>
    </row>
    <row r="84" spans="1:21" ht="16.5" customHeight="1" x14ac:dyDescent="0.2">
      <c r="A84" s="7"/>
      <c r="B84" s="7"/>
      <c r="C84" s="7"/>
      <c r="D84" s="7" t="s">
        <v>143</v>
      </c>
      <c r="E84" s="7"/>
      <c r="F84" s="7"/>
      <c r="G84" s="7"/>
      <c r="H84" s="7"/>
      <c r="I84" s="7"/>
      <c r="J84" s="7"/>
      <c r="K84" s="7"/>
      <c r="L84" s="9" t="s">
        <v>69</v>
      </c>
      <c r="M84" s="34">
        <v>92.7</v>
      </c>
      <c r="N84" s="34">
        <v>83.4</v>
      </c>
      <c r="O84" s="34">
        <v>92.2</v>
      </c>
      <c r="P84" s="34">
        <v>96.2</v>
      </c>
      <c r="Q84" s="34">
        <v>99.4</v>
      </c>
      <c r="R84" s="34">
        <v>89.7</v>
      </c>
      <c r="S84" s="34">
        <v>89.1</v>
      </c>
      <c r="T84" s="34">
        <v>91.2</v>
      </c>
      <c r="U84" s="34">
        <v>89.6</v>
      </c>
    </row>
    <row r="85" spans="1:21" ht="16.5" customHeight="1" x14ac:dyDescent="0.2">
      <c r="A85" s="7"/>
      <c r="B85" s="7"/>
      <c r="C85" s="7" t="s">
        <v>144</v>
      </c>
      <c r="D85" s="7"/>
      <c r="E85" s="7"/>
      <c r="F85" s="7"/>
      <c r="G85" s="7"/>
      <c r="H85" s="7"/>
      <c r="I85" s="7"/>
      <c r="J85" s="7"/>
      <c r="K85" s="7"/>
      <c r="L85" s="9" t="s">
        <v>145</v>
      </c>
      <c r="M85" s="35">
        <v>74216</v>
      </c>
      <c r="N85" s="37">
        <v>109901</v>
      </c>
      <c r="O85" s="35">
        <v>41438</v>
      </c>
      <c r="P85" s="35">
        <v>24626</v>
      </c>
      <c r="Q85" s="35">
        <v>20771</v>
      </c>
      <c r="R85" s="30">
        <v>7789</v>
      </c>
      <c r="S85" s="30">
        <v>4585</v>
      </c>
      <c r="T85" s="30">
        <v>9187</v>
      </c>
      <c r="U85" s="37">
        <v>288273</v>
      </c>
    </row>
    <row r="86" spans="1:21" ht="16.5" customHeight="1" x14ac:dyDescent="0.2">
      <c r="A86" s="7"/>
      <c r="B86" s="7"/>
      <c r="C86" s="7" t="s">
        <v>146</v>
      </c>
      <c r="D86" s="7"/>
      <c r="E86" s="7"/>
      <c r="F86" s="7"/>
      <c r="G86" s="7"/>
      <c r="H86" s="7"/>
      <c r="I86" s="7"/>
      <c r="J86" s="7"/>
      <c r="K86" s="7"/>
      <c r="L86" s="9" t="s">
        <v>147</v>
      </c>
      <c r="M86" s="30">
        <v>6571</v>
      </c>
      <c r="N86" s="30">
        <v>7813</v>
      </c>
      <c r="O86" s="30">
        <v>3151</v>
      </c>
      <c r="P86" s="30">
        <v>1564</v>
      </c>
      <c r="Q86" s="30">
        <v>2029</v>
      </c>
      <c r="R86" s="32">
        <v>770</v>
      </c>
      <c r="S86" s="32">
        <v>669</v>
      </c>
      <c r="T86" s="32">
        <v>859</v>
      </c>
      <c r="U86" s="35">
        <v>23425</v>
      </c>
    </row>
    <row r="87" spans="1:21" ht="16.5" customHeight="1" x14ac:dyDescent="0.2">
      <c r="A87" s="7"/>
      <c r="B87" s="7"/>
      <c r="C87" s="7" t="s">
        <v>148</v>
      </c>
      <c r="D87" s="7"/>
      <c r="E87" s="7"/>
      <c r="F87" s="7"/>
      <c r="G87" s="7"/>
      <c r="H87" s="7"/>
      <c r="I87" s="7"/>
      <c r="J87" s="7"/>
      <c r="K87" s="7"/>
      <c r="L87" s="9" t="s">
        <v>145</v>
      </c>
      <c r="M87" s="37">
        <v>111512</v>
      </c>
      <c r="N87" s="37">
        <v>216833</v>
      </c>
      <c r="O87" s="35">
        <v>58908</v>
      </c>
      <c r="P87" s="35">
        <v>36542</v>
      </c>
      <c r="Q87" s="35">
        <v>38369</v>
      </c>
      <c r="R87" s="35">
        <v>15510</v>
      </c>
      <c r="S87" s="30">
        <v>7235</v>
      </c>
      <c r="T87" s="35">
        <v>13595</v>
      </c>
      <c r="U87" s="37">
        <v>498503</v>
      </c>
    </row>
    <row r="88" spans="1:21" ht="16.5" customHeight="1" x14ac:dyDescent="0.2">
      <c r="A88" s="14"/>
      <c r="B88" s="14"/>
      <c r="C88" s="14" t="s">
        <v>149</v>
      </c>
      <c r="D88" s="14"/>
      <c r="E88" s="14"/>
      <c r="F88" s="14"/>
      <c r="G88" s="14"/>
      <c r="H88" s="14"/>
      <c r="I88" s="14"/>
      <c r="J88" s="14"/>
      <c r="K88" s="14"/>
      <c r="L88" s="15" t="s">
        <v>145</v>
      </c>
      <c r="M88" s="36">
        <v>93302</v>
      </c>
      <c r="N88" s="38">
        <v>193516</v>
      </c>
      <c r="O88" s="36">
        <v>50184</v>
      </c>
      <c r="P88" s="36">
        <v>31782</v>
      </c>
      <c r="Q88" s="36">
        <v>31994</v>
      </c>
      <c r="R88" s="36">
        <v>13529</v>
      </c>
      <c r="S88" s="31">
        <v>5538</v>
      </c>
      <c r="T88" s="36">
        <v>11070</v>
      </c>
      <c r="U88" s="38">
        <v>430916</v>
      </c>
    </row>
    <row r="89" spans="1:21" ht="4.5" customHeight="1" x14ac:dyDescent="0.2">
      <c r="A89" s="23"/>
      <c r="B89" s="23"/>
      <c r="C89" s="2"/>
      <c r="D89" s="2"/>
      <c r="E89" s="2"/>
      <c r="F89" s="2"/>
      <c r="G89" s="2"/>
      <c r="H89" s="2"/>
      <c r="I89" s="2"/>
      <c r="J89" s="2"/>
      <c r="K89" s="2"/>
      <c r="L89" s="2"/>
      <c r="M89" s="2"/>
      <c r="N89" s="2"/>
      <c r="O89" s="2"/>
      <c r="P89" s="2"/>
      <c r="Q89" s="2"/>
      <c r="R89" s="2"/>
      <c r="S89" s="2"/>
      <c r="T89" s="2"/>
      <c r="U89" s="2"/>
    </row>
    <row r="90" spans="1:21" ht="16.5" customHeight="1" x14ac:dyDescent="0.2">
      <c r="A90" s="23"/>
      <c r="B90" s="23"/>
      <c r="C90" s="309" t="s">
        <v>150</v>
      </c>
      <c r="D90" s="309"/>
      <c r="E90" s="309"/>
      <c r="F90" s="309"/>
      <c r="G90" s="309"/>
      <c r="H90" s="309"/>
      <c r="I90" s="309"/>
      <c r="J90" s="309"/>
      <c r="K90" s="309"/>
      <c r="L90" s="309"/>
      <c r="M90" s="309"/>
      <c r="N90" s="309"/>
      <c r="O90" s="309"/>
      <c r="P90" s="309"/>
      <c r="Q90" s="309"/>
      <c r="R90" s="309"/>
      <c r="S90" s="309"/>
      <c r="T90" s="309"/>
      <c r="U90" s="309"/>
    </row>
    <row r="91" spans="1:21" ht="4.5" customHeight="1" x14ac:dyDescent="0.2">
      <c r="A91" s="23"/>
      <c r="B91" s="23"/>
      <c r="C91" s="2"/>
      <c r="D91" s="2"/>
      <c r="E91" s="2"/>
      <c r="F91" s="2"/>
      <c r="G91" s="2"/>
      <c r="H91" s="2"/>
      <c r="I91" s="2"/>
      <c r="J91" s="2"/>
      <c r="K91" s="2"/>
      <c r="L91" s="2"/>
      <c r="M91" s="2"/>
      <c r="N91" s="2"/>
      <c r="O91" s="2"/>
      <c r="P91" s="2"/>
      <c r="Q91" s="2"/>
      <c r="R91" s="2"/>
      <c r="S91" s="2"/>
      <c r="T91" s="2"/>
      <c r="U91" s="2"/>
    </row>
    <row r="92" spans="1:21" ht="29.45" customHeight="1" x14ac:dyDescent="0.2">
      <c r="A92" s="23" t="s">
        <v>71</v>
      </c>
      <c r="B92" s="23"/>
      <c r="C92" s="309" t="s">
        <v>151</v>
      </c>
      <c r="D92" s="309"/>
      <c r="E92" s="309"/>
      <c r="F92" s="309"/>
      <c r="G92" s="309"/>
      <c r="H92" s="309"/>
      <c r="I92" s="309"/>
      <c r="J92" s="309"/>
      <c r="K92" s="309"/>
      <c r="L92" s="309"/>
      <c r="M92" s="309"/>
      <c r="N92" s="309"/>
      <c r="O92" s="309"/>
      <c r="P92" s="309"/>
      <c r="Q92" s="309"/>
      <c r="R92" s="309"/>
      <c r="S92" s="309"/>
      <c r="T92" s="309"/>
      <c r="U92" s="309"/>
    </row>
    <row r="93" spans="1:21" ht="42.4" customHeight="1" x14ac:dyDescent="0.2">
      <c r="A93" s="23" t="s">
        <v>72</v>
      </c>
      <c r="B93" s="23"/>
      <c r="C93" s="309" t="s">
        <v>152</v>
      </c>
      <c r="D93" s="309"/>
      <c r="E93" s="309"/>
      <c r="F93" s="309"/>
      <c r="G93" s="309"/>
      <c r="H93" s="309"/>
      <c r="I93" s="309"/>
      <c r="J93" s="309"/>
      <c r="K93" s="309"/>
      <c r="L93" s="309"/>
      <c r="M93" s="309"/>
      <c r="N93" s="309"/>
      <c r="O93" s="309"/>
      <c r="P93" s="309"/>
      <c r="Q93" s="309"/>
      <c r="R93" s="309"/>
      <c r="S93" s="309"/>
      <c r="T93" s="309"/>
      <c r="U93" s="309"/>
    </row>
    <row r="94" spans="1:21" ht="29.45" customHeight="1" x14ac:dyDescent="0.2">
      <c r="A94" s="23" t="s">
        <v>73</v>
      </c>
      <c r="B94" s="23"/>
      <c r="C94" s="309" t="s">
        <v>153</v>
      </c>
      <c r="D94" s="309"/>
      <c r="E94" s="309"/>
      <c r="F94" s="309"/>
      <c r="G94" s="309"/>
      <c r="H94" s="309"/>
      <c r="I94" s="309"/>
      <c r="J94" s="309"/>
      <c r="K94" s="309"/>
      <c r="L94" s="309"/>
      <c r="M94" s="309"/>
      <c r="N94" s="309"/>
      <c r="O94" s="309"/>
      <c r="P94" s="309"/>
      <c r="Q94" s="309"/>
      <c r="R94" s="309"/>
      <c r="S94" s="309"/>
      <c r="T94" s="309"/>
      <c r="U94" s="309"/>
    </row>
    <row r="95" spans="1:21" ht="29.45" customHeight="1" x14ac:dyDescent="0.2">
      <c r="A95" s="23" t="s">
        <v>74</v>
      </c>
      <c r="B95" s="23"/>
      <c r="C95" s="309" t="s">
        <v>154</v>
      </c>
      <c r="D95" s="309"/>
      <c r="E95" s="309"/>
      <c r="F95" s="309"/>
      <c r="G95" s="309"/>
      <c r="H95" s="309"/>
      <c r="I95" s="309"/>
      <c r="J95" s="309"/>
      <c r="K95" s="309"/>
      <c r="L95" s="309"/>
      <c r="M95" s="309"/>
      <c r="N95" s="309"/>
      <c r="O95" s="309"/>
      <c r="P95" s="309"/>
      <c r="Q95" s="309"/>
      <c r="R95" s="309"/>
      <c r="S95" s="309"/>
      <c r="T95" s="309"/>
      <c r="U95" s="309"/>
    </row>
    <row r="96" spans="1:21" ht="29.45" customHeight="1" x14ac:dyDescent="0.2">
      <c r="A96" s="23"/>
      <c r="B96" s="23"/>
      <c r="C96" s="309" t="s">
        <v>155</v>
      </c>
      <c r="D96" s="309"/>
      <c r="E96" s="309"/>
      <c r="F96" s="309"/>
      <c r="G96" s="309"/>
      <c r="H96" s="309"/>
      <c r="I96" s="309"/>
      <c r="J96" s="309"/>
      <c r="K96" s="309"/>
      <c r="L96" s="309"/>
      <c r="M96" s="309"/>
      <c r="N96" s="309"/>
      <c r="O96" s="309"/>
      <c r="P96" s="309"/>
      <c r="Q96" s="309"/>
      <c r="R96" s="309"/>
      <c r="S96" s="309"/>
      <c r="T96" s="309"/>
      <c r="U96" s="309"/>
    </row>
    <row r="97" spans="1:21" ht="16.5" customHeight="1" x14ac:dyDescent="0.2">
      <c r="A97" s="23"/>
      <c r="B97" s="23"/>
      <c r="C97" s="309" t="s">
        <v>156</v>
      </c>
      <c r="D97" s="309"/>
      <c r="E97" s="309"/>
      <c r="F97" s="309"/>
      <c r="G97" s="309"/>
      <c r="H97" s="309"/>
      <c r="I97" s="309"/>
      <c r="J97" s="309"/>
      <c r="K97" s="309"/>
      <c r="L97" s="309"/>
      <c r="M97" s="309"/>
      <c r="N97" s="309"/>
      <c r="O97" s="309"/>
      <c r="P97" s="309"/>
      <c r="Q97" s="309"/>
      <c r="R97" s="309"/>
      <c r="S97" s="309"/>
      <c r="T97" s="309"/>
      <c r="U97" s="309"/>
    </row>
    <row r="98" spans="1:21" ht="16.5" customHeight="1" x14ac:dyDescent="0.2">
      <c r="A98" s="23" t="s">
        <v>75</v>
      </c>
      <c r="B98" s="23"/>
      <c r="C98" s="309" t="s">
        <v>157</v>
      </c>
      <c r="D98" s="309"/>
      <c r="E98" s="309"/>
      <c r="F98" s="309"/>
      <c r="G98" s="309"/>
      <c r="H98" s="309"/>
      <c r="I98" s="309"/>
      <c r="J98" s="309"/>
      <c r="K98" s="309"/>
      <c r="L98" s="309"/>
      <c r="M98" s="309"/>
      <c r="N98" s="309"/>
      <c r="O98" s="309"/>
      <c r="P98" s="309"/>
      <c r="Q98" s="309"/>
      <c r="R98" s="309"/>
      <c r="S98" s="309"/>
      <c r="T98" s="309"/>
      <c r="U98" s="309"/>
    </row>
    <row r="99" spans="1:21" ht="29.45" customHeight="1" x14ac:dyDescent="0.2">
      <c r="A99" s="23" t="s">
        <v>76</v>
      </c>
      <c r="B99" s="23"/>
      <c r="C99" s="309" t="s">
        <v>158</v>
      </c>
      <c r="D99" s="309"/>
      <c r="E99" s="309"/>
      <c r="F99" s="309"/>
      <c r="G99" s="309"/>
      <c r="H99" s="309"/>
      <c r="I99" s="309"/>
      <c r="J99" s="309"/>
      <c r="K99" s="309"/>
      <c r="L99" s="309"/>
      <c r="M99" s="309"/>
      <c r="N99" s="309"/>
      <c r="O99" s="309"/>
      <c r="P99" s="309"/>
      <c r="Q99" s="309"/>
      <c r="R99" s="309"/>
      <c r="S99" s="309"/>
      <c r="T99" s="309"/>
      <c r="U99" s="309"/>
    </row>
    <row r="100" spans="1:21" ht="4.5" customHeight="1" x14ac:dyDescent="0.2"/>
    <row r="101" spans="1:21" ht="16.5" customHeight="1" x14ac:dyDescent="0.2">
      <c r="A101" s="24" t="s">
        <v>90</v>
      </c>
      <c r="B101" s="23"/>
      <c r="C101" s="23"/>
      <c r="D101" s="23"/>
      <c r="E101" s="309" t="s">
        <v>159</v>
      </c>
      <c r="F101" s="309"/>
      <c r="G101" s="309"/>
      <c r="H101" s="309"/>
      <c r="I101" s="309"/>
      <c r="J101" s="309"/>
      <c r="K101" s="309"/>
      <c r="L101" s="309"/>
      <c r="M101" s="309"/>
      <c r="N101" s="309"/>
      <c r="O101" s="309"/>
      <c r="P101" s="309"/>
      <c r="Q101" s="309"/>
      <c r="R101" s="309"/>
      <c r="S101" s="309"/>
      <c r="T101" s="309"/>
      <c r="U101" s="309"/>
    </row>
  </sheetData>
  <mergeCells count="16">
    <mergeCell ref="K1:U1"/>
    <mergeCell ref="C90:U90"/>
    <mergeCell ref="C92:U92"/>
    <mergeCell ref="C93:U93"/>
    <mergeCell ref="C94:U94"/>
    <mergeCell ref="D6:K6"/>
    <mergeCell ref="D23:K23"/>
    <mergeCell ref="D40:K40"/>
    <mergeCell ref="D57:K57"/>
    <mergeCell ref="D74:K74"/>
    <mergeCell ref="E101:U101"/>
    <mergeCell ref="C95:U95"/>
    <mergeCell ref="C96:U96"/>
    <mergeCell ref="C97:U97"/>
    <mergeCell ref="C98:U98"/>
    <mergeCell ref="C99:U99"/>
  </mergeCells>
  <pageMargins left="0.7" right="0.7" top="0.75" bottom="0.75" header="0.3" footer="0.3"/>
  <pageSetup paperSize="9" fitToHeight="0" orientation="landscape" horizontalDpi="300" verticalDpi="300"/>
  <headerFooter scaleWithDoc="0" alignWithMargins="0">
    <oddHeader>&amp;C&amp;"Arial"&amp;8TABLE 19A.3</oddHeader>
    <oddFooter>&amp;L&amp;"Arial"&amp;8REPORT ON
GOVERNMENT
SERVICES 2022&amp;R&amp;"Arial"&amp;8HOMELESSNESS
SERVICES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7"/>
  <sheetViews>
    <sheetView showGridLines="0" workbookViewId="0"/>
  </sheetViews>
  <sheetFormatPr defaultColWidth="11.42578125" defaultRowHeight="12.75" x14ac:dyDescent="0.2"/>
  <cols>
    <col min="1" max="10" width="1.85546875" customWidth="1"/>
    <col min="11" max="11" width="16.5703125" customWidth="1"/>
    <col min="12" max="12" width="5.42578125" customWidth="1"/>
    <col min="13" max="21" width="8.5703125" customWidth="1"/>
  </cols>
  <sheetData>
    <row r="1" spans="1:21" ht="33.950000000000003" customHeight="1" x14ac:dyDescent="0.2">
      <c r="A1" s="8" t="s">
        <v>160</v>
      </c>
      <c r="B1" s="8"/>
      <c r="C1" s="8"/>
      <c r="D1" s="8"/>
      <c r="E1" s="8"/>
      <c r="F1" s="8"/>
      <c r="G1" s="8"/>
      <c r="H1" s="8"/>
      <c r="I1" s="8"/>
      <c r="J1" s="8"/>
      <c r="K1" s="314" t="s">
        <v>161</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162</v>
      </c>
      <c r="N2" s="13" t="s">
        <v>163</v>
      </c>
      <c r="O2" s="13" t="s">
        <v>164</v>
      </c>
      <c r="P2" s="13" t="s">
        <v>165</v>
      </c>
      <c r="Q2" s="13" t="s">
        <v>166</v>
      </c>
      <c r="R2" s="13" t="s">
        <v>167</v>
      </c>
      <c r="S2" s="13" t="s">
        <v>168</v>
      </c>
      <c r="T2" s="13" t="s">
        <v>169</v>
      </c>
      <c r="U2" s="13" t="s">
        <v>170</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171</v>
      </c>
      <c r="C4" s="7"/>
      <c r="D4" s="7"/>
      <c r="E4" s="7"/>
      <c r="F4" s="7"/>
      <c r="G4" s="7"/>
      <c r="H4" s="7"/>
      <c r="I4" s="7"/>
      <c r="J4" s="7"/>
      <c r="K4" s="7"/>
      <c r="L4" s="9"/>
      <c r="M4" s="10"/>
      <c r="N4" s="10"/>
      <c r="O4" s="10"/>
      <c r="P4" s="10"/>
      <c r="Q4" s="10"/>
      <c r="R4" s="10"/>
      <c r="S4" s="10"/>
      <c r="T4" s="10"/>
      <c r="U4" s="10"/>
    </row>
    <row r="5" spans="1:21" ht="29.45" customHeight="1" x14ac:dyDescent="0.2">
      <c r="A5" s="7"/>
      <c r="B5" s="7"/>
      <c r="C5" s="316" t="s">
        <v>172</v>
      </c>
      <c r="D5" s="316"/>
      <c r="E5" s="316"/>
      <c r="F5" s="316"/>
      <c r="G5" s="316"/>
      <c r="H5" s="316"/>
      <c r="I5" s="316"/>
      <c r="J5" s="316"/>
      <c r="K5" s="316"/>
      <c r="L5" s="9" t="s">
        <v>69</v>
      </c>
      <c r="M5" s="41">
        <v>32.9</v>
      </c>
      <c r="N5" s="41">
        <v>13.6</v>
      </c>
      <c r="O5" s="41">
        <v>40.4</v>
      </c>
      <c r="P5" s="41">
        <v>64</v>
      </c>
      <c r="Q5" s="41">
        <v>29</v>
      </c>
      <c r="R5" s="41">
        <v>15.3</v>
      </c>
      <c r="S5" s="41">
        <v>20.5</v>
      </c>
      <c r="T5" s="41">
        <v>86.3</v>
      </c>
      <c r="U5" s="41">
        <v>32.6</v>
      </c>
    </row>
    <row r="6" spans="1:21" ht="29.45" customHeight="1" x14ac:dyDescent="0.2">
      <c r="A6" s="7"/>
      <c r="B6" s="7"/>
      <c r="C6" s="316" t="s">
        <v>173</v>
      </c>
      <c r="D6" s="316"/>
      <c r="E6" s="316"/>
      <c r="F6" s="316"/>
      <c r="G6" s="316"/>
      <c r="H6" s="316"/>
      <c r="I6" s="316"/>
      <c r="J6" s="316"/>
      <c r="K6" s="316"/>
      <c r="L6" s="9" t="s">
        <v>69</v>
      </c>
      <c r="M6" s="41">
        <v>28.3</v>
      </c>
      <c r="N6" s="45">
        <v>8.5</v>
      </c>
      <c r="O6" s="41">
        <v>32.9</v>
      </c>
      <c r="P6" s="41">
        <v>28.2</v>
      </c>
      <c r="Q6" s="41">
        <v>23.4</v>
      </c>
      <c r="R6" s="41">
        <v>14.1</v>
      </c>
      <c r="S6" s="41">
        <v>13.2</v>
      </c>
      <c r="T6" s="41">
        <v>82.1</v>
      </c>
      <c r="U6" s="41">
        <v>21.5</v>
      </c>
    </row>
    <row r="7" spans="1:21" ht="16.5" customHeight="1" x14ac:dyDescent="0.2">
      <c r="A7" s="7"/>
      <c r="B7" s="7"/>
      <c r="C7" s="7" t="s">
        <v>174</v>
      </c>
      <c r="D7" s="7"/>
      <c r="E7" s="7"/>
      <c r="F7" s="7"/>
      <c r="G7" s="7"/>
      <c r="H7" s="7"/>
      <c r="I7" s="7"/>
      <c r="J7" s="7"/>
      <c r="K7" s="7"/>
      <c r="L7" s="9" t="s">
        <v>69</v>
      </c>
      <c r="M7" s="41">
        <v>31.3</v>
      </c>
      <c r="N7" s="41">
        <v>11.5</v>
      </c>
      <c r="O7" s="41">
        <v>37.9</v>
      </c>
      <c r="P7" s="41">
        <v>50.9</v>
      </c>
      <c r="Q7" s="41">
        <v>28.8</v>
      </c>
      <c r="R7" s="41">
        <v>15.3</v>
      </c>
      <c r="S7" s="41">
        <v>17.5</v>
      </c>
      <c r="T7" s="41">
        <v>86.7</v>
      </c>
      <c r="U7" s="41">
        <v>28.1</v>
      </c>
    </row>
    <row r="8" spans="1:21" ht="16.5" customHeight="1" x14ac:dyDescent="0.2">
      <c r="A8" s="7"/>
      <c r="B8" s="7" t="s">
        <v>175</v>
      </c>
      <c r="C8" s="7"/>
      <c r="D8" s="7"/>
      <c r="E8" s="7"/>
      <c r="F8" s="7"/>
      <c r="G8" s="7"/>
      <c r="H8" s="7"/>
      <c r="I8" s="7"/>
      <c r="J8" s="7"/>
      <c r="K8" s="7"/>
      <c r="L8" s="9"/>
      <c r="M8" s="10"/>
      <c r="N8" s="10"/>
      <c r="O8" s="10"/>
      <c r="P8" s="10"/>
      <c r="Q8" s="10"/>
      <c r="R8" s="10"/>
      <c r="S8" s="10"/>
      <c r="T8" s="10"/>
      <c r="U8" s="10"/>
    </row>
    <row r="9" spans="1:21" ht="29.45" customHeight="1" x14ac:dyDescent="0.2">
      <c r="A9" s="7"/>
      <c r="B9" s="7"/>
      <c r="C9" s="316" t="s">
        <v>176</v>
      </c>
      <c r="D9" s="316"/>
      <c r="E9" s="316"/>
      <c r="F9" s="316"/>
      <c r="G9" s="316"/>
      <c r="H9" s="316"/>
      <c r="I9" s="316"/>
      <c r="J9" s="316"/>
      <c r="K9" s="316"/>
      <c r="L9" s="9" t="s">
        <v>145</v>
      </c>
      <c r="M9" s="43">
        <v>20177</v>
      </c>
      <c r="N9" s="43">
        <v>11720</v>
      </c>
      <c r="O9" s="43">
        <v>14906</v>
      </c>
      <c r="P9" s="43">
        <v>12010</v>
      </c>
      <c r="Q9" s="40">
        <v>5258</v>
      </c>
      <c r="R9" s="39">
        <v>963</v>
      </c>
      <c r="S9" s="39">
        <v>691</v>
      </c>
      <c r="T9" s="40">
        <v>8098</v>
      </c>
      <c r="U9" s="43">
        <v>73919</v>
      </c>
    </row>
    <row r="10" spans="1:21" ht="16.5" customHeight="1" x14ac:dyDescent="0.2">
      <c r="A10" s="7"/>
      <c r="B10" s="7"/>
      <c r="C10" s="7" t="s">
        <v>177</v>
      </c>
      <c r="D10" s="7"/>
      <c r="E10" s="7"/>
      <c r="F10" s="7"/>
      <c r="G10" s="7"/>
      <c r="H10" s="7"/>
      <c r="I10" s="7"/>
      <c r="J10" s="7"/>
      <c r="K10" s="7"/>
      <c r="L10" s="9" t="s">
        <v>145</v>
      </c>
      <c r="M10" s="43">
        <v>65525</v>
      </c>
      <c r="N10" s="44">
        <v>100474</v>
      </c>
      <c r="O10" s="43">
        <v>39644</v>
      </c>
      <c r="P10" s="43">
        <v>23718</v>
      </c>
      <c r="Q10" s="43">
        <v>18167</v>
      </c>
      <c r="R10" s="40">
        <v>6270</v>
      </c>
      <c r="S10" s="40">
        <v>3905</v>
      </c>
      <c r="T10" s="40">
        <v>8967</v>
      </c>
      <c r="U10" s="44">
        <v>263844</v>
      </c>
    </row>
    <row r="11" spans="1:21" ht="16.5" customHeight="1" x14ac:dyDescent="0.2">
      <c r="A11" s="7" t="s">
        <v>178</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171</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179</v>
      </c>
      <c r="D13" s="7"/>
      <c r="E13" s="7"/>
      <c r="F13" s="7"/>
      <c r="G13" s="7"/>
      <c r="H13" s="7"/>
      <c r="I13" s="7"/>
      <c r="J13" s="7"/>
      <c r="K13" s="7"/>
      <c r="L13" s="9" t="s">
        <v>69</v>
      </c>
      <c r="M13" s="45">
        <v>3.5</v>
      </c>
      <c r="N13" s="45">
        <v>1</v>
      </c>
      <c r="O13" s="45">
        <v>4.7</v>
      </c>
      <c r="P13" s="45">
        <v>4.0999999999999996</v>
      </c>
      <c r="Q13" s="45">
        <v>2.6</v>
      </c>
      <c r="R13" s="45">
        <v>5.6</v>
      </c>
      <c r="S13" s="45">
        <v>2</v>
      </c>
      <c r="T13" s="41">
        <v>31.6</v>
      </c>
      <c r="U13" s="45">
        <v>3.4</v>
      </c>
    </row>
    <row r="14" spans="1:21" ht="16.5" customHeight="1" x14ac:dyDescent="0.2">
      <c r="A14" s="7" t="s">
        <v>62</v>
      </c>
      <c r="B14" s="7"/>
      <c r="C14" s="7"/>
      <c r="D14" s="7"/>
      <c r="E14" s="7"/>
      <c r="F14" s="7"/>
      <c r="G14" s="7"/>
      <c r="H14" s="7"/>
      <c r="I14" s="7"/>
      <c r="J14" s="7"/>
      <c r="K14" s="7"/>
      <c r="L14" s="9"/>
      <c r="M14" s="10"/>
      <c r="N14" s="10"/>
      <c r="O14" s="10"/>
      <c r="P14" s="10"/>
      <c r="Q14" s="10"/>
      <c r="R14" s="10"/>
      <c r="S14" s="10"/>
      <c r="T14" s="10"/>
      <c r="U14" s="10"/>
    </row>
    <row r="15" spans="1:21" ht="16.5" customHeight="1" x14ac:dyDescent="0.2">
      <c r="A15" s="7"/>
      <c r="B15" s="7" t="s">
        <v>171</v>
      </c>
      <c r="C15" s="7"/>
      <c r="D15" s="7"/>
      <c r="E15" s="7"/>
      <c r="F15" s="7"/>
      <c r="G15" s="7"/>
      <c r="H15" s="7"/>
      <c r="I15" s="7"/>
      <c r="J15" s="7"/>
      <c r="K15" s="7"/>
      <c r="L15" s="9"/>
      <c r="M15" s="10"/>
      <c r="N15" s="10"/>
      <c r="O15" s="10"/>
      <c r="P15" s="10"/>
      <c r="Q15" s="10"/>
      <c r="R15" s="10"/>
      <c r="S15" s="10"/>
      <c r="T15" s="10"/>
      <c r="U15" s="10"/>
    </row>
    <row r="16" spans="1:21" ht="29.45" customHeight="1" x14ac:dyDescent="0.2">
      <c r="A16" s="7"/>
      <c r="B16" s="7"/>
      <c r="C16" s="316" t="s">
        <v>172</v>
      </c>
      <c r="D16" s="316"/>
      <c r="E16" s="316"/>
      <c r="F16" s="316"/>
      <c r="G16" s="316"/>
      <c r="H16" s="316"/>
      <c r="I16" s="316"/>
      <c r="J16" s="316"/>
      <c r="K16" s="316"/>
      <c r="L16" s="9" t="s">
        <v>69</v>
      </c>
      <c r="M16" s="41">
        <v>31.3</v>
      </c>
      <c r="N16" s="41">
        <v>12.7</v>
      </c>
      <c r="O16" s="41">
        <v>37.799999999999997</v>
      </c>
      <c r="P16" s="41">
        <v>62.4</v>
      </c>
      <c r="Q16" s="41">
        <v>27.9</v>
      </c>
      <c r="R16" s="41">
        <v>15.7</v>
      </c>
      <c r="S16" s="41">
        <v>18.5</v>
      </c>
      <c r="T16" s="41">
        <v>84.4</v>
      </c>
      <c r="U16" s="41">
        <v>31.4</v>
      </c>
    </row>
    <row r="17" spans="1:21" ht="29.45" customHeight="1" x14ac:dyDescent="0.2">
      <c r="A17" s="7"/>
      <c r="B17" s="7"/>
      <c r="C17" s="316" t="s">
        <v>173</v>
      </c>
      <c r="D17" s="316"/>
      <c r="E17" s="316"/>
      <c r="F17" s="316"/>
      <c r="G17" s="316"/>
      <c r="H17" s="316"/>
      <c r="I17" s="316"/>
      <c r="J17" s="316"/>
      <c r="K17" s="316"/>
      <c r="L17" s="9" t="s">
        <v>69</v>
      </c>
      <c r="M17" s="41">
        <v>27.2</v>
      </c>
      <c r="N17" s="45">
        <v>7.4</v>
      </c>
      <c r="O17" s="41">
        <v>31</v>
      </c>
      <c r="P17" s="41">
        <v>25.4</v>
      </c>
      <c r="Q17" s="41">
        <v>21.3</v>
      </c>
      <c r="R17" s="41">
        <v>13.7</v>
      </c>
      <c r="S17" s="41">
        <v>11.2</v>
      </c>
      <c r="T17" s="41">
        <v>81.599999999999994</v>
      </c>
      <c r="U17" s="41">
        <v>19.3</v>
      </c>
    </row>
    <row r="18" spans="1:21" ht="16.5" customHeight="1" x14ac:dyDescent="0.2">
      <c r="A18" s="7"/>
      <c r="B18" s="7"/>
      <c r="C18" s="7" t="s">
        <v>174</v>
      </c>
      <c r="D18" s="7"/>
      <c r="E18" s="7"/>
      <c r="F18" s="7"/>
      <c r="G18" s="7"/>
      <c r="H18" s="7"/>
      <c r="I18" s="7"/>
      <c r="J18" s="7"/>
      <c r="K18" s="7"/>
      <c r="L18" s="9" t="s">
        <v>69</v>
      </c>
      <c r="M18" s="41">
        <v>30.4</v>
      </c>
      <c r="N18" s="41">
        <v>10.3</v>
      </c>
      <c r="O18" s="41">
        <v>36.200000000000003</v>
      </c>
      <c r="P18" s="41">
        <v>49</v>
      </c>
      <c r="Q18" s="41">
        <v>28.1</v>
      </c>
      <c r="R18" s="41">
        <v>15.6</v>
      </c>
      <c r="S18" s="41">
        <v>15.7</v>
      </c>
      <c r="T18" s="41">
        <v>86.3</v>
      </c>
      <c r="U18" s="41">
        <v>26.7</v>
      </c>
    </row>
    <row r="19" spans="1:21" ht="16.5" customHeight="1" x14ac:dyDescent="0.2">
      <c r="A19" s="7"/>
      <c r="B19" s="7" t="s">
        <v>175</v>
      </c>
      <c r="C19" s="7"/>
      <c r="D19" s="7"/>
      <c r="E19" s="7"/>
      <c r="F19" s="7"/>
      <c r="G19" s="7"/>
      <c r="H19" s="7"/>
      <c r="I19" s="7"/>
      <c r="J19" s="7"/>
      <c r="K19" s="7"/>
      <c r="L19" s="9"/>
      <c r="M19" s="10"/>
      <c r="N19" s="10"/>
      <c r="O19" s="10"/>
      <c r="P19" s="10"/>
      <c r="Q19" s="10"/>
      <c r="R19" s="10"/>
      <c r="S19" s="10"/>
      <c r="T19" s="10"/>
      <c r="U19" s="10"/>
    </row>
    <row r="20" spans="1:21" ht="29.45" customHeight="1" x14ac:dyDescent="0.2">
      <c r="A20" s="7"/>
      <c r="B20" s="7"/>
      <c r="C20" s="316" t="s">
        <v>176</v>
      </c>
      <c r="D20" s="316"/>
      <c r="E20" s="316"/>
      <c r="F20" s="316"/>
      <c r="G20" s="316"/>
      <c r="H20" s="316"/>
      <c r="I20" s="316"/>
      <c r="J20" s="316"/>
      <c r="K20" s="316"/>
      <c r="L20" s="9" t="s">
        <v>145</v>
      </c>
      <c r="M20" s="43">
        <v>19605</v>
      </c>
      <c r="N20" s="43">
        <v>11324</v>
      </c>
      <c r="O20" s="43">
        <v>15170</v>
      </c>
      <c r="P20" s="43">
        <v>11708</v>
      </c>
      <c r="Q20" s="40">
        <v>5113</v>
      </c>
      <c r="R20" s="39">
        <v>974</v>
      </c>
      <c r="S20" s="39">
        <v>602</v>
      </c>
      <c r="T20" s="40">
        <v>7368</v>
      </c>
      <c r="U20" s="43">
        <v>72195</v>
      </c>
    </row>
    <row r="21" spans="1:21" ht="16.5" customHeight="1" x14ac:dyDescent="0.2">
      <c r="A21" s="7"/>
      <c r="B21" s="7"/>
      <c r="C21" s="7" t="s">
        <v>177</v>
      </c>
      <c r="D21" s="7"/>
      <c r="E21" s="7"/>
      <c r="F21" s="7"/>
      <c r="G21" s="7"/>
      <c r="H21" s="7"/>
      <c r="I21" s="7"/>
      <c r="J21" s="7"/>
      <c r="K21" s="7"/>
      <c r="L21" s="9" t="s">
        <v>145</v>
      </c>
      <c r="M21" s="43">
        <v>65240</v>
      </c>
      <c r="N21" s="44">
        <v>108940</v>
      </c>
      <c r="O21" s="43">
        <v>41863</v>
      </c>
      <c r="P21" s="43">
        <v>24011</v>
      </c>
      <c r="Q21" s="43">
        <v>18609</v>
      </c>
      <c r="R21" s="40">
        <v>6274</v>
      </c>
      <c r="S21" s="40">
        <v>3748</v>
      </c>
      <c r="T21" s="40">
        <v>8734</v>
      </c>
      <c r="U21" s="44">
        <v>274078</v>
      </c>
    </row>
    <row r="22" spans="1:21" ht="16.5" customHeight="1" x14ac:dyDescent="0.2">
      <c r="A22" s="7" t="s">
        <v>180</v>
      </c>
      <c r="B22" s="7"/>
      <c r="C22" s="7"/>
      <c r="D22" s="7"/>
      <c r="E22" s="7"/>
      <c r="F22" s="7"/>
      <c r="G22" s="7"/>
      <c r="H22" s="7"/>
      <c r="I22" s="7"/>
      <c r="J22" s="7"/>
      <c r="K22" s="7"/>
      <c r="L22" s="9"/>
      <c r="M22" s="10"/>
      <c r="N22" s="10"/>
      <c r="O22" s="10"/>
      <c r="P22" s="10"/>
      <c r="Q22" s="10"/>
      <c r="R22" s="10"/>
      <c r="S22" s="10"/>
      <c r="T22" s="10"/>
      <c r="U22" s="10"/>
    </row>
    <row r="23" spans="1:21" ht="16.5" customHeight="1" x14ac:dyDescent="0.2">
      <c r="A23" s="7"/>
      <c r="B23" s="7" t="s">
        <v>171</v>
      </c>
      <c r="C23" s="7"/>
      <c r="D23" s="7"/>
      <c r="E23" s="7"/>
      <c r="F23" s="7"/>
      <c r="G23" s="7"/>
      <c r="H23" s="7"/>
      <c r="I23" s="7"/>
      <c r="J23" s="7"/>
      <c r="K23" s="7"/>
      <c r="L23" s="9"/>
      <c r="M23" s="10"/>
      <c r="N23" s="10"/>
      <c r="O23" s="10"/>
      <c r="P23" s="10"/>
      <c r="Q23" s="10"/>
      <c r="R23" s="10"/>
      <c r="S23" s="10"/>
      <c r="T23" s="10"/>
      <c r="U23" s="10"/>
    </row>
    <row r="24" spans="1:21" ht="16.5" customHeight="1" x14ac:dyDescent="0.2">
      <c r="A24" s="7"/>
      <c r="B24" s="7"/>
      <c r="C24" s="7" t="s">
        <v>179</v>
      </c>
      <c r="D24" s="7"/>
      <c r="E24" s="7"/>
      <c r="F24" s="7"/>
      <c r="G24" s="7"/>
      <c r="H24" s="7"/>
      <c r="I24" s="7"/>
      <c r="J24" s="7"/>
      <c r="K24" s="7"/>
      <c r="L24" s="9" t="s">
        <v>69</v>
      </c>
      <c r="M24" s="45">
        <v>3.5</v>
      </c>
      <c r="N24" s="45">
        <v>0.9</v>
      </c>
      <c r="O24" s="45">
        <v>4.7</v>
      </c>
      <c r="P24" s="45">
        <v>4.0999999999999996</v>
      </c>
      <c r="Q24" s="45">
        <v>2.6</v>
      </c>
      <c r="R24" s="45">
        <v>5.6</v>
      </c>
      <c r="S24" s="45">
        <v>1.9</v>
      </c>
      <c r="T24" s="41">
        <v>31.5</v>
      </c>
      <c r="U24" s="45">
        <v>3.3</v>
      </c>
    </row>
    <row r="25" spans="1:21" ht="16.5" customHeight="1" x14ac:dyDescent="0.2">
      <c r="A25" s="7" t="s">
        <v>63</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171</v>
      </c>
      <c r="C26" s="7"/>
      <c r="D26" s="7"/>
      <c r="E26" s="7"/>
      <c r="F26" s="7"/>
      <c r="G26" s="7"/>
      <c r="H26" s="7"/>
      <c r="I26" s="7"/>
      <c r="J26" s="7"/>
      <c r="K26" s="7"/>
      <c r="L26" s="9"/>
      <c r="M26" s="10"/>
      <c r="N26" s="10"/>
      <c r="O26" s="10"/>
      <c r="P26" s="10"/>
      <c r="Q26" s="10"/>
      <c r="R26" s="10"/>
      <c r="S26" s="10"/>
      <c r="T26" s="10"/>
      <c r="U26" s="10"/>
    </row>
    <row r="27" spans="1:21" ht="29.45" customHeight="1" x14ac:dyDescent="0.2">
      <c r="A27" s="7"/>
      <c r="B27" s="7"/>
      <c r="C27" s="316" t="s">
        <v>172</v>
      </c>
      <c r="D27" s="316"/>
      <c r="E27" s="316"/>
      <c r="F27" s="316"/>
      <c r="G27" s="316"/>
      <c r="H27" s="316"/>
      <c r="I27" s="316"/>
      <c r="J27" s="316"/>
      <c r="K27" s="316"/>
      <c r="L27" s="9" t="s">
        <v>69</v>
      </c>
      <c r="M27" s="41">
        <v>30.6</v>
      </c>
      <c r="N27" s="41">
        <v>12.6</v>
      </c>
      <c r="O27" s="41">
        <v>37.1</v>
      </c>
      <c r="P27" s="41">
        <v>58.8</v>
      </c>
      <c r="Q27" s="41">
        <v>27</v>
      </c>
      <c r="R27" s="41">
        <v>14.7</v>
      </c>
      <c r="S27" s="41">
        <v>18.8</v>
      </c>
      <c r="T27" s="41">
        <v>83.2</v>
      </c>
      <c r="U27" s="41">
        <v>30.8</v>
      </c>
    </row>
    <row r="28" spans="1:21" ht="29.45" customHeight="1" x14ac:dyDescent="0.2">
      <c r="A28" s="7"/>
      <c r="B28" s="7"/>
      <c r="C28" s="316" t="s">
        <v>173</v>
      </c>
      <c r="D28" s="316"/>
      <c r="E28" s="316"/>
      <c r="F28" s="316"/>
      <c r="G28" s="316"/>
      <c r="H28" s="316"/>
      <c r="I28" s="316"/>
      <c r="J28" s="316"/>
      <c r="K28" s="316"/>
      <c r="L28" s="9" t="s">
        <v>69</v>
      </c>
      <c r="M28" s="41">
        <v>27.2</v>
      </c>
      <c r="N28" s="45">
        <v>7.1</v>
      </c>
      <c r="O28" s="41">
        <v>29.9</v>
      </c>
      <c r="P28" s="41">
        <v>23.1</v>
      </c>
      <c r="Q28" s="41">
        <v>20.399999999999999</v>
      </c>
      <c r="R28" s="41">
        <v>12.8</v>
      </c>
      <c r="S28" s="41">
        <v>13.5</v>
      </c>
      <c r="T28" s="41">
        <v>79.5</v>
      </c>
      <c r="U28" s="41">
        <v>18.899999999999999</v>
      </c>
    </row>
    <row r="29" spans="1:21" ht="16.5" customHeight="1" x14ac:dyDescent="0.2">
      <c r="A29" s="7"/>
      <c r="B29" s="7"/>
      <c r="C29" s="7" t="s">
        <v>174</v>
      </c>
      <c r="D29" s="7"/>
      <c r="E29" s="7"/>
      <c r="F29" s="7"/>
      <c r="G29" s="7"/>
      <c r="H29" s="7"/>
      <c r="I29" s="7"/>
      <c r="J29" s="7"/>
      <c r="K29" s="7"/>
      <c r="L29" s="9" t="s">
        <v>69</v>
      </c>
      <c r="M29" s="41">
        <v>30</v>
      </c>
      <c r="N29" s="41">
        <v>10.1</v>
      </c>
      <c r="O29" s="41">
        <v>35.799999999999997</v>
      </c>
      <c r="P29" s="41">
        <v>44.5</v>
      </c>
      <c r="Q29" s="41">
        <v>27.1</v>
      </c>
      <c r="R29" s="41">
        <v>14.9</v>
      </c>
      <c r="S29" s="41">
        <v>17</v>
      </c>
      <c r="T29" s="41">
        <v>84.8</v>
      </c>
      <c r="U29" s="41">
        <v>26</v>
      </c>
    </row>
    <row r="30" spans="1:21" ht="16.5" customHeight="1" x14ac:dyDescent="0.2">
      <c r="A30" s="7"/>
      <c r="B30" s="7" t="s">
        <v>175</v>
      </c>
      <c r="C30" s="7"/>
      <c r="D30" s="7"/>
      <c r="E30" s="7"/>
      <c r="F30" s="7"/>
      <c r="G30" s="7"/>
      <c r="H30" s="7"/>
      <c r="I30" s="7"/>
      <c r="J30" s="7"/>
      <c r="K30" s="7"/>
      <c r="L30" s="9"/>
      <c r="M30" s="10"/>
      <c r="N30" s="10"/>
      <c r="O30" s="10"/>
      <c r="P30" s="10"/>
      <c r="Q30" s="10"/>
      <c r="R30" s="10"/>
      <c r="S30" s="10"/>
      <c r="T30" s="10"/>
      <c r="U30" s="10"/>
    </row>
    <row r="31" spans="1:21" ht="29.45" customHeight="1" x14ac:dyDescent="0.2">
      <c r="A31" s="7"/>
      <c r="B31" s="7"/>
      <c r="C31" s="316" t="s">
        <v>176</v>
      </c>
      <c r="D31" s="316"/>
      <c r="E31" s="316"/>
      <c r="F31" s="316"/>
      <c r="G31" s="316"/>
      <c r="H31" s="316"/>
      <c r="I31" s="316"/>
      <c r="J31" s="316"/>
      <c r="K31" s="316"/>
      <c r="L31" s="9" t="s">
        <v>145</v>
      </c>
      <c r="M31" s="43">
        <v>20605</v>
      </c>
      <c r="N31" s="43">
        <v>10703</v>
      </c>
      <c r="O31" s="43">
        <v>15053</v>
      </c>
      <c r="P31" s="43">
        <v>10711</v>
      </c>
      <c r="Q31" s="40">
        <v>4947</v>
      </c>
      <c r="R31" s="39">
        <v>955</v>
      </c>
      <c r="S31" s="39">
        <v>612</v>
      </c>
      <c r="T31" s="40">
        <v>7186</v>
      </c>
      <c r="U31" s="43">
        <v>71047</v>
      </c>
    </row>
    <row r="32" spans="1:21" ht="16.5" customHeight="1" x14ac:dyDescent="0.2">
      <c r="A32" s="7"/>
      <c r="B32" s="7"/>
      <c r="C32" s="7" t="s">
        <v>177</v>
      </c>
      <c r="D32" s="7"/>
      <c r="E32" s="7"/>
      <c r="F32" s="7"/>
      <c r="G32" s="7"/>
      <c r="H32" s="7"/>
      <c r="I32" s="7"/>
      <c r="J32" s="7"/>
      <c r="K32" s="7"/>
      <c r="L32" s="9" t="s">
        <v>145</v>
      </c>
      <c r="M32" s="43">
        <v>68434</v>
      </c>
      <c r="N32" s="44">
        <v>104335</v>
      </c>
      <c r="O32" s="43">
        <v>42028</v>
      </c>
      <c r="P32" s="43">
        <v>23868</v>
      </c>
      <c r="Q32" s="43">
        <v>18924</v>
      </c>
      <c r="R32" s="40">
        <v>6425</v>
      </c>
      <c r="S32" s="40">
        <v>3528</v>
      </c>
      <c r="T32" s="40">
        <v>8586</v>
      </c>
      <c r="U32" s="44">
        <v>272308</v>
      </c>
    </row>
    <row r="33" spans="1:21" ht="16.5" customHeight="1" x14ac:dyDescent="0.2">
      <c r="A33" s="7" t="s">
        <v>181</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171</v>
      </c>
      <c r="C34" s="7"/>
      <c r="D34" s="7"/>
      <c r="E34" s="7"/>
      <c r="F34" s="7"/>
      <c r="G34" s="7"/>
      <c r="H34" s="7"/>
      <c r="I34" s="7"/>
      <c r="J34" s="7"/>
      <c r="K34" s="7"/>
      <c r="L34" s="9"/>
      <c r="M34" s="10"/>
      <c r="N34" s="10"/>
      <c r="O34" s="10"/>
      <c r="P34" s="10"/>
      <c r="Q34" s="10"/>
      <c r="R34" s="10"/>
      <c r="S34" s="10"/>
      <c r="T34" s="10"/>
      <c r="U34" s="10"/>
    </row>
    <row r="35" spans="1:21" ht="16.5" customHeight="1" x14ac:dyDescent="0.2">
      <c r="A35" s="7"/>
      <c r="B35" s="7"/>
      <c r="C35" s="7" t="s">
        <v>179</v>
      </c>
      <c r="D35" s="7"/>
      <c r="E35" s="7"/>
      <c r="F35" s="7"/>
      <c r="G35" s="7"/>
      <c r="H35" s="7"/>
      <c r="I35" s="7"/>
      <c r="J35" s="7"/>
      <c r="K35" s="7"/>
      <c r="L35" s="9" t="s">
        <v>69</v>
      </c>
      <c r="M35" s="45">
        <v>3.5</v>
      </c>
      <c r="N35" s="45">
        <v>0.9</v>
      </c>
      <c r="O35" s="45">
        <v>4.5999999999999996</v>
      </c>
      <c r="P35" s="45">
        <v>4</v>
      </c>
      <c r="Q35" s="45">
        <v>2.5</v>
      </c>
      <c r="R35" s="45">
        <v>5.6</v>
      </c>
      <c r="S35" s="45">
        <v>1.9</v>
      </c>
      <c r="T35" s="41">
        <v>31.1</v>
      </c>
      <c r="U35" s="45">
        <v>3.3</v>
      </c>
    </row>
    <row r="36" spans="1:21" ht="16.5" customHeight="1" x14ac:dyDescent="0.2">
      <c r="A36" s="7" t="s">
        <v>64</v>
      </c>
      <c r="B36" s="7"/>
      <c r="C36" s="7"/>
      <c r="D36" s="7"/>
      <c r="E36" s="7"/>
      <c r="F36" s="7"/>
      <c r="G36" s="7"/>
      <c r="H36" s="7"/>
      <c r="I36" s="7"/>
      <c r="J36" s="7"/>
      <c r="K36" s="7"/>
      <c r="L36" s="9"/>
      <c r="M36" s="10"/>
      <c r="N36" s="10"/>
      <c r="O36" s="10"/>
      <c r="P36" s="10"/>
      <c r="Q36" s="10"/>
      <c r="R36" s="10"/>
      <c r="S36" s="10"/>
      <c r="T36" s="10"/>
      <c r="U36" s="10"/>
    </row>
    <row r="37" spans="1:21" ht="16.5" customHeight="1" x14ac:dyDescent="0.2">
      <c r="A37" s="7"/>
      <c r="B37" s="7" t="s">
        <v>171</v>
      </c>
      <c r="C37" s="7"/>
      <c r="D37" s="7"/>
      <c r="E37" s="7"/>
      <c r="F37" s="7"/>
      <c r="G37" s="7"/>
      <c r="H37" s="7"/>
      <c r="I37" s="7"/>
      <c r="J37" s="7"/>
      <c r="K37" s="7"/>
      <c r="L37" s="9"/>
      <c r="M37" s="10"/>
      <c r="N37" s="10"/>
      <c r="O37" s="10"/>
      <c r="P37" s="10"/>
      <c r="Q37" s="10"/>
      <c r="R37" s="10"/>
      <c r="S37" s="10"/>
      <c r="T37" s="10"/>
      <c r="U37" s="10"/>
    </row>
    <row r="38" spans="1:21" ht="29.45" customHeight="1" x14ac:dyDescent="0.2">
      <c r="A38" s="7"/>
      <c r="B38" s="7"/>
      <c r="C38" s="316" t="s">
        <v>172</v>
      </c>
      <c r="D38" s="316"/>
      <c r="E38" s="316"/>
      <c r="F38" s="316"/>
      <c r="G38" s="316"/>
      <c r="H38" s="316"/>
      <c r="I38" s="316"/>
      <c r="J38" s="316"/>
      <c r="K38" s="316"/>
      <c r="L38" s="9" t="s">
        <v>69</v>
      </c>
      <c r="M38" s="41">
        <v>29.8</v>
      </c>
      <c r="N38" s="41">
        <v>12.8</v>
      </c>
      <c r="O38" s="41">
        <v>36</v>
      </c>
      <c r="P38" s="41">
        <v>55.3</v>
      </c>
      <c r="Q38" s="41">
        <v>28</v>
      </c>
      <c r="R38" s="41">
        <v>14.8</v>
      </c>
      <c r="S38" s="41">
        <v>20.6</v>
      </c>
      <c r="T38" s="41">
        <v>84</v>
      </c>
      <c r="U38" s="41">
        <v>30.3</v>
      </c>
    </row>
    <row r="39" spans="1:21" ht="29.45" customHeight="1" x14ac:dyDescent="0.2">
      <c r="A39" s="7"/>
      <c r="B39" s="7"/>
      <c r="C39" s="316" t="s">
        <v>173</v>
      </c>
      <c r="D39" s="316"/>
      <c r="E39" s="316"/>
      <c r="F39" s="316"/>
      <c r="G39" s="316"/>
      <c r="H39" s="316"/>
      <c r="I39" s="316"/>
      <c r="J39" s="316"/>
      <c r="K39" s="316"/>
      <c r="L39" s="9" t="s">
        <v>69</v>
      </c>
      <c r="M39" s="41">
        <v>26.2</v>
      </c>
      <c r="N39" s="45">
        <v>6.7</v>
      </c>
      <c r="O39" s="41">
        <v>31.3</v>
      </c>
      <c r="P39" s="41">
        <v>25.6</v>
      </c>
      <c r="Q39" s="41">
        <v>20.6</v>
      </c>
      <c r="R39" s="41">
        <v>11.9</v>
      </c>
      <c r="S39" s="41">
        <v>12.5</v>
      </c>
      <c r="T39" s="41">
        <v>75.5</v>
      </c>
      <c r="U39" s="41">
        <v>18.2</v>
      </c>
    </row>
    <row r="40" spans="1:21" ht="16.5" customHeight="1" x14ac:dyDescent="0.2">
      <c r="A40" s="7"/>
      <c r="B40" s="7"/>
      <c r="C40" s="7" t="s">
        <v>174</v>
      </c>
      <c r="D40" s="7"/>
      <c r="E40" s="7"/>
      <c r="F40" s="7"/>
      <c r="G40" s="7"/>
      <c r="H40" s="7"/>
      <c r="I40" s="7"/>
      <c r="J40" s="7"/>
      <c r="K40" s="7"/>
      <c r="L40" s="9" t="s">
        <v>69</v>
      </c>
      <c r="M40" s="41">
        <v>28.9</v>
      </c>
      <c r="N40" s="45">
        <v>9.8000000000000007</v>
      </c>
      <c r="O40" s="41">
        <v>36</v>
      </c>
      <c r="P40" s="41">
        <v>42</v>
      </c>
      <c r="Q40" s="41">
        <v>26.9</v>
      </c>
      <c r="R40" s="41">
        <v>15</v>
      </c>
      <c r="S40" s="41">
        <v>17.5</v>
      </c>
      <c r="T40" s="41">
        <v>83.2</v>
      </c>
      <c r="U40" s="41">
        <v>25.1</v>
      </c>
    </row>
    <row r="41" spans="1:21" ht="16.5" customHeight="1" x14ac:dyDescent="0.2">
      <c r="A41" s="7"/>
      <c r="B41" s="7" t="s">
        <v>175</v>
      </c>
      <c r="C41" s="7"/>
      <c r="D41" s="7"/>
      <c r="E41" s="7"/>
      <c r="F41" s="7"/>
      <c r="G41" s="7"/>
      <c r="H41" s="7"/>
      <c r="I41" s="7"/>
      <c r="J41" s="7"/>
      <c r="K41" s="7"/>
      <c r="L41" s="9"/>
      <c r="M41" s="10"/>
      <c r="N41" s="10"/>
      <c r="O41" s="10"/>
      <c r="P41" s="10"/>
      <c r="Q41" s="10"/>
      <c r="R41" s="10"/>
      <c r="S41" s="10"/>
      <c r="T41" s="10"/>
      <c r="U41" s="10"/>
    </row>
    <row r="42" spans="1:21" ht="29.45" customHeight="1" x14ac:dyDescent="0.2">
      <c r="A42" s="7"/>
      <c r="B42" s="7"/>
      <c r="C42" s="316" t="s">
        <v>176</v>
      </c>
      <c r="D42" s="316"/>
      <c r="E42" s="316"/>
      <c r="F42" s="316"/>
      <c r="G42" s="316"/>
      <c r="H42" s="316"/>
      <c r="I42" s="316"/>
      <c r="J42" s="316"/>
      <c r="K42" s="316"/>
      <c r="L42" s="9" t="s">
        <v>145</v>
      </c>
      <c r="M42" s="43">
        <v>19474</v>
      </c>
      <c r="N42" s="43">
        <v>10885</v>
      </c>
      <c r="O42" s="43">
        <v>14466</v>
      </c>
      <c r="P42" s="40">
        <v>9694</v>
      </c>
      <c r="Q42" s="40">
        <v>5074</v>
      </c>
      <c r="R42" s="39">
        <v>929</v>
      </c>
      <c r="S42" s="39">
        <v>679</v>
      </c>
      <c r="T42" s="40">
        <v>7243</v>
      </c>
      <c r="U42" s="43">
        <v>69334</v>
      </c>
    </row>
    <row r="43" spans="1:21" ht="16.5" customHeight="1" x14ac:dyDescent="0.2">
      <c r="A43" s="7"/>
      <c r="B43" s="7"/>
      <c r="C43" s="7" t="s">
        <v>177</v>
      </c>
      <c r="D43" s="7"/>
      <c r="E43" s="7"/>
      <c r="F43" s="7"/>
      <c r="G43" s="7"/>
      <c r="H43" s="7"/>
      <c r="I43" s="7"/>
      <c r="J43" s="7"/>
      <c r="K43" s="7"/>
      <c r="L43" s="9" t="s">
        <v>145</v>
      </c>
      <c r="M43" s="43">
        <v>67649</v>
      </c>
      <c r="N43" s="44">
        <v>104850</v>
      </c>
      <c r="O43" s="43">
        <v>40102</v>
      </c>
      <c r="P43" s="43">
        <v>22575</v>
      </c>
      <c r="Q43" s="43">
        <v>19032</v>
      </c>
      <c r="R43" s="40">
        <v>6286</v>
      </c>
      <c r="S43" s="40">
        <v>3883</v>
      </c>
      <c r="T43" s="40">
        <v>8712</v>
      </c>
      <c r="U43" s="44">
        <v>269071</v>
      </c>
    </row>
    <row r="44" spans="1:21" ht="16.5" customHeight="1" x14ac:dyDescent="0.2">
      <c r="A44" s="7" t="s">
        <v>182</v>
      </c>
      <c r="B44" s="7"/>
      <c r="C44" s="7"/>
      <c r="D44" s="7"/>
      <c r="E44" s="7"/>
      <c r="F44" s="7"/>
      <c r="G44" s="7"/>
      <c r="H44" s="7"/>
      <c r="I44" s="7"/>
      <c r="J44" s="7"/>
      <c r="K44" s="7"/>
      <c r="L44" s="9"/>
      <c r="M44" s="10"/>
      <c r="N44" s="10"/>
      <c r="O44" s="10"/>
      <c r="P44" s="10"/>
      <c r="Q44" s="10"/>
      <c r="R44" s="10"/>
      <c r="S44" s="10"/>
      <c r="T44" s="10"/>
      <c r="U44" s="10"/>
    </row>
    <row r="45" spans="1:21" ht="16.5" customHeight="1" x14ac:dyDescent="0.2">
      <c r="A45" s="7"/>
      <c r="B45" s="7" t="s">
        <v>171</v>
      </c>
      <c r="C45" s="7"/>
      <c r="D45" s="7"/>
      <c r="E45" s="7"/>
      <c r="F45" s="7"/>
      <c r="G45" s="7"/>
      <c r="H45" s="7"/>
      <c r="I45" s="7"/>
      <c r="J45" s="7"/>
      <c r="K45" s="7"/>
      <c r="L45" s="9"/>
      <c r="M45" s="10"/>
      <c r="N45" s="10"/>
      <c r="O45" s="10"/>
      <c r="P45" s="10"/>
      <c r="Q45" s="10"/>
      <c r="R45" s="10"/>
      <c r="S45" s="10"/>
      <c r="T45" s="10"/>
      <c r="U45" s="10"/>
    </row>
    <row r="46" spans="1:21" ht="16.5" customHeight="1" x14ac:dyDescent="0.2">
      <c r="A46" s="7"/>
      <c r="B46" s="7"/>
      <c r="C46" s="7" t="s">
        <v>179</v>
      </c>
      <c r="D46" s="7"/>
      <c r="E46" s="7"/>
      <c r="F46" s="7"/>
      <c r="G46" s="7"/>
      <c r="H46" s="7"/>
      <c r="I46" s="7"/>
      <c r="J46" s="7"/>
      <c r="K46" s="7"/>
      <c r="L46" s="9" t="s">
        <v>69</v>
      </c>
      <c r="M46" s="45">
        <v>3.5</v>
      </c>
      <c r="N46" s="45">
        <v>0.9</v>
      </c>
      <c r="O46" s="45">
        <v>4.5999999999999996</v>
      </c>
      <c r="P46" s="45">
        <v>4</v>
      </c>
      <c r="Q46" s="45">
        <v>2.5</v>
      </c>
      <c r="R46" s="45">
        <v>5.6</v>
      </c>
      <c r="S46" s="45">
        <v>1.9</v>
      </c>
      <c r="T46" s="41">
        <v>30.7</v>
      </c>
      <c r="U46" s="45">
        <v>3.3</v>
      </c>
    </row>
    <row r="47" spans="1:21" ht="16.5" customHeight="1" x14ac:dyDescent="0.2">
      <c r="A47" s="7" t="s">
        <v>65</v>
      </c>
      <c r="B47" s="7"/>
      <c r="C47" s="7"/>
      <c r="D47" s="7"/>
      <c r="E47" s="7"/>
      <c r="F47" s="7"/>
      <c r="G47" s="7"/>
      <c r="H47" s="7"/>
      <c r="I47" s="7"/>
      <c r="J47" s="7"/>
      <c r="K47" s="7"/>
      <c r="L47" s="9"/>
      <c r="M47" s="10"/>
      <c r="N47" s="10"/>
      <c r="O47" s="10"/>
      <c r="P47" s="10"/>
      <c r="Q47" s="10"/>
      <c r="R47" s="10"/>
      <c r="S47" s="10"/>
      <c r="T47" s="10"/>
      <c r="U47" s="10"/>
    </row>
    <row r="48" spans="1:21" ht="16.5" customHeight="1" x14ac:dyDescent="0.2">
      <c r="A48" s="7"/>
      <c r="B48" s="7" t="s">
        <v>171</v>
      </c>
      <c r="C48" s="7"/>
      <c r="D48" s="7"/>
      <c r="E48" s="7"/>
      <c r="F48" s="7"/>
      <c r="G48" s="7"/>
      <c r="H48" s="7"/>
      <c r="I48" s="7"/>
      <c r="J48" s="7"/>
      <c r="K48" s="7"/>
      <c r="L48" s="9"/>
      <c r="M48" s="10"/>
      <c r="N48" s="10"/>
      <c r="O48" s="10"/>
      <c r="P48" s="10"/>
      <c r="Q48" s="10"/>
      <c r="R48" s="10"/>
      <c r="S48" s="10"/>
      <c r="T48" s="10"/>
      <c r="U48" s="10"/>
    </row>
    <row r="49" spans="1:21" ht="29.45" customHeight="1" x14ac:dyDescent="0.2">
      <c r="A49" s="7"/>
      <c r="B49" s="7"/>
      <c r="C49" s="316" t="s">
        <v>172</v>
      </c>
      <c r="D49" s="316"/>
      <c r="E49" s="316"/>
      <c r="F49" s="316"/>
      <c r="G49" s="316"/>
      <c r="H49" s="316"/>
      <c r="I49" s="316"/>
      <c r="J49" s="316"/>
      <c r="K49" s="316"/>
      <c r="L49" s="9" t="s">
        <v>69</v>
      </c>
      <c r="M49" s="41">
        <v>28.8</v>
      </c>
      <c r="N49" s="41">
        <v>12.7</v>
      </c>
      <c r="O49" s="41">
        <v>35</v>
      </c>
      <c r="P49" s="41">
        <v>52.6</v>
      </c>
      <c r="Q49" s="41">
        <v>28.9</v>
      </c>
      <c r="R49" s="41">
        <v>14.7</v>
      </c>
      <c r="S49" s="41">
        <v>19.600000000000001</v>
      </c>
      <c r="T49" s="41">
        <v>82.6</v>
      </c>
      <c r="U49" s="41">
        <v>29.7</v>
      </c>
    </row>
    <row r="50" spans="1:21" ht="29.45" customHeight="1" x14ac:dyDescent="0.2">
      <c r="A50" s="7"/>
      <c r="B50" s="7"/>
      <c r="C50" s="316" t="s">
        <v>173</v>
      </c>
      <c r="D50" s="316"/>
      <c r="E50" s="316"/>
      <c r="F50" s="316"/>
      <c r="G50" s="316"/>
      <c r="H50" s="316"/>
      <c r="I50" s="316"/>
      <c r="J50" s="316"/>
      <c r="K50" s="316"/>
      <c r="L50" s="9" t="s">
        <v>69</v>
      </c>
      <c r="M50" s="41">
        <v>25.4</v>
      </c>
      <c r="N50" s="45">
        <v>6.4</v>
      </c>
      <c r="O50" s="41">
        <v>32</v>
      </c>
      <c r="P50" s="41">
        <v>20.100000000000001</v>
      </c>
      <c r="Q50" s="41">
        <v>19.2</v>
      </c>
      <c r="R50" s="41">
        <v>14</v>
      </c>
      <c r="S50" s="41">
        <v>11.7</v>
      </c>
      <c r="T50" s="41">
        <v>71.8</v>
      </c>
      <c r="U50" s="41">
        <v>17.7</v>
      </c>
    </row>
    <row r="51" spans="1:21" ht="16.5" customHeight="1" x14ac:dyDescent="0.2">
      <c r="A51" s="7"/>
      <c r="B51" s="7"/>
      <c r="C51" s="7" t="s">
        <v>174</v>
      </c>
      <c r="D51" s="7"/>
      <c r="E51" s="7"/>
      <c r="F51" s="7"/>
      <c r="G51" s="7"/>
      <c r="H51" s="7"/>
      <c r="I51" s="7"/>
      <c r="J51" s="7"/>
      <c r="K51" s="7"/>
      <c r="L51" s="9" t="s">
        <v>69</v>
      </c>
      <c r="M51" s="41">
        <v>28.3</v>
      </c>
      <c r="N51" s="45">
        <v>9.5</v>
      </c>
      <c r="O51" s="41">
        <v>36.1</v>
      </c>
      <c r="P51" s="41">
        <v>40.700000000000003</v>
      </c>
      <c r="Q51" s="41">
        <v>25.9</v>
      </c>
      <c r="R51" s="41">
        <v>15.3</v>
      </c>
      <c r="S51" s="41">
        <v>16.3</v>
      </c>
      <c r="T51" s="41">
        <v>81</v>
      </c>
      <c r="U51" s="41">
        <v>24.7</v>
      </c>
    </row>
    <row r="52" spans="1:21" ht="16.5" customHeight="1" x14ac:dyDescent="0.2">
      <c r="A52" s="7"/>
      <c r="B52" s="7" t="s">
        <v>175</v>
      </c>
      <c r="C52" s="7"/>
      <c r="D52" s="7"/>
      <c r="E52" s="7"/>
      <c r="F52" s="7"/>
      <c r="G52" s="7"/>
      <c r="H52" s="7"/>
      <c r="I52" s="7"/>
      <c r="J52" s="7"/>
      <c r="K52" s="7"/>
      <c r="L52" s="9"/>
      <c r="M52" s="10"/>
      <c r="N52" s="10"/>
      <c r="O52" s="10"/>
      <c r="P52" s="10"/>
      <c r="Q52" s="10"/>
      <c r="R52" s="10"/>
      <c r="S52" s="10"/>
      <c r="T52" s="10"/>
      <c r="U52" s="10"/>
    </row>
    <row r="53" spans="1:21" ht="29.45" customHeight="1" x14ac:dyDescent="0.2">
      <c r="A53" s="7"/>
      <c r="B53" s="7"/>
      <c r="C53" s="316" t="s">
        <v>176</v>
      </c>
      <c r="D53" s="316"/>
      <c r="E53" s="316"/>
      <c r="F53" s="316"/>
      <c r="G53" s="316"/>
      <c r="H53" s="316"/>
      <c r="I53" s="316"/>
      <c r="J53" s="316"/>
      <c r="K53" s="316"/>
      <c r="L53" s="9" t="s">
        <v>145</v>
      </c>
      <c r="M53" s="43">
        <v>19824</v>
      </c>
      <c r="N53" s="40">
        <v>9912</v>
      </c>
      <c r="O53" s="43">
        <v>14590</v>
      </c>
      <c r="P53" s="40">
        <v>9290</v>
      </c>
      <c r="Q53" s="40">
        <v>5211</v>
      </c>
      <c r="R53" s="40">
        <v>1127</v>
      </c>
      <c r="S53" s="39">
        <v>728</v>
      </c>
      <c r="T53" s="40">
        <v>7236</v>
      </c>
      <c r="U53" s="43">
        <v>67989</v>
      </c>
    </row>
    <row r="54" spans="1:21" ht="16.5" customHeight="1" x14ac:dyDescent="0.2">
      <c r="A54" s="7"/>
      <c r="B54" s="7"/>
      <c r="C54" s="7" t="s">
        <v>177</v>
      </c>
      <c r="D54" s="7"/>
      <c r="E54" s="7"/>
      <c r="F54" s="7"/>
      <c r="G54" s="7"/>
      <c r="H54" s="7"/>
      <c r="I54" s="7"/>
      <c r="J54" s="7"/>
      <c r="K54" s="7"/>
      <c r="L54" s="9" t="s">
        <v>145</v>
      </c>
      <c r="M54" s="43">
        <v>70570</v>
      </c>
      <c r="N54" s="44">
        <v>100982</v>
      </c>
      <c r="O54" s="43">
        <v>40268</v>
      </c>
      <c r="P54" s="43">
        <v>23098</v>
      </c>
      <c r="Q54" s="43">
        <v>20175</v>
      </c>
      <c r="R54" s="40">
        <v>7355</v>
      </c>
      <c r="S54" s="40">
        <v>4389</v>
      </c>
      <c r="T54" s="40">
        <v>8918</v>
      </c>
      <c r="U54" s="44">
        <v>271520</v>
      </c>
    </row>
    <row r="55" spans="1:21" ht="16.5" customHeight="1" x14ac:dyDescent="0.2">
      <c r="A55" s="7" t="s">
        <v>183</v>
      </c>
      <c r="B55" s="7"/>
      <c r="C55" s="7"/>
      <c r="D55" s="7"/>
      <c r="E55" s="7"/>
      <c r="F55" s="7"/>
      <c r="G55" s="7"/>
      <c r="H55" s="7"/>
      <c r="I55" s="7"/>
      <c r="J55" s="7"/>
      <c r="K55" s="7"/>
      <c r="L55" s="9"/>
      <c r="M55" s="10"/>
      <c r="N55" s="10"/>
      <c r="O55" s="10"/>
      <c r="P55" s="10"/>
      <c r="Q55" s="10"/>
      <c r="R55" s="10"/>
      <c r="S55" s="10"/>
      <c r="T55" s="10"/>
      <c r="U55" s="10"/>
    </row>
    <row r="56" spans="1:21" ht="16.5" customHeight="1" x14ac:dyDescent="0.2">
      <c r="A56" s="7"/>
      <c r="B56" s="7" t="s">
        <v>171</v>
      </c>
      <c r="C56" s="7"/>
      <c r="D56" s="7"/>
      <c r="E56" s="7"/>
      <c r="F56" s="7"/>
      <c r="G56" s="7"/>
      <c r="H56" s="7"/>
      <c r="I56" s="7"/>
      <c r="J56" s="7"/>
      <c r="K56" s="7"/>
      <c r="L56" s="9"/>
      <c r="M56" s="10"/>
      <c r="N56" s="10"/>
      <c r="O56" s="10"/>
      <c r="P56" s="10"/>
      <c r="Q56" s="10"/>
      <c r="R56" s="10"/>
      <c r="S56" s="10"/>
      <c r="T56" s="10"/>
      <c r="U56" s="10"/>
    </row>
    <row r="57" spans="1:21" ht="16.5" customHeight="1" x14ac:dyDescent="0.2">
      <c r="A57" s="14"/>
      <c r="B57" s="14"/>
      <c r="C57" s="14" t="s">
        <v>179</v>
      </c>
      <c r="D57" s="14"/>
      <c r="E57" s="14"/>
      <c r="F57" s="14"/>
      <c r="G57" s="14"/>
      <c r="H57" s="14"/>
      <c r="I57" s="14"/>
      <c r="J57" s="14"/>
      <c r="K57" s="14"/>
      <c r="L57" s="15" t="s">
        <v>69</v>
      </c>
      <c r="M57" s="46">
        <v>3.4</v>
      </c>
      <c r="N57" s="46">
        <v>0.9</v>
      </c>
      <c r="O57" s="46">
        <v>4.5999999999999996</v>
      </c>
      <c r="P57" s="46">
        <v>4</v>
      </c>
      <c r="Q57" s="46">
        <v>2.5</v>
      </c>
      <c r="R57" s="46">
        <v>5.5</v>
      </c>
      <c r="S57" s="46">
        <v>1.9</v>
      </c>
      <c r="T57" s="42">
        <v>30.6</v>
      </c>
      <c r="U57" s="46">
        <v>3.3</v>
      </c>
    </row>
    <row r="58" spans="1:21" ht="4.5" customHeight="1" x14ac:dyDescent="0.2">
      <c r="A58" s="23"/>
      <c r="B58" s="23"/>
      <c r="C58" s="2"/>
      <c r="D58" s="2"/>
      <c r="E58" s="2"/>
      <c r="F58" s="2"/>
      <c r="G58" s="2"/>
      <c r="H58" s="2"/>
      <c r="I58" s="2"/>
      <c r="J58" s="2"/>
      <c r="K58" s="2"/>
      <c r="L58" s="2"/>
      <c r="M58" s="2"/>
      <c r="N58" s="2"/>
      <c r="O58" s="2"/>
      <c r="P58" s="2"/>
      <c r="Q58" s="2"/>
      <c r="R58" s="2"/>
      <c r="S58" s="2"/>
      <c r="T58" s="2"/>
      <c r="U58" s="2"/>
    </row>
    <row r="59" spans="1:21" ht="16.5" customHeight="1" x14ac:dyDescent="0.2">
      <c r="A59" s="47"/>
      <c r="B59" s="47"/>
      <c r="C59" s="309" t="s">
        <v>184</v>
      </c>
      <c r="D59" s="309"/>
      <c r="E59" s="309"/>
      <c r="F59" s="309"/>
      <c r="G59" s="309"/>
      <c r="H59" s="309"/>
      <c r="I59" s="309"/>
      <c r="J59" s="309"/>
      <c r="K59" s="309"/>
      <c r="L59" s="309"/>
      <c r="M59" s="309"/>
      <c r="N59" s="309"/>
      <c r="O59" s="309"/>
      <c r="P59" s="309"/>
      <c r="Q59" s="309"/>
      <c r="R59" s="309"/>
      <c r="S59" s="309"/>
      <c r="T59" s="309"/>
      <c r="U59" s="309"/>
    </row>
    <row r="60" spans="1:21" ht="16.5" customHeight="1" x14ac:dyDescent="0.2">
      <c r="A60" s="47"/>
      <c r="B60" s="47"/>
      <c r="C60" s="309" t="s">
        <v>185</v>
      </c>
      <c r="D60" s="309"/>
      <c r="E60" s="309"/>
      <c r="F60" s="309"/>
      <c r="G60" s="309"/>
      <c r="H60" s="309"/>
      <c r="I60" s="309"/>
      <c r="J60" s="309"/>
      <c r="K60" s="309"/>
      <c r="L60" s="309"/>
      <c r="M60" s="309"/>
      <c r="N60" s="309"/>
      <c r="O60" s="309"/>
      <c r="P60" s="309"/>
      <c r="Q60" s="309"/>
      <c r="R60" s="309"/>
      <c r="S60" s="309"/>
      <c r="T60" s="309"/>
      <c r="U60" s="309"/>
    </row>
    <row r="61" spans="1:21" ht="4.5" customHeight="1" x14ac:dyDescent="0.2">
      <c r="A61" s="23"/>
      <c r="B61" s="23"/>
      <c r="C61" s="2"/>
      <c r="D61" s="2"/>
      <c r="E61" s="2"/>
      <c r="F61" s="2"/>
      <c r="G61" s="2"/>
      <c r="H61" s="2"/>
      <c r="I61" s="2"/>
      <c r="J61" s="2"/>
      <c r="K61" s="2"/>
      <c r="L61" s="2"/>
      <c r="M61" s="2"/>
      <c r="N61" s="2"/>
      <c r="O61" s="2"/>
      <c r="P61" s="2"/>
      <c r="Q61" s="2"/>
      <c r="R61" s="2"/>
      <c r="S61" s="2"/>
      <c r="T61" s="2"/>
      <c r="U61" s="2"/>
    </row>
    <row r="62" spans="1:21" ht="29.45" customHeight="1" x14ac:dyDescent="0.2">
      <c r="A62" s="23" t="s">
        <v>71</v>
      </c>
      <c r="B62" s="23"/>
      <c r="C62" s="309" t="s">
        <v>151</v>
      </c>
      <c r="D62" s="309"/>
      <c r="E62" s="309"/>
      <c r="F62" s="309"/>
      <c r="G62" s="309"/>
      <c r="H62" s="309"/>
      <c r="I62" s="309"/>
      <c r="J62" s="309"/>
      <c r="K62" s="309"/>
      <c r="L62" s="309"/>
      <c r="M62" s="309"/>
      <c r="N62" s="309"/>
      <c r="O62" s="309"/>
      <c r="P62" s="309"/>
      <c r="Q62" s="309"/>
      <c r="R62" s="309"/>
      <c r="S62" s="309"/>
      <c r="T62" s="309"/>
      <c r="U62" s="309"/>
    </row>
    <row r="63" spans="1:21" ht="42.4" customHeight="1" x14ac:dyDescent="0.2">
      <c r="A63" s="23" t="s">
        <v>72</v>
      </c>
      <c r="B63" s="23"/>
      <c r="C63" s="309" t="s">
        <v>186</v>
      </c>
      <c r="D63" s="309"/>
      <c r="E63" s="309"/>
      <c r="F63" s="309"/>
      <c r="G63" s="309"/>
      <c r="H63" s="309"/>
      <c r="I63" s="309"/>
      <c r="J63" s="309"/>
      <c r="K63" s="309"/>
      <c r="L63" s="309"/>
      <c r="M63" s="309"/>
      <c r="N63" s="309"/>
      <c r="O63" s="309"/>
      <c r="P63" s="309"/>
      <c r="Q63" s="309"/>
      <c r="R63" s="309"/>
      <c r="S63" s="309"/>
      <c r="T63" s="309"/>
      <c r="U63" s="309"/>
    </row>
    <row r="64" spans="1:21" ht="29.45" customHeight="1" x14ac:dyDescent="0.2">
      <c r="A64" s="23" t="s">
        <v>73</v>
      </c>
      <c r="B64" s="23"/>
      <c r="C64" s="309" t="s">
        <v>158</v>
      </c>
      <c r="D64" s="309"/>
      <c r="E64" s="309"/>
      <c r="F64" s="309"/>
      <c r="G64" s="309"/>
      <c r="H64" s="309"/>
      <c r="I64" s="309"/>
      <c r="J64" s="309"/>
      <c r="K64" s="309"/>
      <c r="L64" s="309"/>
      <c r="M64" s="309"/>
      <c r="N64" s="309"/>
      <c r="O64" s="309"/>
      <c r="P64" s="309"/>
      <c r="Q64" s="309"/>
      <c r="R64" s="309"/>
      <c r="S64" s="309"/>
      <c r="T64" s="309"/>
      <c r="U64" s="309"/>
    </row>
    <row r="65" spans="1:21" ht="42.4" customHeight="1" x14ac:dyDescent="0.2">
      <c r="A65" s="23" t="s">
        <v>74</v>
      </c>
      <c r="B65" s="23"/>
      <c r="C65" s="309" t="s">
        <v>187</v>
      </c>
      <c r="D65" s="309"/>
      <c r="E65" s="309"/>
      <c r="F65" s="309"/>
      <c r="G65" s="309"/>
      <c r="H65" s="309"/>
      <c r="I65" s="309"/>
      <c r="J65" s="309"/>
      <c r="K65" s="309"/>
      <c r="L65" s="309"/>
      <c r="M65" s="309"/>
      <c r="N65" s="309"/>
      <c r="O65" s="309"/>
      <c r="P65" s="309"/>
      <c r="Q65" s="309"/>
      <c r="R65" s="309"/>
      <c r="S65" s="309"/>
      <c r="T65" s="309"/>
      <c r="U65" s="309"/>
    </row>
    <row r="66" spans="1:21" ht="4.5" customHeight="1" x14ac:dyDescent="0.2"/>
    <row r="67" spans="1:21" ht="158.44999999999999" customHeight="1" x14ac:dyDescent="0.2">
      <c r="A67" s="24" t="s">
        <v>90</v>
      </c>
      <c r="B67" s="23"/>
      <c r="C67" s="23"/>
      <c r="D67" s="23"/>
      <c r="E67" s="309" t="s">
        <v>188</v>
      </c>
      <c r="F67" s="309"/>
      <c r="G67" s="309"/>
      <c r="H67" s="309"/>
      <c r="I67" s="309"/>
      <c r="J67" s="309"/>
      <c r="K67" s="309"/>
      <c r="L67" s="309"/>
      <c r="M67" s="309"/>
      <c r="N67" s="309"/>
      <c r="O67" s="309"/>
      <c r="P67" s="309"/>
      <c r="Q67" s="309"/>
      <c r="R67" s="309"/>
      <c r="S67" s="309"/>
      <c r="T67" s="309"/>
      <c r="U67" s="309"/>
    </row>
  </sheetData>
  <mergeCells count="23">
    <mergeCell ref="C31:K31"/>
    <mergeCell ref="C38:K38"/>
    <mergeCell ref="C5:K5"/>
    <mergeCell ref="C6:K6"/>
    <mergeCell ref="C9:K9"/>
    <mergeCell ref="C16:K16"/>
    <mergeCell ref="C17:K17"/>
    <mergeCell ref="C64:U64"/>
    <mergeCell ref="C65:U65"/>
    <mergeCell ref="E67:U67"/>
    <mergeCell ref="K1:U1"/>
    <mergeCell ref="C59:U59"/>
    <mergeCell ref="C60:U60"/>
    <mergeCell ref="C62:U62"/>
    <mergeCell ref="C63:U63"/>
    <mergeCell ref="C39:K39"/>
    <mergeCell ref="C42:K42"/>
    <mergeCell ref="C49:K49"/>
    <mergeCell ref="C50:K50"/>
    <mergeCell ref="C53:K53"/>
    <mergeCell ref="C20:K20"/>
    <mergeCell ref="C27:K27"/>
    <mergeCell ref="C28:K28"/>
  </mergeCells>
  <pageMargins left="0.7" right="0.7" top="0.75" bottom="0.75" header="0.3" footer="0.3"/>
  <pageSetup paperSize="9" fitToHeight="0" orientation="landscape" horizontalDpi="300" verticalDpi="300"/>
  <headerFooter scaleWithDoc="0" alignWithMargins="0">
    <oddHeader>&amp;C&amp;"Arial"&amp;8TABLE 19A.4</oddHeader>
    <oddFooter>&amp;L&amp;"Arial"&amp;8REPORT ON
GOVERNMENT
SERVICES 2022&amp;R&amp;"Arial"&amp;8HOMELESSNESS
SERVICES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56"/>
  <sheetViews>
    <sheetView showGridLines="0" workbookViewId="0"/>
  </sheetViews>
  <sheetFormatPr defaultColWidth="11.42578125" defaultRowHeight="12.75" x14ac:dyDescent="0.2"/>
  <cols>
    <col min="1" max="10" width="1.85546875" customWidth="1"/>
    <col min="11" max="11" width="33.42578125" customWidth="1"/>
    <col min="12" max="12" width="5.42578125" customWidth="1"/>
    <col min="13" max="21" width="8.5703125" customWidth="1"/>
  </cols>
  <sheetData>
    <row r="1" spans="1:21" ht="33.950000000000003" customHeight="1" x14ac:dyDescent="0.2">
      <c r="A1" s="8" t="s">
        <v>189</v>
      </c>
      <c r="B1" s="8"/>
      <c r="C1" s="8"/>
      <c r="D1" s="8"/>
      <c r="E1" s="8"/>
      <c r="F1" s="8"/>
      <c r="G1" s="8"/>
      <c r="H1" s="8"/>
      <c r="I1" s="8"/>
      <c r="J1" s="8"/>
      <c r="K1" s="314" t="s">
        <v>190</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191</v>
      </c>
      <c r="N2" s="13" t="s">
        <v>192</v>
      </c>
      <c r="O2" s="13" t="s">
        <v>193</v>
      </c>
      <c r="P2" s="13" t="s">
        <v>194</v>
      </c>
      <c r="Q2" s="13" t="s">
        <v>195</v>
      </c>
      <c r="R2" s="13" t="s">
        <v>196</v>
      </c>
      <c r="S2" s="13" t="s">
        <v>197</v>
      </c>
      <c r="T2" s="13" t="s">
        <v>198</v>
      </c>
      <c r="U2" s="13" t="s">
        <v>199</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200</v>
      </c>
      <c r="C4" s="7"/>
      <c r="D4" s="7"/>
      <c r="E4" s="7"/>
      <c r="F4" s="7"/>
      <c r="G4" s="7"/>
      <c r="H4" s="7"/>
      <c r="I4" s="7"/>
      <c r="J4" s="7"/>
      <c r="K4" s="7"/>
      <c r="L4" s="9"/>
      <c r="M4" s="10"/>
      <c r="N4" s="10"/>
      <c r="O4" s="10"/>
      <c r="P4" s="10"/>
      <c r="Q4" s="10"/>
      <c r="R4" s="10"/>
      <c r="S4" s="10"/>
      <c r="T4" s="10"/>
      <c r="U4" s="10"/>
    </row>
    <row r="5" spans="1:21" ht="16.5" customHeight="1" x14ac:dyDescent="0.2">
      <c r="A5" s="7"/>
      <c r="B5" s="7"/>
      <c r="C5" s="7" t="s">
        <v>172</v>
      </c>
      <c r="D5" s="7"/>
      <c r="E5" s="7"/>
      <c r="F5" s="7"/>
      <c r="G5" s="7"/>
      <c r="H5" s="7"/>
      <c r="I5" s="7"/>
      <c r="J5" s="7"/>
      <c r="K5" s="7"/>
      <c r="L5" s="9" t="s">
        <v>69</v>
      </c>
      <c r="M5" s="54">
        <v>10.199999999999999</v>
      </c>
      <c r="N5" s="54">
        <v>13.3</v>
      </c>
      <c r="O5" s="50">
        <v>6.4</v>
      </c>
      <c r="P5" s="50">
        <v>6</v>
      </c>
      <c r="Q5" s="50">
        <v>4.0999999999999996</v>
      </c>
      <c r="R5" s="50">
        <v>4.5999999999999996</v>
      </c>
      <c r="S5" s="54">
        <v>20.2</v>
      </c>
      <c r="T5" s="50">
        <v>2.9</v>
      </c>
      <c r="U5" s="50">
        <v>9.3000000000000007</v>
      </c>
    </row>
    <row r="6" spans="1:21" ht="29.45" customHeight="1" x14ac:dyDescent="0.2">
      <c r="A6" s="7"/>
      <c r="B6" s="7"/>
      <c r="C6" s="316" t="s">
        <v>173</v>
      </c>
      <c r="D6" s="316"/>
      <c r="E6" s="316"/>
      <c r="F6" s="316"/>
      <c r="G6" s="316"/>
      <c r="H6" s="316"/>
      <c r="I6" s="316"/>
      <c r="J6" s="316"/>
      <c r="K6" s="316"/>
      <c r="L6" s="9" t="s">
        <v>69</v>
      </c>
      <c r="M6" s="50">
        <v>8</v>
      </c>
      <c r="N6" s="54">
        <v>12.6</v>
      </c>
      <c r="O6" s="50">
        <v>6.2</v>
      </c>
      <c r="P6" s="50">
        <v>9.6</v>
      </c>
      <c r="Q6" s="50">
        <v>6.1</v>
      </c>
      <c r="R6" s="50">
        <v>4.5</v>
      </c>
      <c r="S6" s="54">
        <v>18.399999999999999</v>
      </c>
      <c r="T6" s="50">
        <v>3.3</v>
      </c>
      <c r="U6" s="50">
        <v>9.6</v>
      </c>
    </row>
    <row r="7" spans="1:21" ht="16.5" customHeight="1" x14ac:dyDescent="0.2">
      <c r="A7" s="7"/>
      <c r="B7" s="7"/>
      <c r="C7" s="7" t="s">
        <v>174</v>
      </c>
      <c r="D7" s="7"/>
      <c r="E7" s="7"/>
      <c r="F7" s="7"/>
      <c r="G7" s="7"/>
      <c r="H7" s="7"/>
      <c r="I7" s="7"/>
      <c r="J7" s="7"/>
      <c r="K7" s="7"/>
      <c r="L7" s="9" t="s">
        <v>69</v>
      </c>
      <c r="M7" s="50">
        <v>8.8000000000000007</v>
      </c>
      <c r="N7" s="54">
        <v>15.4</v>
      </c>
      <c r="O7" s="50">
        <v>6.4</v>
      </c>
      <c r="P7" s="50">
        <v>7.3</v>
      </c>
      <c r="Q7" s="50">
        <v>5.4</v>
      </c>
      <c r="R7" s="50">
        <v>4.7</v>
      </c>
      <c r="S7" s="54">
        <v>20.3</v>
      </c>
      <c r="T7" s="50">
        <v>3</v>
      </c>
      <c r="U7" s="54">
        <v>10.199999999999999</v>
      </c>
    </row>
    <row r="8" spans="1:21" ht="16.5" customHeight="1" x14ac:dyDescent="0.2">
      <c r="A8" s="7"/>
      <c r="B8" s="7" t="s">
        <v>175</v>
      </c>
      <c r="C8" s="7"/>
      <c r="D8" s="7"/>
      <c r="E8" s="7"/>
      <c r="F8" s="7"/>
      <c r="G8" s="7"/>
      <c r="H8" s="7"/>
      <c r="I8" s="7"/>
      <c r="J8" s="7"/>
      <c r="K8" s="7"/>
      <c r="L8" s="9"/>
      <c r="M8" s="10"/>
      <c r="N8" s="10"/>
      <c r="O8" s="10"/>
      <c r="P8" s="10"/>
      <c r="Q8" s="10"/>
      <c r="R8" s="10"/>
      <c r="S8" s="10"/>
      <c r="T8" s="10"/>
      <c r="U8" s="10"/>
    </row>
    <row r="9" spans="1:21" ht="16.5" customHeight="1" x14ac:dyDescent="0.2">
      <c r="A9" s="7"/>
      <c r="B9" s="7"/>
      <c r="C9" s="7" t="s">
        <v>201</v>
      </c>
      <c r="D9" s="7"/>
      <c r="E9" s="7"/>
      <c r="F9" s="7"/>
      <c r="G9" s="7"/>
      <c r="H9" s="7"/>
      <c r="I9" s="7"/>
      <c r="J9" s="7"/>
      <c r="K9" s="7"/>
      <c r="L9" s="9" t="s">
        <v>145</v>
      </c>
      <c r="M9" s="49">
        <v>5768</v>
      </c>
      <c r="N9" s="52">
        <v>12940</v>
      </c>
      <c r="O9" s="49">
        <v>2489</v>
      </c>
      <c r="P9" s="49">
        <v>1753</v>
      </c>
      <c r="Q9" s="48">
        <v>946</v>
      </c>
      <c r="R9" s="48">
        <v>286</v>
      </c>
      <c r="S9" s="48">
        <v>758</v>
      </c>
      <c r="T9" s="48">
        <v>275</v>
      </c>
      <c r="U9" s="52">
        <v>25024</v>
      </c>
    </row>
    <row r="10" spans="1:21" ht="16.5" customHeight="1" x14ac:dyDescent="0.2">
      <c r="A10" s="7"/>
      <c r="B10" s="7"/>
      <c r="C10" s="7" t="s">
        <v>177</v>
      </c>
      <c r="D10" s="7"/>
      <c r="E10" s="7"/>
      <c r="F10" s="7"/>
      <c r="G10" s="7"/>
      <c r="H10" s="7"/>
      <c r="I10" s="7"/>
      <c r="J10" s="7"/>
      <c r="K10" s="7"/>
      <c r="L10" s="9" t="s">
        <v>145</v>
      </c>
      <c r="M10" s="52">
        <v>65525</v>
      </c>
      <c r="N10" s="53">
        <v>100474</v>
      </c>
      <c r="O10" s="52">
        <v>39644</v>
      </c>
      <c r="P10" s="52">
        <v>23718</v>
      </c>
      <c r="Q10" s="52">
        <v>18167</v>
      </c>
      <c r="R10" s="49">
        <v>6270</v>
      </c>
      <c r="S10" s="49">
        <v>3905</v>
      </c>
      <c r="T10" s="49">
        <v>8967</v>
      </c>
      <c r="U10" s="53">
        <v>263844</v>
      </c>
    </row>
    <row r="11" spans="1:21" ht="16.5" customHeight="1" x14ac:dyDescent="0.2">
      <c r="A11" s="7" t="s">
        <v>62</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202</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172</v>
      </c>
      <c r="D13" s="7"/>
      <c r="E13" s="7"/>
      <c r="F13" s="7"/>
      <c r="G13" s="7"/>
      <c r="H13" s="7"/>
      <c r="I13" s="7"/>
      <c r="J13" s="7"/>
      <c r="K13" s="7"/>
      <c r="L13" s="9" t="s">
        <v>69</v>
      </c>
      <c r="M13" s="54">
        <v>10.1</v>
      </c>
      <c r="N13" s="54">
        <v>14.7</v>
      </c>
      <c r="O13" s="50">
        <v>6.7</v>
      </c>
      <c r="P13" s="50">
        <v>6.7</v>
      </c>
      <c r="Q13" s="50">
        <v>4.2</v>
      </c>
      <c r="R13" s="50">
        <v>4.8</v>
      </c>
      <c r="S13" s="54">
        <v>21.3</v>
      </c>
      <c r="T13" s="50">
        <v>3</v>
      </c>
      <c r="U13" s="50">
        <v>9.8000000000000007</v>
      </c>
    </row>
    <row r="14" spans="1:21" ht="29.45" customHeight="1" x14ac:dyDescent="0.2">
      <c r="A14" s="7"/>
      <c r="B14" s="7"/>
      <c r="C14" s="316" t="s">
        <v>173</v>
      </c>
      <c r="D14" s="316"/>
      <c r="E14" s="316"/>
      <c r="F14" s="316"/>
      <c r="G14" s="316"/>
      <c r="H14" s="316"/>
      <c r="I14" s="316"/>
      <c r="J14" s="316"/>
      <c r="K14" s="316"/>
      <c r="L14" s="9" t="s">
        <v>69</v>
      </c>
      <c r="M14" s="50">
        <v>8.4</v>
      </c>
      <c r="N14" s="54">
        <v>13.3</v>
      </c>
      <c r="O14" s="50">
        <v>6.4</v>
      </c>
      <c r="P14" s="50">
        <v>9.3000000000000007</v>
      </c>
      <c r="Q14" s="50">
        <v>6.5</v>
      </c>
      <c r="R14" s="50">
        <v>5.0999999999999996</v>
      </c>
      <c r="S14" s="54">
        <v>18.899999999999999</v>
      </c>
      <c r="T14" s="50">
        <v>2.7</v>
      </c>
      <c r="U14" s="54">
        <v>10.199999999999999</v>
      </c>
    </row>
    <row r="15" spans="1:21" ht="16.5" customHeight="1" x14ac:dyDescent="0.2">
      <c r="A15" s="7"/>
      <c r="B15" s="7"/>
      <c r="C15" s="7" t="s">
        <v>174</v>
      </c>
      <c r="D15" s="7"/>
      <c r="E15" s="7"/>
      <c r="F15" s="7"/>
      <c r="G15" s="7"/>
      <c r="H15" s="7"/>
      <c r="I15" s="7"/>
      <c r="J15" s="7"/>
      <c r="K15" s="7"/>
      <c r="L15" s="9" t="s">
        <v>69</v>
      </c>
      <c r="M15" s="50">
        <v>9.1999999999999993</v>
      </c>
      <c r="N15" s="54">
        <v>16.7</v>
      </c>
      <c r="O15" s="50">
        <v>6.8</v>
      </c>
      <c r="P15" s="50">
        <v>7.6</v>
      </c>
      <c r="Q15" s="50">
        <v>5.7</v>
      </c>
      <c r="R15" s="50">
        <v>5.0999999999999996</v>
      </c>
      <c r="S15" s="54">
        <v>21.9</v>
      </c>
      <c r="T15" s="50">
        <v>2.6</v>
      </c>
      <c r="U15" s="54">
        <v>11</v>
      </c>
    </row>
    <row r="16" spans="1:21" ht="16.5" customHeight="1" x14ac:dyDescent="0.2">
      <c r="A16" s="7"/>
      <c r="B16" s="7" t="s">
        <v>175</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203</v>
      </c>
      <c r="D17" s="7"/>
      <c r="E17" s="7"/>
      <c r="F17" s="7"/>
      <c r="G17" s="7"/>
      <c r="H17" s="7"/>
      <c r="I17" s="7"/>
      <c r="J17" s="7"/>
      <c r="K17" s="7"/>
      <c r="L17" s="9" t="s">
        <v>145</v>
      </c>
      <c r="M17" s="49">
        <v>5871</v>
      </c>
      <c r="N17" s="52">
        <v>15020</v>
      </c>
      <c r="O17" s="49">
        <v>2736</v>
      </c>
      <c r="P17" s="49">
        <v>1845</v>
      </c>
      <c r="Q17" s="49">
        <v>1003</v>
      </c>
      <c r="R17" s="48">
        <v>307</v>
      </c>
      <c r="S17" s="48">
        <v>760</v>
      </c>
      <c r="T17" s="48">
        <v>251</v>
      </c>
      <c r="U17" s="52">
        <v>27584</v>
      </c>
    </row>
    <row r="18" spans="1:21" ht="16.5" customHeight="1" x14ac:dyDescent="0.2">
      <c r="A18" s="7"/>
      <c r="B18" s="7"/>
      <c r="C18" s="7" t="s">
        <v>177</v>
      </c>
      <c r="D18" s="7"/>
      <c r="E18" s="7"/>
      <c r="F18" s="7"/>
      <c r="G18" s="7"/>
      <c r="H18" s="7"/>
      <c r="I18" s="7"/>
      <c r="J18" s="7"/>
      <c r="K18" s="7"/>
      <c r="L18" s="9" t="s">
        <v>145</v>
      </c>
      <c r="M18" s="52">
        <v>65240</v>
      </c>
      <c r="N18" s="53">
        <v>108940</v>
      </c>
      <c r="O18" s="52">
        <v>41863</v>
      </c>
      <c r="P18" s="52">
        <v>24011</v>
      </c>
      <c r="Q18" s="52">
        <v>18609</v>
      </c>
      <c r="R18" s="49">
        <v>6274</v>
      </c>
      <c r="S18" s="49">
        <v>3748</v>
      </c>
      <c r="T18" s="49">
        <v>8734</v>
      </c>
      <c r="U18" s="53">
        <v>274078</v>
      </c>
    </row>
    <row r="19" spans="1:21" ht="16.5" customHeight="1" x14ac:dyDescent="0.2">
      <c r="A19" s="7" t="s">
        <v>63</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202</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172</v>
      </c>
      <c r="D21" s="7"/>
      <c r="E21" s="7"/>
      <c r="F21" s="7"/>
      <c r="G21" s="7"/>
      <c r="H21" s="7"/>
      <c r="I21" s="7"/>
      <c r="J21" s="7"/>
      <c r="K21" s="7"/>
      <c r="L21" s="9" t="s">
        <v>69</v>
      </c>
      <c r="M21" s="50">
        <v>9.8000000000000007</v>
      </c>
      <c r="N21" s="54">
        <v>14.3</v>
      </c>
      <c r="O21" s="50">
        <v>6.3</v>
      </c>
      <c r="P21" s="50">
        <v>7.4</v>
      </c>
      <c r="Q21" s="50">
        <v>5.6</v>
      </c>
      <c r="R21" s="50">
        <v>4.9000000000000004</v>
      </c>
      <c r="S21" s="54">
        <v>19.3</v>
      </c>
      <c r="T21" s="50">
        <v>2.7</v>
      </c>
      <c r="U21" s="50">
        <v>9.6</v>
      </c>
    </row>
    <row r="22" spans="1:21" ht="29.45" customHeight="1" x14ac:dyDescent="0.2">
      <c r="A22" s="7"/>
      <c r="B22" s="7"/>
      <c r="C22" s="316" t="s">
        <v>173</v>
      </c>
      <c r="D22" s="316"/>
      <c r="E22" s="316"/>
      <c r="F22" s="316"/>
      <c r="G22" s="316"/>
      <c r="H22" s="316"/>
      <c r="I22" s="316"/>
      <c r="J22" s="316"/>
      <c r="K22" s="316"/>
      <c r="L22" s="9" t="s">
        <v>69</v>
      </c>
      <c r="M22" s="50">
        <v>7.7</v>
      </c>
      <c r="N22" s="54">
        <v>13</v>
      </c>
      <c r="O22" s="50">
        <v>6.3</v>
      </c>
      <c r="P22" s="50">
        <v>8.8000000000000007</v>
      </c>
      <c r="Q22" s="50">
        <v>6</v>
      </c>
      <c r="R22" s="50">
        <v>5.2</v>
      </c>
      <c r="S22" s="54">
        <v>16.899999999999999</v>
      </c>
      <c r="T22" s="50">
        <v>2.2000000000000002</v>
      </c>
      <c r="U22" s="50">
        <v>9.8000000000000007</v>
      </c>
    </row>
    <row r="23" spans="1:21" ht="16.5" customHeight="1" x14ac:dyDescent="0.2">
      <c r="A23" s="7"/>
      <c r="B23" s="7"/>
      <c r="C23" s="7" t="s">
        <v>174</v>
      </c>
      <c r="D23" s="7"/>
      <c r="E23" s="7"/>
      <c r="F23" s="7"/>
      <c r="G23" s="7"/>
      <c r="H23" s="7"/>
      <c r="I23" s="7"/>
      <c r="J23" s="7"/>
      <c r="K23" s="7"/>
      <c r="L23" s="9" t="s">
        <v>69</v>
      </c>
      <c r="M23" s="50">
        <v>9.3000000000000007</v>
      </c>
      <c r="N23" s="54">
        <v>16.7</v>
      </c>
      <c r="O23" s="50">
        <v>7</v>
      </c>
      <c r="P23" s="50">
        <v>8.1999999999999993</v>
      </c>
      <c r="Q23" s="50">
        <v>6.1</v>
      </c>
      <c r="R23" s="50">
        <v>5.6</v>
      </c>
      <c r="S23" s="54">
        <v>20.399999999999999</v>
      </c>
      <c r="T23" s="50">
        <v>2.5</v>
      </c>
      <c r="U23" s="54">
        <v>11.1</v>
      </c>
    </row>
    <row r="24" spans="1:21" ht="16.5" customHeight="1" x14ac:dyDescent="0.2">
      <c r="A24" s="7"/>
      <c r="B24" s="7" t="s">
        <v>175</v>
      </c>
      <c r="C24" s="7"/>
      <c r="D24" s="7"/>
      <c r="E24" s="7"/>
      <c r="F24" s="7"/>
      <c r="G24" s="7"/>
      <c r="H24" s="7"/>
      <c r="I24" s="7"/>
      <c r="J24" s="7"/>
      <c r="K24" s="7"/>
      <c r="L24" s="9"/>
      <c r="M24" s="10"/>
      <c r="N24" s="10"/>
      <c r="O24" s="10"/>
      <c r="P24" s="10"/>
      <c r="Q24" s="10"/>
      <c r="R24" s="10"/>
      <c r="S24" s="10"/>
      <c r="T24" s="10"/>
      <c r="U24" s="10"/>
    </row>
    <row r="25" spans="1:21" ht="16.5" customHeight="1" x14ac:dyDescent="0.2">
      <c r="A25" s="7"/>
      <c r="B25" s="7"/>
      <c r="C25" s="7" t="s">
        <v>203</v>
      </c>
      <c r="D25" s="7"/>
      <c r="E25" s="7"/>
      <c r="F25" s="7"/>
      <c r="G25" s="7"/>
      <c r="H25" s="7"/>
      <c r="I25" s="7"/>
      <c r="J25" s="7"/>
      <c r="K25" s="7"/>
      <c r="L25" s="9" t="s">
        <v>145</v>
      </c>
      <c r="M25" s="49">
        <v>5825</v>
      </c>
      <c r="N25" s="52">
        <v>14004</v>
      </c>
      <c r="O25" s="49">
        <v>2653</v>
      </c>
      <c r="P25" s="49">
        <v>1911</v>
      </c>
      <c r="Q25" s="49">
        <v>1102</v>
      </c>
      <c r="R25" s="48">
        <v>320</v>
      </c>
      <c r="S25" s="48">
        <v>642</v>
      </c>
      <c r="T25" s="48">
        <v>213</v>
      </c>
      <c r="U25" s="52">
        <v>26401</v>
      </c>
    </row>
    <row r="26" spans="1:21" ht="16.5" customHeight="1" x14ac:dyDescent="0.2">
      <c r="A26" s="7"/>
      <c r="B26" s="7"/>
      <c r="C26" s="7" t="s">
        <v>177</v>
      </c>
      <c r="D26" s="7"/>
      <c r="E26" s="7"/>
      <c r="F26" s="7"/>
      <c r="G26" s="7"/>
      <c r="H26" s="7"/>
      <c r="I26" s="7"/>
      <c r="J26" s="7"/>
      <c r="K26" s="7"/>
      <c r="L26" s="9" t="s">
        <v>145</v>
      </c>
      <c r="M26" s="52">
        <v>68434</v>
      </c>
      <c r="N26" s="53">
        <v>104335</v>
      </c>
      <c r="O26" s="52">
        <v>42028</v>
      </c>
      <c r="P26" s="52">
        <v>23868</v>
      </c>
      <c r="Q26" s="52">
        <v>18924</v>
      </c>
      <c r="R26" s="49">
        <v>6425</v>
      </c>
      <c r="S26" s="49">
        <v>3528</v>
      </c>
      <c r="T26" s="49">
        <v>8586</v>
      </c>
      <c r="U26" s="53">
        <v>272308</v>
      </c>
    </row>
    <row r="27" spans="1:21" ht="16.5" customHeight="1" x14ac:dyDescent="0.2">
      <c r="A27" s="7" t="s">
        <v>64</v>
      </c>
      <c r="B27" s="7"/>
      <c r="C27" s="7"/>
      <c r="D27" s="7"/>
      <c r="E27" s="7"/>
      <c r="F27" s="7"/>
      <c r="G27" s="7"/>
      <c r="H27" s="7"/>
      <c r="I27" s="7"/>
      <c r="J27" s="7"/>
      <c r="K27" s="7"/>
      <c r="L27" s="9"/>
      <c r="M27" s="10"/>
      <c r="N27" s="10"/>
      <c r="O27" s="10"/>
      <c r="P27" s="10"/>
      <c r="Q27" s="10"/>
      <c r="R27" s="10"/>
      <c r="S27" s="10"/>
      <c r="T27" s="10"/>
      <c r="U27" s="10"/>
    </row>
    <row r="28" spans="1:21" ht="16.5" customHeight="1" x14ac:dyDescent="0.2">
      <c r="A28" s="7"/>
      <c r="B28" s="7" t="s">
        <v>202</v>
      </c>
      <c r="C28" s="7"/>
      <c r="D28" s="7"/>
      <c r="E28" s="7"/>
      <c r="F28" s="7"/>
      <c r="G28" s="7"/>
      <c r="H28" s="7"/>
      <c r="I28" s="7"/>
      <c r="J28" s="7"/>
      <c r="K28" s="7"/>
      <c r="L28" s="9"/>
      <c r="M28" s="10"/>
      <c r="N28" s="10"/>
      <c r="O28" s="10"/>
      <c r="P28" s="10"/>
      <c r="Q28" s="10"/>
      <c r="R28" s="10"/>
      <c r="S28" s="10"/>
      <c r="T28" s="10"/>
      <c r="U28" s="10"/>
    </row>
    <row r="29" spans="1:21" ht="16.5" customHeight="1" x14ac:dyDescent="0.2">
      <c r="A29" s="7"/>
      <c r="B29" s="7"/>
      <c r="C29" s="7" t="s">
        <v>172</v>
      </c>
      <c r="D29" s="7"/>
      <c r="E29" s="7"/>
      <c r="F29" s="7"/>
      <c r="G29" s="7"/>
      <c r="H29" s="7"/>
      <c r="I29" s="7"/>
      <c r="J29" s="7"/>
      <c r="K29" s="7"/>
      <c r="L29" s="9" t="s">
        <v>69</v>
      </c>
      <c r="M29" s="50">
        <v>9.3000000000000007</v>
      </c>
      <c r="N29" s="54">
        <v>14.4</v>
      </c>
      <c r="O29" s="50">
        <v>6.2</v>
      </c>
      <c r="P29" s="50">
        <v>7.5</v>
      </c>
      <c r="Q29" s="50">
        <v>5.3</v>
      </c>
      <c r="R29" s="50">
        <v>4.8</v>
      </c>
      <c r="S29" s="54">
        <v>17.600000000000001</v>
      </c>
      <c r="T29" s="50">
        <v>2.7</v>
      </c>
      <c r="U29" s="50">
        <v>9.4</v>
      </c>
    </row>
    <row r="30" spans="1:21" ht="29.45" customHeight="1" x14ac:dyDescent="0.2">
      <c r="A30" s="7"/>
      <c r="B30" s="7"/>
      <c r="C30" s="316" t="s">
        <v>173</v>
      </c>
      <c r="D30" s="316"/>
      <c r="E30" s="316"/>
      <c r="F30" s="316"/>
      <c r="G30" s="316"/>
      <c r="H30" s="316"/>
      <c r="I30" s="316"/>
      <c r="J30" s="316"/>
      <c r="K30" s="316"/>
      <c r="L30" s="9" t="s">
        <v>69</v>
      </c>
      <c r="M30" s="50">
        <v>8.5</v>
      </c>
      <c r="N30" s="54">
        <v>11.5</v>
      </c>
      <c r="O30" s="50">
        <v>7</v>
      </c>
      <c r="P30" s="50">
        <v>9.1999999999999993</v>
      </c>
      <c r="Q30" s="50">
        <v>6</v>
      </c>
      <c r="R30" s="50">
        <v>5.3</v>
      </c>
      <c r="S30" s="54">
        <v>18.899999999999999</v>
      </c>
      <c r="T30" s="50">
        <v>2.4</v>
      </c>
      <c r="U30" s="50">
        <v>9.5</v>
      </c>
    </row>
    <row r="31" spans="1:21" ht="16.5" customHeight="1" x14ac:dyDescent="0.2">
      <c r="A31" s="7"/>
      <c r="B31" s="7"/>
      <c r="C31" s="7" t="s">
        <v>174</v>
      </c>
      <c r="D31" s="7"/>
      <c r="E31" s="7"/>
      <c r="F31" s="7"/>
      <c r="G31" s="7"/>
      <c r="H31" s="7"/>
      <c r="I31" s="7"/>
      <c r="J31" s="7"/>
      <c r="K31" s="7"/>
      <c r="L31" s="9" t="s">
        <v>69</v>
      </c>
      <c r="M31" s="50">
        <v>9.6</v>
      </c>
      <c r="N31" s="54">
        <v>16.3</v>
      </c>
      <c r="O31" s="50">
        <v>7.2</v>
      </c>
      <c r="P31" s="50">
        <v>8.4</v>
      </c>
      <c r="Q31" s="50">
        <v>6</v>
      </c>
      <c r="R31" s="50">
        <v>5.4</v>
      </c>
      <c r="S31" s="54">
        <v>19.8</v>
      </c>
      <c r="T31" s="50">
        <v>2.7</v>
      </c>
      <c r="U31" s="54">
        <v>11.1</v>
      </c>
    </row>
    <row r="32" spans="1:21" ht="16.5" customHeight="1" x14ac:dyDescent="0.2">
      <c r="A32" s="7"/>
      <c r="B32" s="7" t="s">
        <v>175</v>
      </c>
      <c r="C32" s="7"/>
      <c r="D32" s="7"/>
      <c r="E32" s="7"/>
      <c r="F32" s="7"/>
      <c r="G32" s="7"/>
      <c r="H32" s="7"/>
      <c r="I32" s="7"/>
      <c r="J32" s="7"/>
      <c r="K32" s="7"/>
      <c r="L32" s="9"/>
      <c r="M32" s="10"/>
      <c r="N32" s="10"/>
      <c r="O32" s="10"/>
      <c r="P32" s="10"/>
      <c r="Q32" s="10"/>
      <c r="R32" s="10"/>
      <c r="S32" s="10"/>
      <c r="T32" s="10"/>
      <c r="U32" s="10"/>
    </row>
    <row r="33" spans="1:21" ht="16.5" customHeight="1" x14ac:dyDescent="0.2">
      <c r="A33" s="7"/>
      <c r="B33" s="7"/>
      <c r="C33" s="7" t="s">
        <v>203</v>
      </c>
      <c r="D33" s="7"/>
      <c r="E33" s="7"/>
      <c r="F33" s="7"/>
      <c r="G33" s="7"/>
      <c r="H33" s="7"/>
      <c r="I33" s="7"/>
      <c r="J33" s="7"/>
      <c r="K33" s="7"/>
      <c r="L33" s="9" t="s">
        <v>145</v>
      </c>
      <c r="M33" s="49">
        <v>5951</v>
      </c>
      <c r="N33" s="52">
        <v>12977</v>
      </c>
      <c r="O33" s="49">
        <v>2638</v>
      </c>
      <c r="P33" s="49">
        <v>1882</v>
      </c>
      <c r="Q33" s="49">
        <v>1085</v>
      </c>
      <c r="R33" s="48">
        <v>311</v>
      </c>
      <c r="S33" s="48">
        <v>708</v>
      </c>
      <c r="T33" s="48">
        <v>226</v>
      </c>
      <c r="U33" s="52">
        <v>25526</v>
      </c>
    </row>
    <row r="34" spans="1:21" ht="16.5" customHeight="1" x14ac:dyDescent="0.2">
      <c r="A34" s="7"/>
      <c r="B34" s="7"/>
      <c r="C34" s="7" t="s">
        <v>177</v>
      </c>
      <c r="D34" s="7"/>
      <c r="E34" s="7"/>
      <c r="F34" s="7"/>
      <c r="G34" s="7"/>
      <c r="H34" s="7"/>
      <c r="I34" s="7"/>
      <c r="J34" s="7"/>
      <c r="K34" s="7"/>
      <c r="L34" s="9" t="s">
        <v>145</v>
      </c>
      <c r="M34" s="52">
        <v>67649</v>
      </c>
      <c r="N34" s="53">
        <v>104850</v>
      </c>
      <c r="O34" s="52">
        <v>40102</v>
      </c>
      <c r="P34" s="52">
        <v>22575</v>
      </c>
      <c r="Q34" s="52">
        <v>19032</v>
      </c>
      <c r="R34" s="49">
        <v>6286</v>
      </c>
      <c r="S34" s="49">
        <v>3883</v>
      </c>
      <c r="T34" s="49">
        <v>8712</v>
      </c>
      <c r="U34" s="53">
        <v>269071</v>
      </c>
    </row>
    <row r="35" spans="1:21" ht="16.5" customHeight="1" x14ac:dyDescent="0.2">
      <c r="A35" s="7" t="s">
        <v>65</v>
      </c>
      <c r="B35" s="7"/>
      <c r="C35" s="7"/>
      <c r="D35" s="7"/>
      <c r="E35" s="7"/>
      <c r="F35" s="7"/>
      <c r="G35" s="7"/>
      <c r="H35" s="7"/>
      <c r="I35" s="7"/>
      <c r="J35" s="7"/>
      <c r="K35" s="7"/>
      <c r="L35" s="9"/>
      <c r="M35" s="10"/>
      <c r="N35" s="10"/>
      <c r="O35" s="10"/>
      <c r="P35" s="10"/>
      <c r="Q35" s="10"/>
      <c r="R35" s="10"/>
      <c r="S35" s="10"/>
      <c r="T35" s="10"/>
      <c r="U35" s="10"/>
    </row>
    <row r="36" spans="1:21" ht="16.5" customHeight="1" x14ac:dyDescent="0.2">
      <c r="A36" s="7"/>
      <c r="B36" s="7" t="s">
        <v>202</v>
      </c>
      <c r="C36" s="7"/>
      <c r="D36" s="7"/>
      <c r="E36" s="7"/>
      <c r="F36" s="7"/>
      <c r="G36" s="7"/>
      <c r="H36" s="7"/>
      <c r="I36" s="7"/>
      <c r="J36" s="7"/>
      <c r="K36" s="7"/>
      <c r="L36" s="9"/>
      <c r="M36" s="10"/>
      <c r="N36" s="10"/>
      <c r="O36" s="10"/>
      <c r="P36" s="10"/>
      <c r="Q36" s="10"/>
      <c r="R36" s="10"/>
      <c r="S36" s="10"/>
      <c r="T36" s="10"/>
      <c r="U36" s="10"/>
    </row>
    <row r="37" spans="1:21" ht="16.5" customHeight="1" x14ac:dyDescent="0.2">
      <c r="A37" s="7"/>
      <c r="B37" s="7"/>
      <c r="C37" s="7" t="s">
        <v>172</v>
      </c>
      <c r="D37" s="7"/>
      <c r="E37" s="7"/>
      <c r="F37" s="7"/>
      <c r="G37" s="7"/>
      <c r="H37" s="7"/>
      <c r="I37" s="7"/>
      <c r="J37" s="7"/>
      <c r="K37" s="7"/>
      <c r="L37" s="9" t="s">
        <v>69</v>
      </c>
      <c r="M37" s="50">
        <v>9.5</v>
      </c>
      <c r="N37" s="54">
        <v>14.8</v>
      </c>
      <c r="O37" s="50">
        <v>6.6</v>
      </c>
      <c r="P37" s="50">
        <v>8.4</v>
      </c>
      <c r="Q37" s="50">
        <v>4.9000000000000004</v>
      </c>
      <c r="R37" s="50">
        <v>4.8</v>
      </c>
      <c r="S37" s="54">
        <v>17.3</v>
      </c>
      <c r="T37" s="50">
        <v>2.5</v>
      </c>
      <c r="U37" s="50">
        <v>9.6999999999999993</v>
      </c>
    </row>
    <row r="38" spans="1:21" ht="29.45" customHeight="1" x14ac:dyDescent="0.2">
      <c r="A38" s="7"/>
      <c r="B38" s="7"/>
      <c r="C38" s="316" t="s">
        <v>173</v>
      </c>
      <c r="D38" s="316"/>
      <c r="E38" s="316"/>
      <c r="F38" s="316"/>
      <c r="G38" s="316"/>
      <c r="H38" s="316"/>
      <c r="I38" s="316"/>
      <c r="J38" s="316"/>
      <c r="K38" s="316"/>
      <c r="L38" s="9" t="s">
        <v>69</v>
      </c>
      <c r="M38" s="50">
        <v>8.6999999999999993</v>
      </c>
      <c r="N38" s="54">
        <v>11.2</v>
      </c>
      <c r="O38" s="50">
        <v>7</v>
      </c>
      <c r="P38" s="50">
        <v>8.6999999999999993</v>
      </c>
      <c r="Q38" s="50">
        <v>6.2</v>
      </c>
      <c r="R38" s="50">
        <v>3.6</v>
      </c>
      <c r="S38" s="54">
        <v>17.7</v>
      </c>
      <c r="T38" s="50">
        <v>3</v>
      </c>
      <c r="U38" s="50">
        <v>9.4</v>
      </c>
    </row>
    <row r="39" spans="1:21" ht="16.5" customHeight="1" x14ac:dyDescent="0.2">
      <c r="A39" s="7"/>
      <c r="B39" s="7"/>
      <c r="C39" s="7" t="s">
        <v>174</v>
      </c>
      <c r="D39" s="7"/>
      <c r="E39" s="7"/>
      <c r="F39" s="7"/>
      <c r="G39" s="7"/>
      <c r="H39" s="7"/>
      <c r="I39" s="7"/>
      <c r="J39" s="7"/>
      <c r="K39" s="7"/>
      <c r="L39" s="9" t="s">
        <v>69</v>
      </c>
      <c r="M39" s="50">
        <v>9.6999999999999993</v>
      </c>
      <c r="N39" s="54">
        <v>16.100000000000001</v>
      </c>
      <c r="O39" s="50">
        <v>7.3</v>
      </c>
      <c r="P39" s="50">
        <v>8.8000000000000007</v>
      </c>
      <c r="Q39" s="50">
        <v>6</v>
      </c>
      <c r="R39" s="50">
        <v>5</v>
      </c>
      <c r="S39" s="54">
        <v>19.2</v>
      </c>
      <c r="T39" s="50">
        <v>2.9</v>
      </c>
      <c r="U39" s="54">
        <v>11</v>
      </c>
    </row>
    <row r="40" spans="1:21" ht="16.5" customHeight="1" x14ac:dyDescent="0.2">
      <c r="A40" s="7"/>
      <c r="B40" s="7" t="s">
        <v>175</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203</v>
      </c>
      <c r="D41" s="7"/>
      <c r="E41" s="7"/>
      <c r="F41" s="7"/>
      <c r="G41" s="7"/>
      <c r="H41" s="7"/>
      <c r="I41" s="7"/>
      <c r="J41" s="7"/>
      <c r="K41" s="7"/>
      <c r="L41" s="9" t="s">
        <v>145</v>
      </c>
      <c r="M41" s="49">
        <v>6365</v>
      </c>
      <c r="N41" s="52">
        <v>12472</v>
      </c>
      <c r="O41" s="49">
        <v>2730</v>
      </c>
      <c r="P41" s="49">
        <v>1975</v>
      </c>
      <c r="Q41" s="49">
        <v>1152</v>
      </c>
      <c r="R41" s="48">
        <v>327</v>
      </c>
      <c r="S41" s="48">
        <v>769</v>
      </c>
      <c r="T41" s="48">
        <v>242</v>
      </c>
      <c r="U41" s="52">
        <v>25745</v>
      </c>
    </row>
    <row r="42" spans="1:21" ht="16.5" customHeight="1" x14ac:dyDescent="0.2">
      <c r="A42" s="7"/>
      <c r="B42" s="7"/>
      <c r="C42" s="7" t="s">
        <v>177</v>
      </c>
      <c r="D42" s="7"/>
      <c r="E42" s="7"/>
      <c r="F42" s="7"/>
      <c r="G42" s="7"/>
      <c r="H42" s="7"/>
      <c r="I42" s="7"/>
      <c r="J42" s="7"/>
      <c r="K42" s="7"/>
      <c r="L42" s="9" t="s">
        <v>145</v>
      </c>
      <c r="M42" s="52">
        <v>70570</v>
      </c>
      <c r="N42" s="53">
        <v>100982</v>
      </c>
      <c r="O42" s="52">
        <v>40268</v>
      </c>
      <c r="P42" s="52">
        <v>23098</v>
      </c>
      <c r="Q42" s="52">
        <v>20175</v>
      </c>
      <c r="R42" s="49">
        <v>7355</v>
      </c>
      <c r="S42" s="49">
        <v>4389</v>
      </c>
      <c r="T42" s="49">
        <v>8918</v>
      </c>
      <c r="U42" s="53">
        <v>271520</v>
      </c>
    </row>
    <row r="43" spans="1:21" ht="16.5" customHeight="1" x14ac:dyDescent="0.2">
      <c r="A43" s="7" t="s">
        <v>204</v>
      </c>
      <c r="B43" s="7"/>
      <c r="C43" s="7"/>
      <c r="D43" s="7"/>
      <c r="E43" s="7"/>
      <c r="F43" s="7"/>
      <c r="G43" s="7"/>
      <c r="H43" s="7"/>
      <c r="I43" s="7"/>
      <c r="J43" s="7"/>
      <c r="K43" s="7"/>
      <c r="L43" s="9"/>
      <c r="M43" s="10"/>
      <c r="N43" s="10"/>
      <c r="O43" s="10"/>
      <c r="P43" s="10"/>
      <c r="Q43" s="10"/>
      <c r="R43" s="10"/>
      <c r="S43" s="10"/>
      <c r="T43" s="10"/>
      <c r="U43" s="10"/>
    </row>
    <row r="44" spans="1:21" ht="16.5" customHeight="1" x14ac:dyDescent="0.2">
      <c r="A44" s="7"/>
      <c r="B44" s="7" t="s">
        <v>200</v>
      </c>
      <c r="C44" s="7"/>
      <c r="D44" s="7"/>
      <c r="E44" s="7"/>
      <c r="F44" s="7"/>
      <c r="G44" s="7"/>
      <c r="H44" s="7"/>
      <c r="I44" s="7"/>
      <c r="J44" s="7"/>
      <c r="K44" s="7"/>
      <c r="L44" s="9"/>
      <c r="M44" s="10"/>
      <c r="N44" s="10"/>
      <c r="O44" s="10"/>
      <c r="P44" s="10"/>
      <c r="Q44" s="10"/>
      <c r="R44" s="10"/>
      <c r="S44" s="10"/>
      <c r="T44" s="10"/>
      <c r="U44" s="10"/>
    </row>
    <row r="45" spans="1:21" ht="16.5" customHeight="1" x14ac:dyDescent="0.2">
      <c r="A45" s="14"/>
      <c r="B45" s="14"/>
      <c r="C45" s="14" t="s">
        <v>205</v>
      </c>
      <c r="D45" s="14"/>
      <c r="E45" s="14"/>
      <c r="F45" s="14"/>
      <c r="G45" s="14"/>
      <c r="H45" s="14"/>
      <c r="I45" s="14"/>
      <c r="J45" s="14"/>
      <c r="K45" s="14"/>
      <c r="L45" s="15" t="s">
        <v>69</v>
      </c>
      <c r="M45" s="55">
        <v>21</v>
      </c>
      <c r="N45" s="55">
        <v>22</v>
      </c>
      <c r="O45" s="55">
        <v>11.1</v>
      </c>
      <c r="P45" s="55">
        <v>16.600000000000001</v>
      </c>
      <c r="Q45" s="55">
        <v>14.3</v>
      </c>
      <c r="R45" s="51">
        <v>5.8</v>
      </c>
      <c r="S45" s="55">
        <v>19.600000000000001</v>
      </c>
      <c r="T45" s="55">
        <v>13.4</v>
      </c>
      <c r="U45" s="55">
        <v>17.899999999999999</v>
      </c>
    </row>
    <row r="46" spans="1:21" ht="4.5" customHeight="1" x14ac:dyDescent="0.2">
      <c r="A46" s="23"/>
      <c r="B46" s="23"/>
      <c r="C46" s="2"/>
      <c r="D46" s="2"/>
      <c r="E46" s="2"/>
      <c r="F46" s="2"/>
      <c r="G46" s="2"/>
      <c r="H46" s="2"/>
      <c r="I46" s="2"/>
      <c r="J46" s="2"/>
      <c r="K46" s="2"/>
      <c r="L46" s="2"/>
      <c r="M46" s="2"/>
      <c r="N46" s="2"/>
      <c r="O46" s="2"/>
      <c r="P46" s="2"/>
      <c r="Q46" s="2"/>
      <c r="R46" s="2"/>
      <c r="S46" s="2"/>
      <c r="T46" s="2"/>
      <c r="U46" s="2"/>
    </row>
    <row r="47" spans="1:21" ht="16.5" customHeight="1" x14ac:dyDescent="0.2">
      <c r="A47" s="47"/>
      <c r="B47" s="47"/>
      <c r="C47" s="309" t="s">
        <v>184</v>
      </c>
      <c r="D47" s="309"/>
      <c r="E47" s="309"/>
      <c r="F47" s="309"/>
      <c r="G47" s="309"/>
      <c r="H47" s="309"/>
      <c r="I47" s="309"/>
      <c r="J47" s="309"/>
      <c r="K47" s="309"/>
      <c r="L47" s="309"/>
      <c r="M47" s="309"/>
      <c r="N47" s="309"/>
      <c r="O47" s="309"/>
      <c r="P47" s="309"/>
      <c r="Q47" s="309"/>
      <c r="R47" s="309"/>
      <c r="S47" s="309"/>
      <c r="T47" s="309"/>
      <c r="U47" s="309"/>
    </row>
    <row r="48" spans="1:21" ht="16.5" customHeight="1" x14ac:dyDescent="0.2">
      <c r="A48" s="47"/>
      <c r="B48" s="47"/>
      <c r="C48" s="309" t="s">
        <v>185</v>
      </c>
      <c r="D48" s="309"/>
      <c r="E48" s="309"/>
      <c r="F48" s="309"/>
      <c r="G48" s="309"/>
      <c r="H48" s="309"/>
      <c r="I48" s="309"/>
      <c r="J48" s="309"/>
      <c r="K48" s="309"/>
      <c r="L48" s="309"/>
      <c r="M48" s="309"/>
      <c r="N48" s="309"/>
      <c r="O48" s="309"/>
      <c r="P48" s="309"/>
      <c r="Q48" s="309"/>
      <c r="R48" s="309"/>
      <c r="S48" s="309"/>
      <c r="T48" s="309"/>
      <c r="U48" s="309"/>
    </row>
    <row r="49" spans="1:21" ht="4.5" customHeight="1" x14ac:dyDescent="0.2">
      <c r="A49" s="23"/>
      <c r="B49" s="23"/>
      <c r="C49" s="2"/>
      <c r="D49" s="2"/>
      <c r="E49" s="2"/>
      <c r="F49" s="2"/>
      <c r="G49" s="2"/>
      <c r="H49" s="2"/>
      <c r="I49" s="2"/>
      <c r="J49" s="2"/>
      <c r="K49" s="2"/>
      <c r="L49" s="2"/>
      <c r="M49" s="2"/>
      <c r="N49" s="2"/>
      <c r="O49" s="2"/>
      <c r="P49" s="2"/>
      <c r="Q49" s="2"/>
      <c r="R49" s="2"/>
      <c r="S49" s="2"/>
      <c r="T49" s="2"/>
      <c r="U49" s="2"/>
    </row>
    <row r="50" spans="1:21" ht="29.45" customHeight="1" x14ac:dyDescent="0.2">
      <c r="A50" s="23" t="s">
        <v>71</v>
      </c>
      <c r="B50" s="23"/>
      <c r="C50" s="309" t="s">
        <v>151</v>
      </c>
      <c r="D50" s="309"/>
      <c r="E50" s="309"/>
      <c r="F50" s="309"/>
      <c r="G50" s="309"/>
      <c r="H50" s="309"/>
      <c r="I50" s="309"/>
      <c r="J50" s="309"/>
      <c r="K50" s="309"/>
      <c r="L50" s="309"/>
      <c r="M50" s="309"/>
      <c r="N50" s="309"/>
      <c r="O50" s="309"/>
      <c r="P50" s="309"/>
      <c r="Q50" s="309"/>
      <c r="R50" s="309"/>
      <c r="S50" s="309"/>
      <c r="T50" s="309"/>
      <c r="U50" s="309"/>
    </row>
    <row r="51" spans="1:21" ht="29.45" customHeight="1" x14ac:dyDescent="0.2">
      <c r="A51" s="23" t="s">
        <v>72</v>
      </c>
      <c r="B51" s="23"/>
      <c r="C51" s="309" t="s">
        <v>206</v>
      </c>
      <c r="D51" s="309"/>
      <c r="E51" s="309"/>
      <c r="F51" s="309"/>
      <c r="G51" s="309"/>
      <c r="H51" s="309"/>
      <c r="I51" s="309"/>
      <c r="J51" s="309"/>
      <c r="K51" s="309"/>
      <c r="L51" s="309"/>
      <c r="M51" s="309"/>
      <c r="N51" s="309"/>
      <c r="O51" s="309"/>
      <c r="P51" s="309"/>
      <c r="Q51" s="309"/>
      <c r="R51" s="309"/>
      <c r="S51" s="309"/>
      <c r="T51" s="309"/>
      <c r="U51" s="309"/>
    </row>
    <row r="52" spans="1:21" ht="42.4" customHeight="1" x14ac:dyDescent="0.2">
      <c r="A52" s="23" t="s">
        <v>73</v>
      </c>
      <c r="B52" s="23"/>
      <c r="C52" s="309" t="s">
        <v>186</v>
      </c>
      <c r="D52" s="309"/>
      <c r="E52" s="309"/>
      <c r="F52" s="309"/>
      <c r="G52" s="309"/>
      <c r="H52" s="309"/>
      <c r="I52" s="309"/>
      <c r="J52" s="309"/>
      <c r="K52" s="309"/>
      <c r="L52" s="309"/>
      <c r="M52" s="309"/>
      <c r="N52" s="309"/>
      <c r="O52" s="309"/>
      <c r="P52" s="309"/>
      <c r="Q52" s="309"/>
      <c r="R52" s="309"/>
      <c r="S52" s="309"/>
      <c r="T52" s="309"/>
      <c r="U52" s="309"/>
    </row>
    <row r="53" spans="1:21" ht="29.45" customHeight="1" x14ac:dyDescent="0.2">
      <c r="A53" s="23" t="s">
        <v>74</v>
      </c>
      <c r="B53" s="23"/>
      <c r="C53" s="309" t="s">
        <v>158</v>
      </c>
      <c r="D53" s="309"/>
      <c r="E53" s="309"/>
      <c r="F53" s="309"/>
      <c r="G53" s="309"/>
      <c r="H53" s="309"/>
      <c r="I53" s="309"/>
      <c r="J53" s="309"/>
      <c r="K53" s="309"/>
      <c r="L53" s="309"/>
      <c r="M53" s="309"/>
      <c r="N53" s="309"/>
      <c r="O53" s="309"/>
      <c r="P53" s="309"/>
      <c r="Q53" s="309"/>
      <c r="R53" s="309"/>
      <c r="S53" s="309"/>
      <c r="T53" s="309"/>
      <c r="U53" s="309"/>
    </row>
    <row r="54" spans="1:21" ht="16.5" customHeight="1" x14ac:dyDescent="0.2">
      <c r="A54" s="23" t="s">
        <v>75</v>
      </c>
      <c r="B54" s="23"/>
      <c r="C54" s="309" t="s">
        <v>207</v>
      </c>
      <c r="D54" s="309"/>
      <c r="E54" s="309"/>
      <c r="F54" s="309"/>
      <c r="G54" s="309"/>
      <c r="H54" s="309"/>
      <c r="I54" s="309"/>
      <c r="J54" s="309"/>
      <c r="K54" s="309"/>
      <c r="L54" s="309"/>
      <c r="M54" s="309"/>
      <c r="N54" s="309"/>
      <c r="O54" s="309"/>
      <c r="P54" s="309"/>
      <c r="Q54" s="309"/>
      <c r="R54" s="309"/>
      <c r="S54" s="309"/>
      <c r="T54" s="309"/>
      <c r="U54" s="309"/>
    </row>
    <row r="55" spans="1:21" ht="4.5" customHeight="1" x14ac:dyDescent="0.2"/>
    <row r="56" spans="1:21" ht="16.5" customHeight="1" x14ac:dyDescent="0.2">
      <c r="A56" s="24" t="s">
        <v>90</v>
      </c>
      <c r="B56" s="23"/>
      <c r="C56" s="23"/>
      <c r="D56" s="23"/>
      <c r="E56" s="309" t="s">
        <v>208</v>
      </c>
      <c r="F56" s="309"/>
      <c r="G56" s="309"/>
      <c r="H56" s="309"/>
      <c r="I56" s="309"/>
      <c r="J56" s="309"/>
      <c r="K56" s="309"/>
      <c r="L56" s="309"/>
      <c r="M56" s="309"/>
      <c r="N56" s="309"/>
      <c r="O56" s="309"/>
      <c r="P56" s="309"/>
      <c r="Q56" s="309"/>
      <c r="R56" s="309"/>
      <c r="S56" s="309"/>
      <c r="T56" s="309"/>
      <c r="U56" s="309"/>
    </row>
  </sheetData>
  <mergeCells count="14">
    <mergeCell ref="C52:U52"/>
    <mergeCell ref="C53:U53"/>
    <mergeCell ref="C54:U54"/>
    <mergeCell ref="E56:U56"/>
    <mergeCell ref="K1:U1"/>
    <mergeCell ref="C47:U47"/>
    <mergeCell ref="C48:U48"/>
    <mergeCell ref="C50:U50"/>
    <mergeCell ref="C51:U51"/>
    <mergeCell ref="C6:K6"/>
    <mergeCell ref="C14:K14"/>
    <mergeCell ref="C22:K22"/>
    <mergeCell ref="C30:K30"/>
    <mergeCell ref="C38:K38"/>
  </mergeCells>
  <pageMargins left="0.7" right="0.7" top="0.75" bottom="0.75" header="0.3" footer="0.3"/>
  <pageSetup paperSize="9" fitToHeight="0" orientation="landscape" horizontalDpi="300" verticalDpi="300"/>
  <headerFooter scaleWithDoc="0" alignWithMargins="0">
    <oddHeader>&amp;C&amp;"Arial"&amp;8TABLE 19A.5</oddHeader>
    <oddFooter>&amp;L&amp;"Arial"&amp;8REPORT ON
GOVERNMENT
SERVICES 2022&amp;R&amp;"Arial"&amp;8HOMELESSNESS
SERVICES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8"/>
  <sheetViews>
    <sheetView showGridLines="0" workbookViewId="0"/>
  </sheetViews>
  <sheetFormatPr defaultColWidth="11.42578125" defaultRowHeight="12.75" x14ac:dyDescent="0.2"/>
  <cols>
    <col min="1" max="10" width="1.85546875" customWidth="1"/>
    <col min="11" max="11" width="17.5703125" customWidth="1"/>
    <col min="12" max="12" width="5.42578125" customWidth="1"/>
    <col min="13" max="21" width="8.5703125" customWidth="1"/>
  </cols>
  <sheetData>
    <row r="1" spans="1:21" ht="33.950000000000003" customHeight="1" x14ac:dyDescent="0.2">
      <c r="A1" s="8" t="s">
        <v>209</v>
      </c>
      <c r="B1" s="8"/>
      <c r="C1" s="8"/>
      <c r="D1" s="8"/>
      <c r="E1" s="8"/>
      <c r="F1" s="8"/>
      <c r="G1" s="8"/>
      <c r="H1" s="8"/>
      <c r="I1" s="8"/>
      <c r="J1" s="8"/>
      <c r="K1" s="314" t="s">
        <v>210</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211</v>
      </c>
      <c r="N2" s="13" t="s">
        <v>212</v>
      </c>
      <c r="O2" s="13" t="s">
        <v>213</v>
      </c>
      <c r="P2" s="13" t="s">
        <v>214</v>
      </c>
      <c r="Q2" s="13" t="s">
        <v>215</v>
      </c>
      <c r="R2" s="13" t="s">
        <v>216</v>
      </c>
      <c r="S2" s="13" t="s">
        <v>217</v>
      </c>
      <c r="T2" s="13" t="s">
        <v>218</v>
      </c>
      <c r="U2" s="13" t="s">
        <v>219</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220</v>
      </c>
      <c r="C4" s="7"/>
      <c r="D4" s="7"/>
      <c r="E4" s="7"/>
      <c r="F4" s="7"/>
      <c r="G4" s="7"/>
      <c r="H4" s="7"/>
      <c r="I4" s="7"/>
      <c r="J4" s="7"/>
      <c r="K4" s="7"/>
      <c r="L4" s="9"/>
      <c r="M4" s="10"/>
      <c r="N4" s="10"/>
      <c r="O4" s="10"/>
      <c r="P4" s="10"/>
      <c r="Q4" s="10"/>
      <c r="R4" s="10"/>
      <c r="S4" s="10"/>
      <c r="T4" s="10"/>
      <c r="U4" s="10"/>
    </row>
    <row r="5" spans="1:21" ht="29.45" customHeight="1" x14ac:dyDescent="0.2">
      <c r="A5" s="7"/>
      <c r="B5" s="7"/>
      <c r="C5" s="316" t="s">
        <v>172</v>
      </c>
      <c r="D5" s="316"/>
      <c r="E5" s="316"/>
      <c r="F5" s="316"/>
      <c r="G5" s="316"/>
      <c r="H5" s="316"/>
      <c r="I5" s="316"/>
      <c r="J5" s="316"/>
      <c r="K5" s="316"/>
      <c r="L5" s="9" t="s">
        <v>69</v>
      </c>
      <c r="M5" s="61">
        <v>3.1</v>
      </c>
      <c r="N5" s="61">
        <v>4.2</v>
      </c>
      <c r="O5" s="61">
        <v>2.2999999999999998</v>
      </c>
      <c r="P5" s="61">
        <v>1.5</v>
      </c>
      <c r="Q5" s="61">
        <v>3.9</v>
      </c>
      <c r="R5" s="61">
        <v>3.1</v>
      </c>
      <c r="S5" s="61">
        <v>2.4</v>
      </c>
      <c r="T5" s="61">
        <v>2.2999999999999998</v>
      </c>
      <c r="U5" s="61">
        <v>3.1</v>
      </c>
    </row>
    <row r="6" spans="1:21" ht="29.45" customHeight="1" x14ac:dyDescent="0.2">
      <c r="A6" s="7"/>
      <c r="B6" s="7"/>
      <c r="C6" s="316" t="s">
        <v>173</v>
      </c>
      <c r="D6" s="316"/>
      <c r="E6" s="316"/>
      <c r="F6" s="316"/>
      <c r="G6" s="316"/>
      <c r="H6" s="316"/>
      <c r="I6" s="316"/>
      <c r="J6" s="316"/>
      <c r="K6" s="316"/>
      <c r="L6" s="9" t="s">
        <v>69</v>
      </c>
      <c r="M6" s="61">
        <v>2.2999999999999998</v>
      </c>
      <c r="N6" s="61">
        <v>2.1</v>
      </c>
      <c r="O6" s="61">
        <v>2</v>
      </c>
      <c r="P6" s="61">
        <v>1.5</v>
      </c>
      <c r="Q6" s="61">
        <v>3.7</v>
      </c>
      <c r="R6" s="61">
        <v>2.1</v>
      </c>
      <c r="S6" s="61">
        <v>2.8</v>
      </c>
      <c r="T6" s="61">
        <v>1.7</v>
      </c>
      <c r="U6" s="61">
        <v>2.2000000000000002</v>
      </c>
    </row>
    <row r="7" spans="1:21" ht="16.5" customHeight="1" x14ac:dyDescent="0.2">
      <c r="A7" s="7"/>
      <c r="B7" s="7"/>
      <c r="C7" s="7" t="s">
        <v>174</v>
      </c>
      <c r="D7" s="7"/>
      <c r="E7" s="7"/>
      <c r="F7" s="7"/>
      <c r="G7" s="7"/>
      <c r="H7" s="7"/>
      <c r="I7" s="7"/>
      <c r="J7" s="7"/>
      <c r="K7" s="7"/>
      <c r="L7" s="9" t="s">
        <v>69</v>
      </c>
      <c r="M7" s="61">
        <v>2.7</v>
      </c>
      <c r="N7" s="61">
        <v>3.2</v>
      </c>
      <c r="O7" s="61">
        <v>2.2000000000000002</v>
      </c>
      <c r="P7" s="61">
        <v>1.5</v>
      </c>
      <c r="Q7" s="61">
        <v>4.2</v>
      </c>
      <c r="R7" s="61">
        <v>3</v>
      </c>
      <c r="S7" s="61">
        <v>2.6</v>
      </c>
      <c r="T7" s="61">
        <v>2.2000000000000002</v>
      </c>
      <c r="U7" s="61">
        <v>2.8</v>
      </c>
    </row>
    <row r="8" spans="1:21" ht="16.5" customHeight="1" x14ac:dyDescent="0.2">
      <c r="A8" s="7"/>
      <c r="B8" s="7" t="s">
        <v>175</v>
      </c>
      <c r="C8" s="7"/>
      <c r="D8" s="7"/>
      <c r="E8" s="7"/>
      <c r="F8" s="7"/>
      <c r="G8" s="7"/>
      <c r="H8" s="7"/>
      <c r="I8" s="7"/>
      <c r="J8" s="7"/>
      <c r="K8" s="7"/>
      <c r="L8" s="9"/>
      <c r="M8" s="10"/>
      <c r="N8" s="10"/>
      <c r="O8" s="10"/>
      <c r="P8" s="10"/>
      <c r="Q8" s="10"/>
      <c r="R8" s="10"/>
      <c r="S8" s="10"/>
      <c r="T8" s="10"/>
      <c r="U8" s="10"/>
    </row>
    <row r="9" spans="1:21" ht="16.5" customHeight="1" x14ac:dyDescent="0.2">
      <c r="A9" s="7"/>
      <c r="B9" s="7"/>
      <c r="C9" s="7" t="s">
        <v>221</v>
      </c>
      <c r="D9" s="7"/>
      <c r="E9" s="7"/>
      <c r="F9" s="7"/>
      <c r="G9" s="7"/>
      <c r="H9" s="7"/>
      <c r="I9" s="7"/>
      <c r="J9" s="7"/>
      <c r="K9" s="7"/>
      <c r="L9" s="9" t="s">
        <v>145</v>
      </c>
      <c r="M9" s="58">
        <v>1767</v>
      </c>
      <c r="N9" s="58">
        <v>3231</v>
      </c>
      <c r="O9" s="57">
        <v>875</v>
      </c>
      <c r="P9" s="57">
        <v>348</v>
      </c>
      <c r="Q9" s="57">
        <v>769</v>
      </c>
      <c r="R9" s="57">
        <v>188</v>
      </c>
      <c r="S9" s="57">
        <v>103</v>
      </c>
      <c r="T9" s="57">
        <v>196</v>
      </c>
      <c r="U9" s="58">
        <v>7275</v>
      </c>
    </row>
    <row r="10" spans="1:21" ht="16.5" customHeight="1" x14ac:dyDescent="0.2">
      <c r="A10" s="7"/>
      <c r="B10" s="7"/>
      <c r="C10" s="7" t="s">
        <v>177</v>
      </c>
      <c r="D10" s="7"/>
      <c r="E10" s="7"/>
      <c r="F10" s="7"/>
      <c r="G10" s="7"/>
      <c r="H10" s="7"/>
      <c r="I10" s="7"/>
      <c r="J10" s="7"/>
      <c r="K10" s="7"/>
      <c r="L10" s="9" t="s">
        <v>145</v>
      </c>
      <c r="M10" s="59">
        <v>65525</v>
      </c>
      <c r="N10" s="60">
        <v>100474</v>
      </c>
      <c r="O10" s="59">
        <v>39644</v>
      </c>
      <c r="P10" s="59">
        <v>23718</v>
      </c>
      <c r="Q10" s="59">
        <v>18167</v>
      </c>
      <c r="R10" s="58">
        <v>6270</v>
      </c>
      <c r="S10" s="58">
        <v>3905</v>
      </c>
      <c r="T10" s="58">
        <v>8967</v>
      </c>
      <c r="U10" s="60">
        <v>263844</v>
      </c>
    </row>
    <row r="11" spans="1:21" ht="16.5" customHeight="1" x14ac:dyDescent="0.2">
      <c r="A11" s="7" t="s">
        <v>62</v>
      </c>
      <c r="B11" s="7"/>
      <c r="C11" s="7"/>
      <c r="D11" s="7"/>
      <c r="E11" s="7"/>
      <c r="F11" s="7"/>
      <c r="G11" s="7"/>
      <c r="H11" s="7"/>
      <c r="I11" s="7"/>
      <c r="J11" s="7"/>
      <c r="K11" s="7"/>
      <c r="L11" s="9"/>
      <c r="M11" s="10"/>
      <c r="N11" s="10"/>
      <c r="O11" s="10"/>
      <c r="P11" s="10"/>
      <c r="Q11" s="10"/>
      <c r="R11" s="10"/>
      <c r="S11" s="10"/>
      <c r="T11" s="10"/>
      <c r="U11" s="10"/>
    </row>
    <row r="12" spans="1:21" ht="16.5" customHeight="1" x14ac:dyDescent="0.2">
      <c r="A12" s="7"/>
      <c r="B12" s="7" t="s">
        <v>220</v>
      </c>
      <c r="C12" s="7"/>
      <c r="D12" s="7"/>
      <c r="E12" s="7"/>
      <c r="F12" s="7"/>
      <c r="G12" s="7"/>
      <c r="H12" s="7"/>
      <c r="I12" s="7"/>
      <c r="J12" s="7"/>
      <c r="K12" s="7"/>
      <c r="L12" s="9"/>
      <c r="M12" s="10"/>
      <c r="N12" s="10"/>
      <c r="O12" s="10"/>
      <c r="P12" s="10"/>
      <c r="Q12" s="10"/>
      <c r="R12" s="10"/>
      <c r="S12" s="10"/>
      <c r="T12" s="10"/>
      <c r="U12" s="10"/>
    </row>
    <row r="13" spans="1:21" ht="29.45" customHeight="1" x14ac:dyDescent="0.2">
      <c r="A13" s="7"/>
      <c r="B13" s="7"/>
      <c r="C13" s="316" t="s">
        <v>172</v>
      </c>
      <c r="D13" s="316"/>
      <c r="E13" s="316"/>
      <c r="F13" s="316"/>
      <c r="G13" s="316"/>
      <c r="H13" s="316"/>
      <c r="I13" s="316"/>
      <c r="J13" s="316"/>
      <c r="K13" s="316"/>
      <c r="L13" s="9" t="s">
        <v>69</v>
      </c>
      <c r="M13" s="61">
        <v>2.8</v>
      </c>
      <c r="N13" s="61">
        <v>3.8</v>
      </c>
      <c r="O13" s="61">
        <v>2.1</v>
      </c>
      <c r="P13" s="61">
        <v>1.8</v>
      </c>
      <c r="Q13" s="61">
        <v>4.0999999999999996</v>
      </c>
      <c r="R13" s="61">
        <v>3.1</v>
      </c>
      <c r="S13" s="61">
        <v>3</v>
      </c>
      <c r="T13" s="61">
        <v>2.5</v>
      </c>
      <c r="U13" s="61">
        <v>2.9</v>
      </c>
    </row>
    <row r="14" spans="1:21" ht="29.45" customHeight="1" x14ac:dyDescent="0.2">
      <c r="A14" s="7"/>
      <c r="B14" s="7"/>
      <c r="C14" s="316" t="s">
        <v>173</v>
      </c>
      <c r="D14" s="316"/>
      <c r="E14" s="316"/>
      <c r="F14" s="316"/>
      <c r="G14" s="316"/>
      <c r="H14" s="316"/>
      <c r="I14" s="316"/>
      <c r="J14" s="316"/>
      <c r="K14" s="316"/>
      <c r="L14" s="9" t="s">
        <v>69</v>
      </c>
      <c r="M14" s="61">
        <v>2.1</v>
      </c>
      <c r="N14" s="61">
        <v>1.8</v>
      </c>
      <c r="O14" s="61">
        <v>1.6</v>
      </c>
      <c r="P14" s="61">
        <v>1.6</v>
      </c>
      <c r="Q14" s="61">
        <v>4</v>
      </c>
      <c r="R14" s="61">
        <v>2.2999999999999998</v>
      </c>
      <c r="S14" s="61">
        <v>1.5</v>
      </c>
      <c r="T14" s="61">
        <v>2.2000000000000002</v>
      </c>
      <c r="U14" s="61">
        <v>2</v>
      </c>
    </row>
    <row r="15" spans="1:21" ht="16.5" customHeight="1" x14ac:dyDescent="0.2">
      <c r="A15" s="7"/>
      <c r="B15" s="7"/>
      <c r="C15" s="7" t="s">
        <v>174</v>
      </c>
      <c r="D15" s="7"/>
      <c r="E15" s="7"/>
      <c r="F15" s="7"/>
      <c r="G15" s="7"/>
      <c r="H15" s="7"/>
      <c r="I15" s="7"/>
      <c r="J15" s="7"/>
      <c r="K15" s="7"/>
      <c r="L15" s="9" t="s">
        <v>69</v>
      </c>
      <c r="M15" s="61">
        <v>2.5</v>
      </c>
      <c r="N15" s="61">
        <v>2.7</v>
      </c>
      <c r="O15" s="61">
        <v>1.9</v>
      </c>
      <c r="P15" s="61">
        <v>1.7</v>
      </c>
      <c r="Q15" s="61">
        <v>4.5999999999999996</v>
      </c>
      <c r="R15" s="61">
        <v>3</v>
      </c>
      <c r="S15" s="61">
        <v>2.6</v>
      </c>
      <c r="T15" s="61">
        <v>2.2999999999999998</v>
      </c>
      <c r="U15" s="61">
        <v>2.5</v>
      </c>
    </row>
    <row r="16" spans="1:21" ht="16.5" customHeight="1" x14ac:dyDescent="0.2">
      <c r="A16" s="7"/>
      <c r="B16" s="7" t="s">
        <v>175</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221</v>
      </c>
      <c r="D17" s="7"/>
      <c r="E17" s="7"/>
      <c r="F17" s="7"/>
      <c r="G17" s="7"/>
      <c r="H17" s="7"/>
      <c r="I17" s="7"/>
      <c r="J17" s="7"/>
      <c r="K17" s="7"/>
      <c r="L17" s="9" t="s">
        <v>145</v>
      </c>
      <c r="M17" s="58">
        <v>1620</v>
      </c>
      <c r="N17" s="58">
        <v>2990</v>
      </c>
      <c r="O17" s="57">
        <v>791</v>
      </c>
      <c r="P17" s="57">
        <v>409</v>
      </c>
      <c r="Q17" s="57">
        <v>852</v>
      </c>
      <c r="R17" s="57">
        <v>186</v>
      </c>
      <c r="S17" s="56">
        <v>97</v>
      </c>
      <c r="T17" s="57">
        <v>203</v>
      </c>
      <c r="U17" s="58">
        <v>6937</v>
      </c>
    </row>
    <row r="18" spans="1:21" ht="16.5" customHeight="1" x14ac:dyDescent="0.2">
      <c r="A18" s="7"/>
      <c r="B18" s="7"/>
      <c r="C18" s="7" t="s">
        <v>177</v>
      </c>
      <c r="D18" s="7"/>
      <c r="E18" s="7"/>
      <c r="F18" s="7"/>
      <c r="G18" s="7"/>
      <c r="H18" s="7"/>
      <c r="I18" s="7"/>
      <c r="J18" s="7"/>
      <c r="K18" s="7"/>
      <c r="L18" s="9" t="s">
        <v>145</v>
      </c>
      <c r="M18" s="59">
        <v>65240</v>
      </c>
      <c r="N18" s="60">
        <v>108940</v>
      </c>
      <c r="O18" s="59">
        <v>41863</v>
      </c>
      <c r="P18" s="59">
        <v>24011</v>
      </c>
      <c r="Q18" s="59">
        <v>18609</v>
      </c>
      <c r="R18" s="58">
        <v>6274</v>
      </c>
      <c r="S18" s="58">
        <v>3748</v>
      </c>
      <c r="T18" s="58">
        <v>8734</v>
      </c>
      <c r="U18" s="60">
        <v>274078</v>
      </c>
    </row>
    <row r="19" spans="1:21" ht="16.5" customHeight="1" x14ac:dyDescent="0.2">
      <c r="A19" s="7" t="s">
        <v>63</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220</v>
      </c>
      <c r="C20" s="7"/>
      <c r="D20" s="7"/>
      <c r="E20" s="7"/>
      <c r="F20" s="7"/>
      <c r="G20" s="7"/>
      <c r="H20" s="7"/>
      <c r="I20" s="7"/>
      <c r="J20" s="7"/>
      <c r="K20" s="7"/>
      <c r="L20" s="9"/>
      <c r="M20" s="10"/>
      <c r="N20" s="10"/>
      <c r="O20" s="10"/>
      <c r="P20" s="10"/>
      <c r="Q20" s="10"/>
      <c r="R20" s="10"/>
      <c r="S20" s="10"/>
      <c r="T20" s="10"/>
      <c r="U20" s="10"/>
    </row>
    <row r="21" spans="1:21" ht="29.45" customHeight="1" x14ac:dyDescent="0.2">
      <c r="A21" s="7"/>
      <c r="B21" s="7"/>
      <c r="C21" s="316" t="s">
        <v>172</v>
      </c>
      <c r="D21" s="316"/>
      <c r="E21" s="316"/>
      <c r="F21" s="316"/>
      <c r="G21" s="316"/>
      <c r="H21" s="316"/>
      <c r="I21" s="316"/>
      <c r="J21" s="316"/>
      <c r="K21" s="316"/>
      <c r="L21" s="9" t="s">
        <v>69</v>
      </c>
      <c r="M21" s="61">
        <v>3</v>
      </c>
      <c r="N21" s="61">
        <v>4.0999999999999996</v>
      </c>
      <c r="O21" s="61">
        <v>2.1</v>
      </c>
      <c r="P21" s="61">
        <v>2</v>
      </c>
      <c r="Q21" s="61">
        <v>6.3</v>
      </c>
      <c r="R21" s="61">
        <v>2.5</v>
      </c>
      <c r="S21" s="61">
        <v>2.6</v>
      </c>
      <c r="T21" s="61">
        <v>2.4</v>
      </c>
      <c r="U21" s="61">
        <v>3.2</v>
      </c>
    </row>
    <row r="22" spans="1:21" ht="29.45" customHeight="1" x14ac:dyDescent="0.2">
      <c r="A22" s="7"/>
      <c r="B22" s="7"/>
      <c r="C22" s="316" t="s">
        <v>173</v>
      </c>
      <c r="D22" s="316"/>
      <c r="E22" s="316"/>
      <c r="F22" s="316"/>
      <c r="G22" s="316"/>
      <c r="H22" s="316"/>
      <c r="I22" s="316"/>
      <c r="J22" s="316"/>
      <c r="K22" s="316"/>
      <c r="L22" s="9" t="s">
        <v>69</v>
      </c>
      <c r="M22" s="61">
        <v>2.1</v>
      </c>
      <c r="N22" s="61">
        <v>2</v>
      </c>
      <c r="O22" s="61">
        <v>1.6</v>
      </c>
      <c r="P22" s="61">
        <v>2.7</v>
      </c>
      <c r="Q22" s="61">
        <v>4.2</v>
      </c>
      <c r="R22" s="61">
        <v>2.5</v>
      </c>
      <c r="S22" s="61">
        <v>1.6</v>
      </c>
      <c r="T22" s="61">
        <v>1.6</v>
      </c>
      <c r="U22" s="61">
        <v>2.1</v>
      </c>
    </row>
    <row r="23" spans="1:21" ht="16.5" customHeight="1" x14ac:dyDescent="0.2">
      <c r="A23" s="7"/>
      <c r="B23" s="7"/>
      <c r="C23" s="7" t="s">
        <v>174</v>
      </c>
      <c r="D23" s="7"/>
      <c r="E23" s="7"/>
      <c r="F23" s="7"/>
      <c r="G23" s="7"/>
      <c r="H23" s="7"/>
      <c r="I23" s="7"/>
      <c r="J23" s="7"/>
      <c r="K23" s="7"/>
      <c r="L23" s="9" t="s">
        <v>69</v>
      </c>
      <c r="M23" s="61">
        <v>2.6</v>
      </c>
      <c r="N23" s="61">
        <v>2.9</v>
      </c>
      <c r="O23" s="61">
        <v>1.9</v>
      </c>
      <c r="P23" s="61">
        <v>2.2999999999999998</v>
      </c>
      <c r="Q23" s="61">
        <v>5.9</v>
      </c>
      <c r="R23" s="61">
        <v>2.6</v>
      </c>
      <c r="S23" s="61">
        <v>2.2999999999999998</v>
      </c>
      <c r="T23" s="61">
        <v>2</v>
      </c>
      <c r="U23" s="61">
        <v>2.7</v>
      </c>
    </row>
    <row r="24" spans="1:21" ht="16.5" customHeight="1" x14ac:dyDescent="0.2">
      <c r="A24" s="7"/>
      <c r="B24" s="7" t="s">
        <v>175</v>
      </c>
      <c r="C24" s="7"/>
      <c r="D24" s="7"/>
      <c r="E24" s="7"/>
      <c r="F24" s="7"/>
      <c r="G24" s="7"/>
      <c r="H24" s="7"/>
      <c r="I24" s="7"/>
      <c r="J24" s="7"/>
      <c r="K24" s="7"/>
      <c r="L24" s="9"/>
      <c r="M24" s="10"/>
      <c r="N24" s="10"/>
      <c r="O24" s="10"/>
      <c r="P24" s="10"/>
      <c r="Q24" s="10"/>
      <c r="R24" s="10"/>
      <c r="S24" s="10"/>
      <c r="T24" s="10"/>
      <c r="U24" s="10"/>
    </row>
    <row r="25" spans="1:21" ht="16.5" customHeight="1" x14ac:dyDescent="0.2">
      <c r="A25" s="7"/>
      <c r="B25" s="7"/>
      <c r="C25" s="7" t="s">
        <v>221</v>
      </c>
      <c r="D25" s="7"/>
      <c r="E25" s="7"/>
      <c r="F25" s="7"/>
      <c r="G25" s="7"/>
      <c r="H25" s="7"/>
      <c r="I25" s="7"/>
      <c r="J25" s="7"/>
      <c r="K25" s="7"/>
      <c r="L25" s="9" t="s">
        <v>145</v>
      </c>
      <c r="M25" s="58">
        <v>1746</v>
      </c>
      <c r="N25" s="58">
        <v>2993</v>
      </c>
      <c r="O25" s="57">
        <v>809</v>
      </c>
      <c r="P25" s="57">
        <v>544</v>
      </c>
      <c r="Q25" s="58">
        <v>1115</v>
      </c>
      <c r="R25" s="57">
        <v>165</v>
      </c>
      <c r="S25" s="56">
        <v>81</v>
      </c>
      <c r="T25" s="57">
        <v>171</v>
      </c>
      <c r="U25" s="58">
        <v>7377</v>
      </c>
    </row>
    <row r="26" spans="1:21" ht="16.5" customHeight="1" x14ac:dyDescent="0.2">
      <c r="A26" s="7"/>
      <c r="B26" s="7"/>
      <c r="C26" s="7" t="s">
        <v>177</v>
      </c>
      <c r="D26" s="7"/>
      <c r="E26" s="7"/>
      <c r="F26" s="7"/>
      <c r="G26" s="7"/>
      <c r="H26" s="7"/>
      <c r="I26" s="7"/>
      <c r="J26" s="7"/>
      <c r="K26" s="7"/>
      <c r="L26" s="9" t="s">
        <v>145</v>
      </c>
      <c r="M26" s="59">
        <v>68434</v>
      </c>
      <c r="N26" s="60">
        <v>104335</v>
      </c>
      <c r="O26" s="59">
        <v>42028</v>
      </c>
      <c r="P26" s="59">
        <v>23868</v>
      </c>
      <c r="Q26" s="59">
        <v>18924</v>
      </c>
      <c r="R26" s="58">
        <v>6425</v>
      </c>
      <c r="S26" s="58">
        <v>3528</v>
      </c>
      <c r="T26" s="58">
        <v>8586</v>
      </c>
      <c r="U26" s="60">
        <v>272308</v>
      </c>
    </row>
    <row r="27" spans="1:21" ht="16.5" customHeight="1" x14ac:dyDescent="0.2">
      <c r="A27" s="7" t="s">
        <v>64</v>
      </c>
      <c r="B27" s="7"/>
      <c r="C27" s="7"/>
      <c r="D27" s="7"/>
      <c r="E27" s="7"/>
      <c r="F27" s="7"/>
      <c r="G27" s="7"/>
      <c r="H27" s="7"/>
      <c r="I27" s="7"/>
      <c r="J27" s="7"/>
      <c r="K27" s="7"/>
      <c r="L27" s="9"/>
      <c r="M27" s="10"/>
      <c r="N27" s="10"/>
      <c r="O27" s="10"/>
      <c r="P27" s="10"/>
      <c r="Q27" s="10"/>
      <c r="R27" s="10"/>
      <c r="S27" s="10"/>
      <c r="T27" s="10"/>
      <c r="U27" s="10"/>
    </row>
    <row r="28" spans="1:21" ht="16.5" customHeight="1" x14ac:dyDescent="0.2">
      <c r="A28" s="7"/>
      <c r="B28" s="7" t="s">
        <v>220</v>
      </c>
      <c r="C28" s="7"/>
      <c r="D28" s="7"/>
      <c r="E28" s="7"/>
      <c r="F28" s="7"/>
      <c r="G28" s="7"/>
      <c r="H28" s="7"/>
      <c r="I28" s="7"/>
      <c r="J28" s="7"/>
      <c r="K28" s="7"/>
      <c r="L28" s="9"/>
      <c r="M28" s="10"/>
      <c r="N28" s="10"/>
      <c r="O28" s="10"/>
      <c r="P28" s="10"/>
      <c r="Q28" s="10"/>
      <c r="R28" s="10"/>
      <c r="S28" s="10"/>
      <c r="T28" s="10"/>
      <c r="U28" s="10"/>
    </row>
    <row r="29" spans="1:21" ht="29.45" customHeight="1" x14ac:dyDescent="0.2">
      <c r="A29" s="7"/>
      <c r="B29" s="7"/>
      <c r="C29" s="316" t="s">
        <v>172</v>
      </c>
      <c r="D29" s="316"/>
      <c r="E29" s="316"/>
      <c r="F29" s="316"/>
      <c r="G29" s="316"/>
      <c r="H29" s="316"/>
      <c r="I29" s="316"/>
      <c r="J29" s="316"/>
      <c r="K29" s="316"/>
      <c r="L29" s="9" t="s">
        <v>69</v>
      </c>
      <c r="M29" s="61">
        <v>3.5</v>
      </c>
      <c r="N29" s="61">
        <v>4.8</v>
      </c>
      <c r="O29" s="61">
        <v>2.2000000000000002</v>
      </c>
      <c r="P29" s="61">
        <v>2.6</v>
      </c>
      <c r="Q29" s="61">
        <v>4.8</v>
      </c>
      <c r="R29" s="61">
        <v>3.7</v>
      </c>
      <c r="S29" s="61">
        <v>3.7</v>
      </c>
      <c r="T29" s="61">
        <v>2.8</v>
      </c>
      <c r="U29" s="61">
        <v>3.5</v>
      </c>
    </row>
    <row r="30" spans="1:21" ht="29.45" customHeight="1" x14ac:dyDescent="0.2">
      <c r="A30" s="7"/>
      <c r="B30" s="7"/>
      <c r="C30" s="316" t="s">
        <v>173</v>
      </c>
      <c r="D30" s="316"/>
      <c r="E30" s="316"/>
      <c r="F30" s="316"/>
      <c r="G30" s="316"/>
      <c r="H30" s="316"/>
      <c r="I30" s="316"/>
      <c r="J30" s="316"/>
      <c r="K30" s="316"/>
      <c r="L30" s="9" t="s">
        <v>69</v>
      </c>
      <c r="M30" s="61">
        <v>2.2000000000000002</v>
      </c>
      <c r="N30" s="61">
        <v>2.2000000000000002</v>
      </c>
      <c r="O30" s="61">
        <v>1.8</v>
      </c>
      <c r="P30" s="61">
        <v>3.5</v>
      </c>
      <c r="Q30" s="61">
        <v>3.5</v>
      </c>
      <c r="R30" s="61">
        <v>4.2</v>
      </c>
      <c r="S30" s="61">
        <v>1.3</v>
      </c>
      <c r="T30" s="61">
        <v>2.5</v>
      </c>
      <c r="U30" s="61">
        <v>2.2999999999999998</v>
      </c>
    </row>
    <row r="31" spans="1:21" ht="16.5" customHeight="1" x14ac:dyDescent="0.2">
      <c r="A31" s="7"/>
      <c r="B31" s="7"/>
      <c r="C31" s="7" t="s">
        <v>174</v>
      </c>
      <c r="D31" s="7"/>
      <c r="E31" s="7"/>
      <c r="F31" s="7"/>
      <c r="G31" s="7"/>
      <c r="H31" s="7"/>
      <c r="I31" s="7"/>
      <c r="J31" s="7"/>
      <c r="K31" s="7"/>
      <c r="L31" s="9" t="s">
        <v>69</v>
      </c>
      <c r="M31" s="61">
        <v>3.1</v>
      </c>
      <c r="N31" s="61">
        <v>3.5</v>
      </c>
      <c r="O31" s="61">
        <v>2.1</v>
      </c>
      <c r="P31" s="61">
        <v>3</v>
      </c>
      <c r="Q31" s="61">
        <v>4.8</v>
      </c>
      <c r="R31" s="61">
        <v>4</v>
      </c>
      <c r="S31" s="61">
        <v>2.7</v>
      </c>
      <c r="T31" s="61">
        <v>2.7</v>
      </c>
      <c r="U31" s="61">
        <v>3.1</v>
      </c>
    </row>
    <row r="32" spans="1:21" ht="16.5" customHeight="1" x14ac:dyDescent="0.2">
      <c r="A32" s="7"/>
      <c r="B32" s="7" t="s">
        <v>175</v>
      </c>
      <c r="C32" s="7"/>
      <c r="D32" s="7"/>
      <c r="E32" s="7"/>
      <c r="F32" s="7"/>
      <c r="G32" s="7"/>
      <c r="H32" s="7"/>
      <c r="I32" s="7"/>
      <c r="J32" s="7"/>
      <c r="K32" s="7"/>
      <c r="L32" s="9"/>
      <c r="M32" s="10"/>
      <c r="N32" s="10"/>
      <c r="O32" s="10"/>
      <c r="P32" s="10"/>
      <c r="Q32" s="10"/>
      <c r="R32" s="10"/>
      <c r="S32" s="10"/>
      <c r="T32" s="10"/>
      <c r="U32" s="10"/>
    </row>
    <row r="33" spans="1:21" ht="16.5" customHeight="1" x14ac:dyDescent="0.2">
      <c r="A33" s="7"/>
      <c r="B33" s="7"/>
      <c r="C33" s="7" t="s">
        <v>221</v>
      </c>
      <c r="D33" s="7"/>
      <c r="E33" s="7"/>
      <c r="F33" s="7"/>
      <c r="G33" s="7"/>
      <c r="H33" s="7"/>
      <c r="I33" s="7"/>
      <c r="J33" s="7"/>
      <c r="K33" s="7"/>
      <c r="L33" s="9" t="s">
        <v>145</v>
      </c>
      <c r="M33" s="58">
        <v>2089</v>
      </c>
      <c r="N33" s="58">
        <v>3634</v>
      </c>
      <c r="O33" s="57">
        <v>839</v>
      </c>
      <c r="P33" s="57">
        <v>672</v>
      </c>
      <c r="Q33" s="57">
        <v>922</v>
      </c>
      <c r="R33" s="57">
        <v>252</v>
      </c>
      <c r="S33" s="57">
        <v>104</v>
      </c>
      <c r="T33" s="57">
        <v>237</v>
      </c>
      <c r="U33" s="58">
        <v>8468</v>
      </c>
    </row>
    <row r="34" spans="1:21" ht="16.5" customHeight="1" x14ac:dyDescent="0.2">
      <c r="A34" s="7"/>
      <c r="B34" s="7"/>
      <c r="C34" s="7" t="s">
        <v>177</v>
      </c>
      <c r="D34" s="7"/>
      <c r="E34" s="7"/>
      <c r="F34" s="7"/>
      <c r="G34" s="7"/>
      <c r="H34" s="7"/>
      <c r="I34" s="7"/>
      <c r="J34" s="7"/>
      <c r="K34" s="7"/>
      <c r="L34" s="9" t="s">
        <v>145</v>
      </c>
      <c r="M34" s="59">
        <v>67649</v>
      </c>
      <c r="N34" s="60">
        <v>104850</v>
      </c>
      <c r="O34" s="59">
        <v>40102</v>
      </c>
      <c r="P34" s="59">
        <v>22575</v>
      </c>
      <c r="Q34" s="59">
        <v>19032</v>
      </c>
      <c r="R34" s="58">
        <v>6286</v>
      </c>
      <c r="S34" s="58">
        <v>3883</v>
      </c>
      <c r="T34" s="58">
        <v>8712</v>
      </c>
      <c r="U34" s="60">
        <v>269071</v>
      </c>
    </row>
    <row r="35" spans="1:21" ht="16.5" customHeight="1" x14ac:dyDescent="0.2">
      <c r="A35" s="7" t="s">
        <v>65</v>
      </c>
      <c r="B35" s="7"/>
      <c r="C35" s="7"/>
      <c r="D35" s="7"/>
      <c r="E35" s="7"/>
      <c r="F35" s="7"/>
      <c r="G35" s="7"/>
      <c r="H35" s="7"/>
      <c r="I35" s="7"/>
      <c r="J35" s="7"/>
      <c r="K35" s="7"/>
      <c r="L35" s="9"/>
      <c r="M35" s="10"/>
      <c r="N35" s="10"/>
      <c r="O35" s="10"/>
      <c r="P35" s="10"/>
      <c r="Q35" s="10"/>
      <c r="R35" s="10"/>
      <c r="S35" s="10"/>
      <c r="T35" s="10"/>
      <c r="U35" s="10"/>
    </row>
    <row r="36" spans="1:21" ht="16.5" customHeight="1" x14ac:dyDescent="0.2">
      <c r="A36" s="7"/>
      <c r="B36" s="7" t="s">
        <v>220</v>
      </c>
      <c r="C36" s="7"/>
      <c r="D36" s="7"/>
      <c r="E36" s="7"/>
      <c r="F36" s="7"/>
      <c r="G36" s="7"/>
      <c r="H36" s="7"/>
      <c r="I36" s="7"/>
      <c r="J36" s="7"/>
      <c r="K36" s="7"/>
      <c r="L36" s="9"/>
      <c r="M36" s="10"/>
      <c r="N36" s="10"/>
      <c r="O36" s="10"/>
      <c r="P36" s="10"/>
      <c r="Q36" s="10"/>
      <c r="R36" s="10"/>
      <c r="S36" s="10"/>
      <c r="T36" s="10"/>
      <c r="U36" s="10"/>
    </row>
    <row r="37" spans="1:21" ht="29.45" customHeight="1" x14ac:dyDescent="0.2">
      <c r="A37" s="7"/>
      <c r="B37" s="7"/>
      <c r="C37" s="316" t="s">
        <v>172</v>
      </c>
      <c r="D37" s="316"/>
      <c r="E37" s="316"/>
      <c r="F37" s="316"/>
      <c r="G37" s="316"/>
      <c r="H37" s="316"/>
      <c r="I37" s="316"/>
      <c r="J37" s="316"/>
      <c r="K37" s="316"/>
      <c r="L37" s="9" t="s">
        <v>69</v>
      </c>
      <c r="M37" s="61">
        <v>5.6</v>
      </c>
      <c r="N37" s="61">
        <v>6.3</v>
      </c>
      <c r="O37" s="61">
        <v>3.3</v>
      </c>
      <c r="P37" s="61">
        <v>4.2</v>
      </c>
      <c r="Q37" s="61">
        <v>3.9</v>
      </c>
      <c r="R37" s="61">
        <v>6.5</v>
      </c>
      <c r="S37" s="61">
        <v>5.2</v>
      </c>
      <c r="T37" s="61">
        <v>3.2</v>
      </c>
      <c r="U37" s="61">
        <v>4.9000000000000004</v>
      </c>
    </row>
    <row r="38" spans="1:21" ht="29.45" customHeight="1" x14ac:dyDescent="0.2">
      <c r="A38" s="7"/>
      <c r="B38" s="7"/>
      <c r="C38" s="316" t="s">
        <v>173</v>
      </c>
      <c r="D38" s="316"/>
      <c r="E38" s="316"/>
      <c r="F38" s="316"/>
      <c r="G38" s="316"/>
      <c r="H38" s="316"/>
      <c r="I38" s="316"/>
      <c r="J38" s="316"/>
      <c r="K38" s="316"/>
      <c r="L38" s="9" t="s">
        <v>69</v>
      </c>
      <c r="M38" s="61">
        <v>3.3</v>
      </c>
      <c r="N38" s="61">
        <v>2.6</v>
      </c>
      <c r="O38" s="61">
        <v>2.9</v>
      </c>
      <c r="P38" s="61">
        <v>6.3</v>
      </c>
      <c r="Q38" s="61">
        <v>2.8</v>
      </c>
      <c r="R38" s="61">
        <v>6.6</v>
      </c>
      <c r="S38" s="61">
        <v>2.6</v>
      </c>
      <c r="T38" s="61">
        <v>3.6</v>
      </c>
      <c r="U38" s="61">
        <v>3.2</v>
      </c>
    </row>
    <row r="39" spans="1:21" ht="16.5" customHeight="1" x14ac:dyDescent="0.2">
      <c r="A39" s="7"/>
      <c r="B39" s="7"/>
      <c r="C39" s="7" t="s">
        <v>174</v>
      </c>
      <c r="D39" s="7"/>
      <c r="E39" s="7"/>
      <c r="F39" s="7"/>
      <c r="G39" s="7"/>
      <c r="H39" s="7"/>
      <c r="I39" s="7"/>
      <c r="J39" s="7"/>
      <c r="K39" s="7"/>
      <c r="L39" s="9" t="s">
        <v>69</v>
      </c>
      <c r="M39" s="61">
        <v>4.8</v>
      </c>
      <c r="N39" s="61">
        <v>4.5</v>
      </c>
      <c r="O39" s="61">
        <v>3.2</v>
      </c>
      <c r="P39" s="61">
        <v>5.2</v>
      </c>
      <c r="Q39" s="61">
        <v>4</v>
      </c>
      <c r="R39" s="61">
        <v>7</v>
      </c>
      <c r="S39" s="61">
        <v>4.2</v>
      </c>
      <c r="T39" s="61">
        <v>3.6</v>
      </c>
      <c r="U39" s="61">
        <v>4.4000000000000004</v>
      </c>
    </row>
    <row r="40" spans="1:21" ht="16.5" customHeight="1" x14ac:dyDescent="0.2">
      <c r="A40" s="7"/>
      <c r="B40" s="7" t="s">
        <v>175</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221</v>
      </c>
      <c r="D41" s="7"/>
      <c r="E41" s="7"/>
      <c r="F41" s="7"/>
      <c r="G41" s="7"/>
      <c r="H41" s="7"/>
      <c r="I41" s="7"/>
      <c r="J41" s="7"/>
      <c r="K41" s="7"/>
      <c r="L41" s="9" t="s">
        <v>145</v>
      </c>
      <c r="M41" s="58">
        <v>3419</v>
      </c>
      <c r="N41" s="58">
        <v>4516</v>
      </c>
      <c r="O41" s="58">
        <v>1303</v>
      </c>
      <c r="P41" s="58">
        <v>1210</v>
      </c>
      <c r="Q41" s="57">
        <v>808</v>
      </c>
      <c r="R41" s="57">
        <v>515</v>
      </c>
      <c r="S41" s="57">
        <v>185</v>
      </c>
      <c r="T41" s="57">
        <v>323</v>
      </c>
      <c r="U41" s="59">
        <v>11981</v>
      </c>
    </row>
    <row r="42" spans="1:21" ht="16.5" customHeight="1" x14ac:dyDescent="0.2">
      <c r="A42" s="7"/>
      <c r="B42" s="7"/>
      <c r="C42" s="7" t="s">
        <v>177</v>
      </c>
      <c r="D42" s="7"/>
      <c r="E42" s="7"/>
      <c r="F42" s="7"/>
      <c r="G42" s="7"/>
      <c r="H42" s="7"/>
      <c r="I42" s="7"/>
      <c r="J42" s="7"/>
      <c r="K42" s="7"/>
      <c r="L42" s="9" t="s">
        <v>145</v>
      </c>
      <c r="M42" s="59">
        <v>70570</v>
      </c>
      <c r="N42" s="60">
        <v>100982</v>
      </c>
      <c r="O42" s="59">
        <v>40268</v>
      </c>
      <c r="P42" s="59">
        <v>23098</v>
      </c>
      <c r="Q42" s="59">
        <v>20175</v>
      </c>
      <c r="R42" s="58">
        <v>7355</v>
      </c>
      <c r="S42" s="58">
        <v>4389</v>
      </c>
      <c r="T42" s="58">
        <v>8918</v>
      </c>
      <c r="U42" s="60">
        <v>271520</v>
      </c>
    </row>
    <row r="43" spans="1:21" ht="16.5" customHeight="1" x14ac:dyDescent="0.2">
      <c r="A43" s="7" t="s">
        <v>222</v>
      </c>
      <c r="B43" s="7"/>
      <c r="C43" s="7"/>
      <c r="D43" s="7"/>
      <c r="E43" s="7"/>
      <c r="F43" s="7"/>
      <c r="G43" s="7"/>
      <c r="H43" s="7"/>
      <c r="I43" s="7"/>
      <c r="J43" s="7"/>
      <c r="K43" s="7"/>
      <c r="L43" s="9"/>
      <c r="M43" s="10"/>
      <c r="N43" s="10"/>
      <c r="O43" s="10"/>
      <c r="P43" s="10"/>
      <c r="Q43" s="10"/>
      <c r="R43" s="10"/>
      <c r="S43" s="10"/>
      <c r="T43" s="10"/>
      <c r="U43" s="10"/>
    </row>
    <row r="44" spans="1:21" ht="16.5" customHeight="1" x14ac:dyDescent="0.2">
      <c r="A44" s="7"/>
      <c r="B44" s="7" t="s">
        <v>220</v>
      </c>
      <c r="C44" s="7"/>
      <c r="D44" s="7"/>
      <c r="E44" s="7"/>
      <c r="F44" s="7"/>
      <c r="G44" s="7"/>
      <c r="H44" s="7"/>
      <c r="I44" s="7"/>
      <c r="J44" s="7"/>
      <c r="K44" s="7"/>
      <c r="L44" s="9"/>
      <c r="M44" s="10"/>
      <c r="N44" s="10"/>
      <c r="O44" s="10"/>
      <c r="P44" s="10"/>
      <c r="Q44" s="10"/>
      <c r="R44" s="10"/>
      <c r="S44" s="10"/>
      <c r="T44" s="10"/>
      <c r="U44" s="10"/>
    </row>
    <row r="45" spans="1:21" ht="16.5" customHeight="1" x14ac:dyDescent="0.2">
      <c r="A45" s="14"/>
      <c r="B45" s="14"/>
      <c r="C45" s="14" t="s">
        <v>223</v>
      </c>
      <c r="D45" s="14"/>
      <c r="E45" s="14"/>
      <c r="F45" s="14"/>
      <c r="G45" s="14"/>
      <c r="H45" s="14"/>
      <c r="I45" s="14"/>
      <c r="J45" s="14"/>
      <c r="K45" s="14"/>
      <c r="L45" s="15" t="s">
        <v>69</v>
      </c>
      <c r="M45" s="62">
        <v>5.7</v>
      </c>
      <c r="N45" s="62">
        <v>5.6</v>
      </c>
      <c r="O45" s="62">
        <v>6.2</v>
      </c>
      <c r="P45" s="62">
        <v>4.7</v>
      </c>
      <c r="Q45" s="62">
        <v>6</v>
      </c>
      <c r="R45" s="62">
        <v>8.1999999999999993</v>
      </c>
      <c r="S45" s="62">
        <v>6.2</v>
      </c>
      <c r="T45" s="62">
        <v>3.6</v>
      </c>
      <c r="U45" s="62">
        <v>5.7</v>
      </c>
    </row>
    <row r="46" spans="1:21" ht="4.5" customHeight="1" x14ac:dyDescent="0.2">
      <c r="A46" s="23"/>
      <c r="B46" s="23"/>
      <c r="C46" s="2"/>
      <c r="D46" s="2"/>
      <c r="E46" s="2"/>
      <c r="F46" s="2"/>
      <c r="G46" s="2"/>
      <c r="H46" s="2"/>
      <c r="I46" s="2"/>
      <c r="J46" s="2"/>
      <c r="K46" s="2"/>
      <c r="L46" s="2"/>
      <c r="M46" s="2"/>
      <c r="N46" s="2"/>
      <c r="O46" s="2"/>
      <c r="P46" s="2"/>
      <c r="Q46" s="2"/>
      <c r="R46" s="2"/>
      <c r="S46" s="2"/>
      <c r="T46" s="2"/>
      <c r="U46" s="2"/>
    </row>
    <row r="47" spans="1:21" ht="16.5" customHeight="1" x14ac:dyDescent="0.2">
      <c r="A47" s="47"/>
      <c r="B47" s="47"/>
      <c r="C47" s="309" t="s">
        <v>184</v>
      </c>
      <c r="D47" s="309"/>
      <c r="E47" s="309"/>
      <c r="F47" s="309"/>
      <c r="G47" s="309"/>
      <c r="H47" s="309"/>
      <c r="I47" s="309"/>
      <c r="J47" s="309"/>
      <c r="K47" s="309"/>
      <c r="L47" s="309"/>
      <c r="M47" s="309"/>
      <c r="N47" s="309"/>
      <c r="O47" s="309"/>
      <c r="P47" s="309"/>
      <c r="Q47" s="309"/>
      <c r="R47" s="309"/>
      <c r="S47" s="309"/>
      <c r="T47" s="309"/>
      <c r="U47" s="309"/>
    </row>
    <row r="48" spans="1:21" ht="16.5" customHeight="1" x14ac:dyDescent="0.2">
      <c r="A48" s="47"/>
      <c r="B48" s="47"/>
      <c r="C48" s="309" t="s">
        <v>185</v>
      </c>
      <c r="D48" s="309"/>
      <c r="E48" s="309"/>
      <c r="F48" s="309"/>
      <c r="G48" s="309"/>
      <c r="H48" s="309"/>
      <c r="I48" s="309"/>
      <c r="J48" s="309"/>
      <c r="K48" s="309"/>
      <c r="L48" s="309"/>
      <c r="M48" s="309"/>
      <c r="N48" s="309"/>
      <c r="O48" s="309"/>
      <c r="P48" s="309"/>
      <c r="Q48" s="309"/>
      <c r="R48" s="309"/>
      <c r="S48" s="309"/>
      <c r="T48" s="309"/>
      <c r="U48" s="309"/>
    </row>
    <row r="49" spans="1:21" ht="4.5" customHeight="1" x14ac:dyDescent="0.2">
      <c r="A49" s="23"/>
      <c r="B49" s="23"/>
      <c r="C49" s="2"/>
      <c r="D49" s="2"/>
      <c r="E49" s="2"/>
      <c r="F49" s="2"/>
      <c r="G49" s="2"/>
      <c r="H49" s="2"/>
      <c r="I49" s="2"/>
      <c r="J49" s="2"/>
      <c r="K49" s="2"/>
      <c r="L49" s="2"/>
      <c r="M49" s="2"/>
      <c r="N49" s="2"/>
      <c r="O49" s="2"/>
      <c r="P49" s="2"/>
      <c r="Q49" s="2"/>
      <c r="R49" s="2"/>
      <c r="S49" s="2"/>
      <c r="T49" s="2"/>
      <c r="U49" s="2"/>
    </row>
    <row r="50" spans="1:21" ht="29.45" customHeight="1" x14ac:dyDescent="0.2">
      <c r="A50" s="23" t="s">
        <v>71</v>
      </c>
      <c r="B50" s="23"/>
      <c r="C50" s="309" t="s">
        <v>151</v>
      </c>
      <c r="D50" s="309"/>
      <c r="E50" s="309"/>
      <c r="F50" s="309"/>
      <c r="G50" s="309"/>
      <c r="H50" s="309"/>
      <c r="I50" s="309"/>
      <c r="J50" s="309"/>
      <c r="K50" s="309"/>
      <c r="L50" s="309"/>
      <c r="M50" s="309"/>
      <c r="N50" s="309"/>
      <c r="O50" s="309"/>
      <c r="P50" s="309"/>
      <c r="Q50" s="309"/>
      <c r="R50" s="309"/>
      <c r="S50" s="309"/>
      <c r="T50" s="309"/>
      <c r="U50" s="309"/>
    </row>
    <row r="51" spans="1:21" ht="42.4" customHeight="1" x14ac:dyDescent="0.2">
      <c r="A51" s="23" t="s">
        <v>72</v>
      </c>
      <c r="B51" s="23"/>
      <c r="C51" s="309" t="s">
        <v>186</v>
      </c>
      <c r="D51" s="309"/>
      <c r="E51" s="309"/>
      <c r="F51" s="309"/>
      <c r="G51" s="309"/>
      <c r="H51" s="309"/>
      <c r="I51" s="309"/>
      <c r="J51" s="309"/>
      <c r="K51" s="309"/>
      <c r="L51" s="309"/>
      <c r="M51" s="309"/>
      <c r="N51" s="309"/>
      <c r="O51" s="309"/>
      <c r="P51" s="309"/>
      <c r="Q51" s="309"/>
      <c r="R51" s="309"/>
      <c r="S51" s="309"/>
      <c r="T51" s="309"/>
      <c r="U51" s="309"/>
    </row>
    <row r="52" spans="1:21" ht="29.45" customHeight="1" x14ac:dyDescent="0.2">
      <c r="A52" s="23" t="s">
        <v>73</v>
      </c>
      <c r="B52" s="23"/>
      <c r="C52" s="309" t="s">
        <v>224</v>
      </c>
      <c r="D52" s="309"/>
      <c r="E52" s="309"/>
      <c r="F52" s="309"/>
      <c r="G52" s="309"/>
      <c r="H52" s="309"/>
      <c r="I52" s="309"/>
      <c r="J52" s="309"/>
      <c r="K52" s="309"/>
      <c r="L52" s="309"/>
      <c r="M52" s="309"/>
      <c r="N52" s="309"/>
      <c r="O52" s="309"/>
      <c r="P52" s="309"/>
      <c r="Q52" s="309"/>
      <c r="R52" s="309"/>
      <c r="S52" s="309"/>
      <c r="T52" s="309"/>
      <c r="U52" s="309"/>
    </row>
    <row r="53" spans="1:21" ht="42.4" customHeight="1" x14ac:dyDescent="0.2">
      <c r="A53" s="23" t="s">
        <v>74</v>
      </c>
      <c r="B53" s="23"/>
      <c r="C53" s="309" t="s">
        <v>225</v>
      </c>
      <c r="D53" s="309"/>
      <c r="E53" s="309"/>
      <c r="F53" s="309"/>
      <c r="G53" s="309"/>
      <c r="H53" s="309"/>
      <c r="I53" s="309"/>
      <c r="J53" s="309"/>
      <c r="K53" s="309"/>
      <c r="L53" s="309"/>
      <c r="M53" s="309"/>
      <c r="N53" s="309"/>
      <c r="O53" s="309"/>
      <c r="P53" s="309"/>
      <c r="Q53" s="309"/>
      <c r="R53" s="309"/>
      <c r="S53" s="309"/>
      <c r="T53" s="309"/>
      <c r="U53" s="309"/>
    </row>
    <row r="54" spans="1:21" ht="55.15" customHeight="1" x14ac:dyDescent="0.2">
      <c r="A54" s="23" t="s">
        <v>75</v>
      </c>
      <c r="B54" s="23"/>
      <c r="C54" s="309" t="s">
        <v>226</v>
      </c>
      <c r="D54" s="309"/>
      <c r="E54" s="309"/>
      <c r="F54" s="309"/>
      <c r="G54" s="309"/>
      <c r="H54" s="309"/>
      <c r="I54" s="309"/>
      <c r="J54" s="309"/>
      <c r="K54" s="309"/>
      <c r="L54" s="309"/>
      <c r="M54" s="309"/>
      <c r="N54" s="309"/>
      <c r="O54" s="309"/>
      <c r="P54" s="309"/>
      <c r="Q54" s="309"/>
      <c r="R54" s="309"/>
      <c r="S54" s="309"/>
      <c r="T54" s="309"/>
      <c r="U54" s="309"/>
    </row>
    <row r="55" spans="1:21" ht="29.45" customHeight="1" x14ac:dyDescent="0.2">
      <c r="A55" s="23" t="s">
        <v>76</v>
      </c>
      <c r="B55" s="23"/>
      <c r="C55" s="309" t="s">
        <v>158</v>
      </c>
      <c r="D55" s="309"/>
      <c r="E55" s="309"/>
      <c r="F55" s="309"/>
      <c r="G55" s="309"/>
      <c r="H55" s="309"/>
      <c r="I55" s="309"/>
      <c r="J55" s="309"/>
      <c r="K55" s="309"/>
      <c r="L55" s="309"/>
      <c r="M55" s="309"/>
      <c r="N55" s="309"/>
      <c r="O55" s="309"/>
      <c r="P55" s="309"/>
      <c r="Q55" s="309"/>
      <c r="R55" s="309"/>
      <c r="S55" s="309"/>
      <c r="T55" s="309"/>
      <c r="U55" s="309"/>
    </row>
    <row r="56" spans="1:21" ht="29.45" customHeight="1" x14ac:dyDescent="0.2">
      <c r="A56" s="23" t="s">
        <v>77</v>
      </c>
      <c r="B56" s="23"/>
      <c r="C56" s="309" t="s">
        <v>227</v>
      </c>
      <c r="D56" s="309"/>
      <c r="E56" s="309"/>
      <c r="F56" s="309"/>
      <c r="G56" s="309"/>
      <c r="H56" s="309"/>
      <c r="I56" s="309"/>
      <c r="J56" s="309"/>
      <c r="K56" s="309"/>
      <c r="L56" s="309"/>
      <c r="M56" s="309"/>
      <c r="N56" s="309"/>
      <c r="O56" s="309"/>
      <c r="P56" s="309"/>
      <c r="Q56" s="309"/>
      <c r="R56" s="309"/>
      <c r="S56" s="309"/>
      <c r="T56" s="309"/>
      <c r="U56" s="309"/>
    </row>
    <row r="57" spans="1:21" ht="4.5" customHeight="1" x14ac:dyDescent="0.2"/>
    <row r="58" spans="1:21" ht="29.45" customHeight="1" x14ac:dyDescent="0.2">
      <c r="A58" s="24" t="s">
        <v>90</v>
      </c>
      <c r="B58" s="23"/>
      <c r="C58" s="23"/>
      <c r="D58" s="23"/>
      <c r="E58" s="309" t="s">
        <v>228</v>
      </c>
      <c r="F58" s="309"/>
      <c r="G58" s="309"/>
      <c r="H58" s="309"/>
      <c r="I58" s="309"/>
      <c r="J58" s="309"/>
      <c r="K58" s="309"/>
      <c r="L58" s="309"/>
      <c r="M58" s="309"/>
      <c r="N58" s="309"/>
      <c r="O58" s="309"/>
      <c r="P58" s="309"/>
      <c r="Q58" s="309"/>
      <c r="R58" s="309"/>
      <c r="S58" s="309"/>
      <c r="T58" s="309"/>
      <c r="U58" s="309"/>
    </row>
  </sheetData>
  <mergeCells count="21">
    <mergeCell ref="K1:U1"/>
    <mergeCell ref="C47:U47"/>
    <mergeCell ref="C48:U48"/>
    <mergeCell ref="C50:U50"/>
    <mergeCell ref="C51:U51"/>
    <mergeCell ref="C22:K22"/>
    <mergeCell ref="C29:K29"/>
    <mergeCell ref="C30:K30"/>
    <mergeCell ref="C37:K37"/>
    <mergeCell ref="C38:K38"/>
    <mergeCell ref="C5:K5"/>
    <mergeCell ref="C6:K6"/>
    <mergeCell ref="C13:K13"/>
    <mergeCell ref="C14:K14"/>
    <mergeCell ref="C21:K21"/>
    <mergeCell ref="E58:U58"/>
    <mergeCell ref="C52:U52"/>
    <mergeCell ref="C53:U53"/>
    <mergeCell ref="C54:U54"/>
    <mergeCell ref="C55:U55"/>
    <mergeCell ref="C56:U56"/>
  </mergeCells>
  <pageMargins left="0.7" right="0.7" top="0.75" bottom="0.75" header="0.3" footer="0.3"/>
  <pageSetup paperSize="9" fitToHeight="0" orientation="landscape" horizontalDpi="300" verticalDpi="300"/>
  <headerFooter scaleWithDoc="0" alignWithMargins="0">
    <oddHeader>&amp;C&amp;"Arial"&amp;8TABLE 19A.6</oddHeader>
    <oddFooter>&amp;L&amp;"Arial"&amp;8REPORT ON
GOVERNMENT
SERVICES 2022&amp;R&amp;"Arial"&amp;8HOMELESSNESS
SERVICES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70"/>
  <sheetViews>
    <sheetView showGridLines="0" workbookViewId="0"/>
  </sheetViews>
  <sheetFormatPr defaultColWidth="11.42578125" defaultRowHeight="12.75" x14ac:dyDescent="0.2"/>
  <cols>
    <col min="1" max="10" width="1.85546875" customWidth="1"/>
    <col min="11" max="11" width="33.28515625" customWidth="1"/>
    <col min="12" max="12" width="5.42578125" customWidth="1"/>
    <col min="13" max="21" width="8.5703125" customWidth="1"/>
  </cols>
  <sheetData>
    <row r="1" spans="1:21" ht="33.950000000000003" customHeight="1" x14ac:dyDescent="0.2">
      <c r="A1" s="8" t="s">
        <v>229</v>
      </c>
      <c r="B1" s="8"/>
      <c r="C1" s="8"/>
      <c r="D1" s="8"/>
      <c r="E1" s="8"/>
      <c r="F1" s="8"/>
      <c r="G1" s="8"/>
      <c r="H1" s="8"/>
      <c r="I1" s="8"/>
      <c r="J1" s="8"/>
      <c r="K1" s="314" t="s">
        <v>230</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231</v>
      </c>
      <c r="N2" s="13" t="s">
        <v>232</v>
      </c>
      <c r="O2" s="13" t="s">
        <v>233</v>
      </c>
      <c r="P2" s="13" t="s">
        <v>234</v>
      </c>
      <c r="Q2" s="13" t="s">
        <v>235</v>
      </c>
      <c r="R2" s="13" t="s">
        <v>236</v>
      </c>
      <c r="S2" s="13" t="s">
        <v>237</v>
      </c>
      <c r="T2" s="13" t="s">
        <v>238</v>
      </c>
      <c r="U2" s="13" t="s">
        <v>239</v>
      </c>
    </row>
    <row r="3" spans="1:21" ht="16.5" customHeight="1" x14ac:dyDescent="0.2">
      <c r="A3" s="7" t="s">
        <v>60</v>
      </c>
      <c r="B3" s="7"/>
      <c r="C3" s="7"/>
      <c r="D3" s="7"/>
      <c r="E3" s="7"/>
      <c r="F3" s="7"/>
      <c r="G3" s="7"/>
      <c r="H3" s="7"/>
      <c r="I3" s="7"/>
      <c r="J3" s="7"/>
      <c r="K3" s="7"/>
      <c r="L3" s="9"/>
      <c r="M3" s="10"/>
      <c r="N3" s="10"/>
      <c r="O3" s="10"/>
      <c r="P3" s="10"/>
      <c r="Q3" s="10"/>
      <c r="R3" s="10"/>
      <c r="S3" s="10"/>
      <c r="T3" s="10"/>
      <c r="U3" s="10"/>
    </row>
    <row r="4" spans="1:21" ht="16.5" customHeight="1" x14ac:dyDescent="0.2">
      <c r="A4" s="7"/>
      <c r="B4" s="7" t="s">
        <v>240</v>
      </c>
      <c r="C4" s="7"/>
      <c r="D4" s="7"/>
      <c r="E4" s="7"/>
      <c r="F4" s="7"/>
      <c r="G4" s="7"/>
      <c r="H4" s="7"/>
      <c r="I4" s="7"/>
      <c r="J4" s="7"/>
      <c r="K4" s="7"/>
      <c r="L4" s="9"/>
      <c r="M4" s="10"/>
      <c r="N4" s="10"/>
      <c r="O4" s="10"/>
      <c r="P4" s="10"/>
      <c r="Q4" s="10"/>
      <c r="R4" s="10"/>
      <c r="S4" s="10"/>
      <c r="T4" s="10"/>
      <c r="U4" s="10"/>
    </row>
    <row r="5" spans="1:21" ht="29.45" customHeight="1" x14ac:dyDescent="0.2">
      <c r="A5" s="7"/>
      <c r="B5" s="7"/>
      <c r="C5" s="316" t="s">
        <v>241</v>
      </c>
      <c r="D5" s="316"/>
      <c r="E5" s="316"/>
      <c r="F5" s="316"/>
      <c r="G5" s="316"/>
      <c r="H5" s="316"/>
      <c r="I5" s="316"/>
      <c r="J5" s="316"/>
      <c r="K5" s="316"/>
      <c r="L5" s="9" t="s">
        <v>145</v>
      </c>
      <c r="M5" s="66">
        <v>22709</v>
      </c>
      <c r="N5" s="66">
        <v>15970</v>
      </c>
      <c r="O5" s="66">
        <v>10048</v>
      </c>
      <c r="P5" s="69">
        <v>1487</v>
      </c>
      <c r="Q5" s="69">
        <v>1436</v>
      </c>
      <c r="R5" s="69">
        <v>1140</v>
      </c>
      <c r="S5" s="64">
        <v>971</v>
      </c>
      <c r="T5" s="64">
        <v>475</v>
      </c>
      <c r="U5" s="66">
        <v>53856</v>
      </c>
    </row>
    <row r="6" spans="1:21" ht="16.5" customHeight="1" x14ac:dyDescent="0.2">
      <c r="A6" s="7"/>
      <c r="B6" s="7"/>
      <c r="C6" s="7" t="s">
        <v>242</v>
      </c>
      <c r="D6" s="7"/>
      <c r="E6" s="7"/>
      <c r="F6" s="7"/>
      <c r="G6" s="7"/>
      <c r="H6" s="7"/>
      <c r="I6" s="7"/>
      <c r="J6" s="7"/>
      <c r="K6" s="7"/>
      <c r="L6" s="9" t="s">
        <v>145</v>
      </c>
      <c r="M6" s="66">
        <v>47121</v>
      </c>
      <c r="N6" s="66">
        <v>53564</v>
      </c>
      <c r="O6" s="66">
        <v>28015</v>
      </c>
      <c r="P6" s="66">
        <v>16148</v>
      </c>
      <c r="Q6" s="69">
        <v>9802</v>
      </c>
      <c r="R6" s="69">
        <v>6201</v>
      </c>
      <c r="S6" s="69">
        <v>3134</v>
      </c>
      <c r="T6" s="69">
        <v>5562</v>
      </c>
      <c r="U6" s="72">
        <v>166900</v>
      </c>
    </row>
    <row r="7" spans="1:21" ht="16.5" customHeight="1" x14ac:dyDescent="0.2">
      <c r="A7" s="7"/>
      <c r="B7" s="7"/>
      <c r="C7" s="7" t="s">
        <v>243</v>
      </c>
      <c r="D7" s="7"/>
      <c r="E7" s="7"/>
      <c r="F7" s="7"/>
      <c r="G7" s="7"/>
      <c r="H7" s="7"/>
      <c r="I7" s="7"/>
      <c r="J7" s="7"/>
      <c r="K7" s="7"/>
      <c r="L7" s="9" t="s">
        <v>69</v>
      </c>
      <c r="M7" s="68">
        <v>48.2</v>
      </c>
      <c r="N7" s="68">
        <v>29.8</v>
      </c>
      <c r="O7" s="68">
        <v>35.9</v>
      </c>
      <c r="P7" s="71">
        <v>9.1999999999999993</v>
      </c>
      <c r="Q7" s="68">
        <v>14.7</v>
      </c>
      <c r="R7" s="68">
        <v>18.399999999999999</v>
      </c>
      <c r="S7" s="68">
        <v>31</v>
      </c>
      <c r="T7" s="71">
        <v>8.5</v>
      </c>
      <c r="U7" s="68">
        <v>32.299999999999997</v>
      </c>
    </row>
    <row r="8" spans="1:21" ht="16.5" customHeight="1" x14ac:dyDescent="0.2">
      <c r="A8" s="7"/>
      <c r="B8" s="7" t="s">
        <v>244</v>
      </c>
      <c r="C8" s="7"/>
      <c r="D8" s="7"/>
      <c r="E8" s="7"/>
      <c r="F8" s="7"/>
      <c r="G8" s="7"/>
      <c r="H8" s="7"/>
      <c r="I8" s="7"/>
      <c r="J8" s="7"/>
      <c r="K8" s="7"/>
      <c r="L8" s="9"/>
      <c r="M8" s="10"/>
      <c r="N8" s="10"/>
      <c r="O8" s="10"/>
      <c r="P8" s="10"/>
      <c r="Q8" s="10"/>
      <c r="R8" s="10"/>
      <c r="S8" s="10"/>
      <c r="T8" s="10"/>
      <c r="U8" s="10"/>
    </row>
    <row r="9" spans="1:21" ht="29.45" customHeight="1" x14ac:dyDescent="0.2">
      <c r="A9" s="7"/>
      <c r="B9" s="7"/>
      <c r="C9" s="316" t="s">
        <v>245</v>
      </c>
      <c r="D9" s="316"/>
      <c r="E9" s="316"/>
      <c r="F9" s="316"/>
      <c r="G9" s="316"/>
      <c r="H9" s="316"/>
      <c r="I9" s="316"/>
      <c r="J9" s="316"/>
      <c r="K9" s="316"/>
      <c r="L9" s="9" t="s">
        <v>145</v>
      </c>
      <c r="M9" s="64">
        <v>466</v>
      </c>
      <c r="N9" s="69">
        <v>1303</v>
      </c>
      <c r="O9" s="64">
        <v>158</v>
      </c>
      <c r="P9" s="63">
        <v>25</v>
      </c>
      <c r="Q9" s="65">
        <v>1</v>
      </c>
      <c r="R9" s="65">
        <v>5</v>
      </c>
      <c r="S9" s="63">
        <v>14</v>
      </c>
      <c r="T9" s="63">
        <v>41</v>
      </c>
      <c r="U9" s="69">
        <v>2013</v>
      </c>
    </row>
    <row r="10" spans="1:21" ht="29.45" customHeight="1" x14ac:dyDescent="0.2">
      <c r="A10" s="7"/>
      <c r="B10" s="7"/>
      <c r="C10" s="316" t="s">
        <v>246</v>
      </c>
      <c r="D10" s="316"/>
      <c r="E10" s="316"/>
      <c r="F10" s="316"/>
      <c r="G10" s="316"/>
      <c r="H10" s="316"/>
      <c r="I10" s="316"/>
      <c r="J10" s="316"/>
      <c r="K10" s="316"/>
      <c r="L10" s="9" t="s">
        <v>145</v>
      </c>
      <c r="M10" s="66">
        <v>23467</v>
      </c>
      <c r="N10" s="66">
        <v>51946</v>
      </c>
      <c r="O10" s="66">
        <v>13212</v>
      </c>
      <c r="P10" s="69">
        <v>8322</v>
      </c>
      <c r="Q10" s="69">
        <v>8808</v>
      </c>
      <c r="R10" s="64">
        <v>366</v>
      </c>
      <c r="S10" s="64">
        <v>878</v>
      </c>
      <c r="T10" s="69">
        <v>4560</v>
      </c>
      <c r="U10" s="72">
        <v>111375</v>
      </c>
    </row>
    <row r="11" spans="1:21" ht="16.5" customHeight="1" x14ac:dyDescent="0.2">
      <c r="A11" s="7"/>
      <c r="B11" s="7"/>
      <c r="C11" s="7" t="s">
        <v>243</v>
      </c>
      <c r="D11" s="7"/>
      <c r="E11" s="7"/>
      <c r="F11" s="7"/>
      <c r="G11" s="7"/>
      <c r="H11" s="7"/>
      <c r="I11" s="7"/>
      <c r="J11" s="7"/>
      <c r="K11" s="7"/>
      <c r="L11" s="9" t="s">
        <v>69</v>
      </c>
      <c r="M11" s="71">
        <v>2</v>
      </c>
      <c r="N11" s="71">
        <v>2.5</v>
      </c>
      <c r="O11" s="71">
        <v>1.2</v>
      </c>
      <c r="P11" s="71">
        <v>0.3</v>
      </c>
      <c r="Q11" s="71" t="s">
        <v>137</v>
      </c>
      <c r="R11" s="71">
        <v>1.4</v>
      </c>
      <c r="S11" s="71">
        <v>1.6</v>
      </c>
      <c r="T11" s="71">
        <v>0.9</v>
      </c>
      <c r="U11" s="71">
        <v>1.8</v>
      </c>
    </row>
    <row r="12" spans="1:21" ht="16.5" customHeight="1" x14ac:dyDescent="0.2">
      <c r="A12" s="7"/>
      <c r="B12" s="7" t="s">
        <v>144</v>
      </c>
      <c r="C12" s="7"/>
      <c r="D12" s="7"/>
      <c r="E12" s="7"/>
      <c r="F12" s="7"/>
      <c r="G12" s="7"/>
      <c r="H12" s="7"/>
      <c r="I12" s="7"/>
      <c r="J12" s="7"/>
      <c r="K12" s="7"/>
      <c r="L12" s="9" t="s">
        <v>145</v>
      </c>
      <c r="M12" s="66">
        <v>70588</v>
      </c>
      <c r="N12" s="72">
        <v>105510</v>
      </c>
      <c r="O12" s="66">
        <v>41227</v>
      </c>
      <c r="P12" s="66">
        <v>24470</v>
      </c>
      <c r="Q12" s="66">
        <v>18610</v>
      </c>
      <c r="R12" s="69">
        <v>6567</v>
      </c>
      <c r="S12" s="69">
        <v>4012</v>
      </c>
      <c r="T12" s="66">
        <v>10122</v>
      </c>
      <c r="U12" s="72">
        <v>278275</v>
      </c>
    </row>
    <row r="13" spans="1:21" ht="16.5" customHeight="1" x14ac:dyDescent="0.2">
      <c r="A13" s="7" t="s">
        <v>62</v>
      </c>
      <c r="B13" s="7"/>
      <c r="C13" s="7"/>
      <c r="D13" s="7"/>
      <c r="E13" s="7"/>
      <c r="F13" s="7"/>
      <c r="G13" s="7"/>
      <c r="H13" s="7"/>
      <c r="I13" s="7"/>
      <c r="J13" s="7"/>
      <c r="K13" s="7"/>
      <c r="L13" s="9"/>
      <c r="M13" s="10"/>
      <c r="N13" s="10"/>
      <c r="O13" s="10"/>
      <c r="P13" s="10"/>
      <c r="Q13" s="10"/>
      <c r="R13" s="10"/>
      <c r="S13" s="10"/>
      <c r="T13" s="10"/>
      <c r="U13" s="10"/>
    </row>
    <row r="14" spans="1:21" ht="16.5" customHeight="1" x14ac:dyDescent="0.2">
      <c r="A14" s="7"/>
      <c r="B14" s="7" t="s">
        <v>240</v>
      </c>
      <c r="C14" s="7"/>
      <c r="D14" s="7"/>
      <c r="E14" s="7"/>
      <c r="F14" s="7"/>
      <c r="G14" s="7"/>
      <c r="H14" s="7"/>
      <c r="I14" s="7"/>
      <c r="J14" s="7"/>
      <c r="K14" s="7"/>
      <c r="L14" s="9"/>
      <c r="M14" s="10"/>
      <c r="N14" s="10"/>
      <c r="O14" s="10"/>
      <c r="P14" s="10"/>
      <c r="Q14" s="10"/>
      <c r="R14" s="10"/>
      <c r="S14" s="10"/>
      <c r="T14" s="10"/>
      <c r="U14" s="10"/>
    </row>
    <row r="15" spans="1:21" ht="29.45" customHeight="1" x14ac:dyDescent="0.2">
      <c r="A15" s="7"/>
      <c r="B15" s="7"/>
      <c r="C15" s="316" t="s">
        <v>241</v>
      </c>
      <c r="D15" s="316"/>
      <c r="E15" s="316"/>
      <c r="F15" s="316"/>
      <c r="G15" s="316"/>
      <c r="H15" s="316"/>
      <c r="I15" s="316"/>
      <c r="J15" s="316"/>
      <c r="K15" s="316"/>
      <c r="L15" s="9" t="s">
        <v>145</v>
      </c>
      <c r="M15" s="66">
        <v>21790</v>
      </c>
      <c r="N15" s="66">
        <v>20746</v>
      </c>
      <c r="O15" s="69">
        <v>9370</v>
      </c>
      <c r="P15" s="69">
        <v>1321</v>
      </c>
      <c r="Q15" s="69">
        <v>1641</v>
      </c>
      <c r="R15" s="69">
        <v>1218</v>
      </c>
      <c r="S15" s="69">
        <v>1192</v>
      </c>
      <c r="T15" s="64">
        <v>653</v>
      </c>
      <c r="U15" s="66">
        <v>57486</v>
      </c>
    </row>
    <row r="16" spans="1:21" ht="16.5" customHeight="1" x14ac:dyDescent="0.2">
      <c r="A16" s="7"/>
      <c r="B16" s="7"/>
      <c r="C16" s="7" t="s">
        <v>242</v>
      </c>
      <c r="D16" s="7"/>
      <c r="E16" s="7"/>
      <c r="F16" s="7"/>
      <c r="G16" s="7"/>
      <c r="H16" s="7"/>
      <c r="I16" s="7"/>
      <c r="J16" s="7"/>
      <c r="K16" s="7"/>
      <c r="L16" s="9" t="s">
        <v>145</v>
      </c>
      <c r="M16" s="66">
        <v>46437</v>
      </c>
      <c r="N16" s="66">
        <v>56895</v>
      </c>
      <c r="O16" s="66">
        <v>29284</v>
      </c>
      <c r="P16" s="66">
        <v>16211</v>
      </c>
      <c r="Q16" s="66">
        <v>10617</v>
      </c>
      <c r="R16" s="69">
        <v>5919</v>
      </c>
      <c r="S16" s="69">
        <v>3346</v>
      </c>
      <c r="T16" s="69">
        <v>5364</v>
      </c>
      <c r="U16" s="72">
        <v>170896</v>
      </c>
    </row>
    <row r="17" spans="1:21" ht="16.5" customHeight="1" x14ac:dyDescent="0.2">
      <c r="A17" s="7"/>
      <c r="B17" s="7"/>
      <c r="C17" s="7" t="s">
        <v>243</v>
      </c>
      <c r="D17" s="7"/>
      <c r="E17" s="7"/>
      <c r="F17" s="7"/>
      <c r="G17" s="7"/>
      <c r="H17" s="7"/>
      <c r="I17" s="7"/>
      <c r="J17" s="7"/>
      <c r="K17" s="7"/>
      <c r="L17" s="9" t="s">
        <v>69</v>
      </c>
      <c r="M17" s="68">
        <v>46.9</v>
      </c>
      <c r="N17" s="68">
        <v>36.5</v>
      </c>
      <c r="O17" s="68">
        <v>32</v>
      </c>
      <c r="P17" s="71">
        <v>8.1</v>
      </c>
      <c r="Q17" s="68">
        <v>15.5</v>
      </c>
      <c r="R17" s="68">
        <v>20.6</v>
      </c>
      <c r="S17" s="68">
        <v>35.6</v>
      </c>
      <c r="T17" s="68">
        <v>12.2</v>
      </c>
      <c r="U17" s="68">
        <v>33.6</v>
      </c>
    </row>
    <row r="18" spans="1:21" ht="16.5" customHeight="1" x14ac:dyDescent="0.2">
      <c r="A18" s="7"/>
      <c r="B18" s="7" t="s">
        <v>244</v>
      </c>
      <c r="C18" s="7"/>
      <c r="D18" s="7"/>
      <c r="E18" s="7"/>
      <c r="F18" s="7"/>
      <c r="G18" s="7"/>
      <c r="H18" s="7"/>
      <c r="I18" s="7"/>
      <c r="J18" s="7"/>
      <c r="K18" s="7"/>
      <c r="L18" s="9"/>
      <c r="M18" s="10"/>
      <c r="N18" s="10"/>
      <c r="O18" s="10"/>
      <c r="P18" s="10"/>
      <c r="Q18" s="10"/>
      <c r="R18" s="10"/>
      <c r="S18" s="10"/>
      <c r="T18" s="10"/>
      <c r="U18" s="10"/>
    </row>
    <row r="19" spans="1:21" ht="29.45" customHeight="1" x14ac:dyDescent="0.2">
      <c r="A19" s="7"/>
      <c r="B19" s="7"/>
      <c r="C19" s="316" t="s">
        <v>245</v>
      </c>
      <c r="D19" s="316"/>
      <c r="E19" s="316"/>
      <c r="F19" s="316"/>
      <c r="G19" s="316"/>
      <c r="H19" s="316"/>
      <c r="I19" s="316"/>
      <c r="J19" s="316"/>
      <c r="K19" s="316"/>
      <c r="L19" s="9" t="s">
        <v>145</v>
      </c>
      <c r="M19" s="64">
        <v>367</v>
      </c>
      <c r="N19" s="69">
        <v>1836</v>
      </c>
      <c r="O19" s="64">
        <v>112</v>
      </c>
      <c r="P19" s="63">
        <v>47</v>
      </c>
      <c r="Q19" s="65" t="s">
        <v>137</v>
      </c>
      <c r="R19" s="65">
        <v>1</v>
      </c>
      <c r="S19" s="63">
        <v>70</v>
      </c>
      <c r="T19" s="63">
        <v>49</v>
      </c>
      <c r="U19" s="69">
        <v>2482</v>
      </c>
    </row>
    <row r="20" spans="1:21" ht="29.45" customHeight="1" x14ac:dyDescent="0.2">
      <c r="A20" s="7"/>
      <c r="B20" s="7"/>
      <c r="C20" s="316" t="s">
        <v>246</v>
      </c>
      <c r="D20" s="316"/>
      <c r="E20" s="316"/>
      <c r="F20" s="316"/>
      <c r="G20" s="316"/>
      <c r="H20" s="316"/>
      <c r="I20" s="316"/>
      <c r="J20" s="316"/>
      <c r="K20" s="316"/>
      <c r="L20" s="9" t="s">
        <v>145</v>
      </c>
      <c r="M20" s="66">
        <v>23935</v>
      </c>
      <c r="N20" s="66">
        <v>58411</v>
      </c>
      <c r="O20" s="66">
        <v>13810</v>
      </c>
      <c r="P20" s="69">
        <v>8745</v>
      </c>
      <c r="Q20" s="69">
        <v>8601</v>
      </c>
      <c r="R20" s="64">
        <v>525</v>
      </c>
      <c r="S20" s="64">
        <v>797</v>
      </c>
      <c r="T20" s="69">
        <v>4913</v>
      </c>
      <c r="U20" s="72">
        <v>119566</v>
      </c>
    </row>
    <row r="21" spans="1:21" ht="16.5" customHeight="1" x14ac:dyDescent="0.2">
      <c r="A21" s="7"/>
      <c r="B21" s="7"/>
      <c r="C21" s="7" t="s">
        <v>243</v>
      </c>
      <c r="D21" s="7"/>
      <c r="E21" s="7"/>
      <c r="F21" s="7"/>
      <c r="G21" s="7"/>
      <c r="H21" s="7"/>
      <c r="I21" s="7"/>
      <c r="J21" s="7"/>
      <c r="K21" s="7"/>
      <c r="L21" s="9" t="s">
        <v>69</v>
      </c>
      <c r="M21" s="71">
        <v>1.5</v>
      </c>
      <c r="N21" s="71">
        <v>3.1</v>
      </c>
      <c r="O21" s="71">
        <v>0.8</v>
      </c>
      <c r="P21" s="71">
        <v>0.5</v>
      </c>
      <c r="Q21" s="71" t="s">
        <v>137</v>
      </c>
      <c r="R21" s="71">
        <v>0.2</v>
      </c>
      <c r="S21" s="71">
        <v>8.8000000000000007</v>
      </c>
      <c r="T21" s="71">
        <v>1</v>
      </c>
      <c r="U21" s="71">
        <v>2.1</v>
      </c>
    </row>
    <row r="22" spans="1:21" ht="16.5" customHeight="1" x14ac:dyDescent="0.2">
      <c r="A22" s="7"/>
      <c r="B22" s="7" t="s">
        <v>144</v>
      </c>
      <c r="C22" s="7"/>
      <c r="D22" s="7"/>
      <c r="E22" s="7"/>
      <c r="F22" s="7"/>
      <c r="G22" s="7"/>
      <c r="H22" s="7"/>
      <c r="I22" s="7"/>
      <c r="J22" s="7"/>
      <c r="K22" s="7"/>
      <c r="L22" s="9" t="s">
        <v>145</v>
      </c>
      <c r="M22" s="66">
        <v>70372</v>
      </c>
      <c r="N22" s="72">
        <v>115306</v>
      </c>
      <c r="O22" s="66">
        <v>43094</v>
      </c>
      <c r="P22" s="66">
        <v>24956</v>
      </c>
      <c r="Q22" s="66">
        <v>19218</v>
      </c>
      <c r="R22" s="69">
        <v>6444</v>
      </c>
      <c r="S22" s="69">
        <v>4143</v>
      </c>
      <c r="T22" s="66">
        <v>10277</v>
      </c>
      <c r="U22" s="72">
        <v>290462</v>
      </c>
    </row>
    <row r="23" spans="1:21" ht="16.5" customHeight="1" x14ac:dyDescent="0.2">
      <c r="A23" s="7" t="s">
        <v>63</v>
      </c>
      <c r="B23" s="7"/>
      <c r="C23" s="7"/>
      <c r="D23" s="7"/>
      <c r="E23" s="7"/>
      <c r="F23" s="7"/>
      <c r="G23" s="7"/>
      <c r="H23" s="7"/>
      <c r="I23" s="7"/>
      <c r="J23" s="7"/>
      <c r="K23" s="7"/>
      <c r="L23" s="9"/>
      <c r="M23" s="10"/>
      <c r="N23" s="10"/>
      <c r="O23" s="10"/>
      <c r="P23" s="10"/>
      <c r="Q23" s="10"/>
      <c r="R23" s="10"/>
      <c r="S23" s="10"/>
      <c r="T23" s="10"/>
      <c r="U23" s="10"/>
    </row>
    <row r="24" spans="1:21" ht="16.5" customHeight="1" x14ac:dyDescent="0.2">
      <c r="A24" s="7"/>
      <c r="B24" s="7" t="s">
        <v>240</v>
      </c>
      <c r="C24" s="7"/>
      <c r="D24" s="7"/>
      <c r="E24" s="7"/>
      <c r="F24" s="7"/>
      <c r="G24" s="7"/>
      <c r="H24" s="7"/>
      <c r="I24" s="7"/>
      <c r="J24" s="7"/>
      <c r="K24" s="7"/>
      <c r="L24" s="9"/>
      <c r="M24" s="10"/>
      <c r="N24" s="10"/>
      <c r="O24" s="10"/>
      <c r="P24" s="10"/>
      <c r="Q24" s="10"/>
      <c r="R24" s="10"/>
      <c r="S24" s="10"/>
      <c r="T24" s="10"/>
      <c r="U24" s="10"/>
    </row>
    <row r="25" spans="1:21" ht="29.45" customHeight="1" x14ac:dyDescent="0.2">
      <c r="A25" s="7"/>
      <c r="B25" s="7"/>
      <c r="C25" s="316" t="s">
        <v>241</v>
      </c>
      <c r="D25" s="316"/>
      <c r="E25" s="316"/>
      <c r="F25" s="316"/>
      <c r="G25" s="316"/>
      <c r="H25" s="316"/>
      <c r="I25" s="316"/>
      <c r="J25" s="316"/>
      <c r="K25" s="316"/>
      <c r="L25" s="9" t="s">
        <v>145</v>
      </c>
      <c r="M25" s="66">
        <v>21552</v>
      </c>
      <c r="N25" s="66">
        <v>21193</v>
      </c>
      <c r="O25" s="69">
        <v>8617</v>
      </c>
      <c r="P25" s="69">
        <v>1537</v>
      </c>
      <c r="Q25" s="69">
        <v>1693</v>
      </c>
      <c r="R25" s="69">
        <v>1439</v>
      </c>
      <c r="S25" s="64">
        <v>977</v>
      </c>
      <c r="T25" s="64">
        <v>761</v>
      </c>
      <c r="U25" s="66">
        <v>57237</v>
      </c>
    </row>
    <row r="26" spans="1:21" ht="16.5" customHeight="1" x14ac:dyDescent="0.2">
      <c r="A26" s="7"/>
      <c r="B26" s="7"/>
      <c r="C26" s="7" t="s">
        <v>242</v>
      </c>
      <c r="D26" s="7"/>
      <c r="E26" s="7"/>
      <c r="F26" s="7"/>
      <c r="G26" s="7"/>
      <c r="H26" s="7"/>
      <c r="I26" s="7"/>
      <c r="J26" s="7"/>
      <c r="K26" s="7"/>
      <c r="L26" s="9" t="s">
        <v>145</v>
      </c>
      <c r="M26" s="66">
        <v>47652</v>
      </c>
      <c r="N26" s="66">
        <v>55314</v>
      </c>
      <c r="O26" s="66">
        <v>29724</v>
      </c>
      <c r="P26" s="66">
        <v>15102</v>
      </c>
      <c r="Q26" s="66">
        <v>10191</v>
      </c>
      <c r="R26" s="69">
        <v>6243</v>
      </c>
      <c r="S26" s="69">
        <v>2887</v>
      </c>
      <c r="T26" s="69">
        <v>5726</v>
      </c>
      <c r="U26" s="72">
        <v>169196</v>
      </c>
    </row>
    <row r="27" spans="1:21" ht="16.5" customHeight="1" x14ac:dyDescent="0.2">
      <c r="A27" s="7"/>
      <c r="B27" s="7"/>
      <c r="C27" s="7" t="s">
        <v>243</v>
      </c>
      <c r="D27" s="7"/>
      <c r="E27" s="7"/>
      <c r="F27" s="7"/>
      <c r="G27" s="7"/>
      <c r="H27" s="7"/>
      <c r="I27" s="7"/>
      <c r="J27" s="7"/>
      <c r="K27" s="7"/>
      <c r="L27" s="9" t="s">
        <v>69</v>
      </c>
      <c r="M27" s="68">
        <v>45.2</v>
      </c>
      <c r="N27" s="68">
        <v>38.299999999999997</v>
      </c>
      <c r="O27" s="68">
        <v>29</v>
      </c>
      <c r="P27" s="68">
        <v>10.199999999999999</v>
      </c>
      <c r="Q27" s="68">
        <v>16.600000000000001</v>
      </c>
      <c r="R27" s="68">
        <v>23</v>
      </c>
      <c r="S27" s="68">
        <v>33.799999999999997</v>
      </c>
      <c r="T27" s="68">
        <v>13.3</v>
      </c>
      <c r="U27" s="68">
        <v>33.799999999999997</v>
      </c>
    </row>
    <row r="28" spans="1:21" ht="16.5" customHeight="1" x14ac:dyDescent="0.2">
      <c r="A28" s="7"/>
      <c r="B28" s="7" t="s">
        <v>244</v>
      </c>
      <c r="C28" s="7"/>
      <c r="D28" s="7"/>
      <c r="E28" s="7"/>
      <c r="F28" s="7"/>
      <c r="G28" s="7"/>
      <c r="H28" s="7"/>
      <c r="I28" s="7"/>
      <c r="J28" s="7"/>
      <c r="K28" s="7"/>
      <c r="L28" s="9"/>
      <c r="M28" s="10"/>
      <c r="N28" s="10"/>
      <c r="O28" s="10"/>
      <c r="P28" s="10"/>
      <c r="Q28" s="10"/>
      <c r="R28" s="10"/>
      <c r="S28" s="10"/>
      <c r="T28" s="10"/>
      <c r="U28" s="10"/>
    </row>
    <row r="29" spans="1:21" ht="29.45" customHeight="1" x14ac:dyDescent="0.2">
      <c r="A29" s="7"/>
      <c r="B29" s="7"/>
      <c r="C29" s="316" t="s">
        <v>245</v>
      </c>
      <c r="D29" s="316"/>
      <c r="E29" s="316"/>
      <c r="F29" s="316"/>
      <c r="G29" s="316"/>
      <c r="H29" s="316"/>
      <c r="I29" s="316"/>
      <c r="J29" s="316"/>
      <c r="K29" s="316"/>
      <c r="L29" s="9" t="s">
        <v>145</v>
      </c>
      <c r="M29" s="64">
        <v>336</v>
      </c>
      <c r="N29" s="69">
        <v>3763</v>
      </c>
      <c r="O29" s="63">
        <v>79</v>
      </c>
      <c r="P29" s="63">
        <v>43</v>
      </c>
      <c r="Q29" s="65">
        <v>3</v>
      </c>
      <c r="R29" s="65">
        <v>2</v>
      </c>
      <c r="S29" s="63">
        <v>76</v>
      </c>
      <c r="T29" s="64">
        <v>103</v>
      </c>
      <c r="U29" s="69">
        <v>4405</v>
      </c>
    </row>
    <row r="30" spans="1:21" ht="29.45" customHeight="1" x14ac:dyDescent="0.2">
      <c r="A30" s="7"/>
      <c r="B30" s="7"/>
      <c r="C30" s="316" t="s">
        <v>246</v>
      </c>
      <c r="D30" s="316"/>
      <c r="E30" s="316"/>
      <c r="F30" s="316"/>
      <c r="G30" s="316"/>
      <c r="H30" s="316"/>
      <c r="I30" s="316"/>
      <c r="J30" s="316"/>
      <c r="K30" s="316"/>
      <c r="L30" s="9" t="s">
        <v>145</v>
      </c>
      <c r="M30" s="66">
        <v>25897</v>
      </c>
      <c r="N30" s="66">
        <v>57605</v>
      </c>
      <c r="O30" s="66">
        <v>13363</v>
      </c>
      <c r="P30" s="69">
        <v>9769</v>
      </c>
      <c r="Q30" s="69">
        <v>9446</v>
      </c>
      <c r="R30" s="64">
        <v>380</v>
      </c>
      <c r="S30" s="64">
        <v>921</v>
      </c>
      <c r="T30" s="69">
        <v>3920</v>
      </c>
      <c r="U30" s="72">
        <v>121121</v>
      </c>
    </row>
    <row r="31" spans="1:21" ht="16.5" customHeight="1" x14ac:dyDescent="0.2">
      <c r="A31" s="7"/>
      <c r="B31" s="7"/>
      <c r="C31" s="7" t="s">
        <v>243</v>
      </c>
      <c r="D31" s="7"/>
      <c r="E31" s="7"/>
      <c r="F31" s="7"/>
      <c r="G31" s="7"/>
      <c r="H31" s="7"/>
      <c r="I31" s="7"/>
      <c r="J31" s="7"/>
      <c r="K31" s="7"/>
      <c r="L31" s="9" t="s">
        <v>69</v>
      </c>
      <c r="M31" s="71">
        <v>1.3</v>
      </c>
      <c r="N31" s="71">
        <v>6.5</v>
      </c>
      <c r="O31" s="71">
        <v>0.6</v>
      </c>
      <c r="P31" s="71">
        <v>0.4</v>
      </c>
      <c r="Q31" s="71" t="s">
        <v>137</v>
      </c>
      <c r="R31" s="71">
        <v>0.5</v>
      </c>
      <c r="S31" s="71">
        <v>8.3000000000000007</v>
      </c>
      <c r="T31" s="71">
        <v>2.6</v>
      </c>
      <c r="U31" s="71">
        <v>3.6</v>
      </c>
    </row>
    <row r="32" spans="1:21" ht="16.5" customHeight="1" x14ac:dyDescent="0.2">
      <c r="A32" s="7"/>
      <c r="B32" s="7" t="s">
        <v>144</v>
      </c>
      <c r="C32" s="7"/>
      <c r="D32" s="7"/>
      <c r="E32" s="7"/>
      <c r="F32" s="7"/>
      <c r="G32" s="7"/>
      <c r="H32" s="7"/>
      <c r="I32" s="7"/>
      <c r="J32" s="7"/>
      <c r="K32" s="7"/>
      <c r="L32" s="9" t="s">
        <v>145</v>
      </c>
      <c r="M32" s="66">
        <v>73549</v>
      </c>
      <c r="N32" s="72">
        <v>112919</v>
      </c>
      <c r="O32" s="66">
        <v>43087</v>
      </c>
      <c r="P32" s="66">
        <v>24871</v>
      </c>
      <c r="Q32" s="66">
        <v>19637</v>
      </c>
      <c r="R32" s="69">
        <v>6623</v>
      </c>
      <c r="S32" s="69">
        <v>3808</v>
      </c>
      <c r="T32" s="69">
        <v>9646</v>
      </c>
      <c r="U32" s="72">
        <v>290317</v>
      </c>
    </row>
    <row r="33" spans="1:21" ht="16.5" customHeight="1" x14ac:dyDescent="0.2">
      <c r="A33" s="7" t="s">
        <v>64</v>
      </c>
      <c r="B33" s="7"/>
      <c r="C33" s="7"/>
      <c r="D33" s="7"/>
      <c r="E33" s="7"/>
      <c r="F33" s="7"/>
      <c r="G33" s="7"/>
      <c r="H33" s="7"/>
      <c r="I33" s="7"/>
      <c r="J33" s="7"/>
      <c r="K33" s="7"/>
      <c r="L33" s="9"/>
      <c r="M33" s="10"/>
      <c r="N33" s="10"/>
      <c r="O33" s="10"/>
      <c r="P33" s="10"/>
      <c r="Q33" s="10"/>
      <c r="R33" s="10"/>
      <c r="S33" s="10"/>
      <c r="T33" s="10"/>
      <c r="U33" s="10"/>
    </row>
    <row r="34" spans="1:21" ht="16.5" customHeight="1" x14ac:dyDescent="0.2">
      <c r="A34" s="7"/>
      <c r="B34" s="7" t="s">
        <v>240</v>
      </c>
      <c r="C34" s="7"/>
      <c r="D34" s="7"/>
      <c r="E34" s="7"/>
      <c r="F34" s="7"/>
      <c r="G34" s="7"/>
      <c r="H34" s="7"/>
      <c r="I34" s="7"/>
      <c r="J34" s="7"/>
      <c r="K34" s="7"/>
      <c r="L34" s="9"/>
      <c r="M34" s="10"/>
      <c r="N34" s="10"/>
      <c r="O34" s="10"/>
      <c r="P34" s="10"/>
      <c r="Q34" s="10"/>
      <c r="R34" s="10"/>
      <c r="S34" s="10"/>
      <c r="T34" s="10"/>
      <c r="U34" s="10"/>
    </row>
    <row r="35" spans="1:21" ht="29.45" customHeight="1" x14ac:dyDescent="0.2">
      <c r="A35" s="7"/>
      <c r="B35" s="7"/>
      <c r="C35" s="316" t="s">
        <v>241</v>
      </c>
      <c r="D35" s="316"/>
      <c r="E35" s="316"/>
      <c r="F35" s="316"/>
      <c r="G35" s="316"/>
      <c r="H35" s="316"/>
      <c r="I35" s="316"/>
      <c r="J35" s="316"/>
      <c r="K35" s="316"/>
      <c r="L35" s="9" t="s">
        <v>145</v>
      </c>
      <c r="M35" s="66">
        <v>19306</v>
      </c>
      <c r="N35" s="66">
        <v>19805</v>
      </c>
      <c r="O35" s="69">
        <v>7825</v>
      </c>
      <c r="P35" s="69">
        <v>1923</v>
      </c>
      <c r="Q35" s="69">
        <v>1801</v>
      </c>
      <c r="R35" s="69">
        <v>1468</v>
      </c>
      <c r="S35" s="69">
        <v>1030</v>
      </c>
      <c r="T35" s="64">
        <v>641</v>
      </c>
      <c r="U35" s="66">
        <v>53286</v>
      </c>
    </row>
    <row r="36" spans="1:21" ht="16.5" customHeight="1" x14ac:dyDescent="0.2">
      <c r="A36" s="7"/>
      <c r="B36" s="7"/>
      <c r="C36" s="7" t="s">
        <v>242</v>
      </c>
      <c r="D36" s="7"/>
      <c r="E36" s="7"/>
      <c r="F36" s="7"/>
      <c r="G36" s="7"/>
      <c r="H36" s="7"/>
      <c r="I36" s="7"/>
      <c r="J36" s="7"/>
      <c r="K36" s="7"/>
      <c r="L36" s="9" t="s">
        <v>145</v>
      </c>
      <c r="M36" s="66">
        <v>46072</v>
      </c>
      <c r="N36" s="66">
        <v>51817</v>
      </c>
      <c r="O36" s="66">
        <v>29542</v>
      </c>
      <c r="P36" s="66">
        <v>13848</v>
      </c>
      <c r="Q36" s="66">
        <v>10443</v>
      </c>
      <c r="R36" s="69">
        <v>5974</v>
      </c>
      <c r="S36" s="69">
        <v>3026</v>
      </c>
      <c r="T36" s="69">
        <v>5840</v>
      </c>
      <c r="U36" s="72">
        <v>162780</v>
      </c>
    </row>
    <row r="37" spans="1:21" ht="16.5" customHeight="1" x14ac:dyDescent="0.2">
      <c r="A37" s="7"/>
      <c r="B37" s="7"/>
      <c r="C37" s="7" t="s">
        <v>243</v>
      </c>
      <c r="D37" s="7"/>
      <c r="E37" s="7"/>
      <c r="F37" s="7"/>
      <c r="G37" s="7"/>
      <c r="H37" s="7"/>
      <c r="I37" s="7"/>
      <c r="J37" s="7"/>
      <c r="K37" s="7"/>
      <c r="L37" s="9" t="s">
        <v>69</v>
      </c>
      <c r="M37" s="68">
        <v>41.9</v>
      </c>
      <c r="N37" s="68">
        <v>38.200000000000003</v>
      </c>
      <c r="O37" s="68">
        <v>26.5</v>
      </c>
      <c r="P37" s="68">
        <v>13.9</v>
      </c>
      <c r="Q37" s="68">
        <v>17.2</v>
      </c>
      <c r="R37" s="68">
        <v>24.6</v>
      </c>
      <c r="S37" s="68">
        <v>34</v>
      </c>
      <c r="T37" s="68">
        <v>11</v>
      </c>
      <c r="U37" s="68">
        <v>32.700000000000003</v>
      </c>
    </row>
    <row r="38" spans="1:21" ht="16.5" customHeight="1" x14ac:dyDescent="0.2">
      <c r="A38" s="7"/>
      <c r="B38" s="7" t="s">
        <v>244</v>
      </c>
      <c r="C38" s="7"/>
      <c r="D38" s="7"/>
      <c r="E38" s="7"/>
      <c r="F38" s="7"/>
      <c r="G38" s="7"/>
      <c r="H38" s="7"/>
      <c r="I38" s="7"/>
      <c r="J38" s="7"/>
      <c r="K38" s="7"/>
      <c r="L38" s="9"/>
      <c r="M38" s="10"/>
      <c r="N38" s="10"/>
      <c r="O38" s="10"/>
      <c r="P38" s="10"/>
      <c r="Q38" s="10"/>
      <c r="R38" s="10"/>
      <c r="S38" s="10"/>
      <c r="T38" s="10"/>
      <c r="U38" s="10"/>
    </row>
    <row r="39" spans="1:21" ht="29.45" customHeight="1" x14ac:dyDescent="0.2">
      <c r="A39" s="7"/>
      <c r="B39" s="7"/>
      <c r="C39" s="316" t="s">
        <v>245</v>
      </c>
      <c r="D39" s="316"/>
      <c r="E39" s="316"/>
      <c r="F39" s="316"/>
      <c r="G39" s="316"/>
      <c r="H39" s="316"/>
      <c r="I39" s="316"/>
      <c r="J39" s="316"/>
      <c r="K39" s="316"/>
      <c r="L39" s="9" t="s">
        <v>145</v>
      </c>
      <c r="M39" s="64">
        <v>378</v>
      </c>
      <c r="N39" s="69">
        <v>7095</v>
      </c>
      <c r="O39" s="64">
        <v>121</v>
      </c>
      <c r="P39" s="63">
        <v>11</v>
      </c>
      <c r="Q39" s="65" t="s">
        <v>137</v>
      </c>
      <c r="R39" s="63">
        <v>13</v>
      </c>
      <c r="S39" s="63">
        <v>17</v>
      </c>
      <c r="T39" s="63">
        <v>88</v>
      </c>
      <c r="U39" s="69">
        <v>7723</v>
      </c>
    </row>
    <row r="40" spans="1:21" ht="29.45" customHeight="1" x14ac:dyDescent="0.2">
      <c r="A40" s="7"/>
      <c r="B40" s="7"/>
      <c r="C40" s="316" t="s">
        <v>246</v>
      </c>
      <c r="D40" s="316"/>
      <c r="E40" s="316"/>
      <c r="F40" s="316"/>
      <c r="G40" s="316"/>
      <c r="H40" s="316"/>
      <c r="I40" s="316"/>
      <c r="J40" s="316"/>
      <c r="K40" s="316"/>
      <c r="L40" s="9" t="s">
        <v>145</v>
      </c>
      <c r="M40" s="66">
        <v>25556</v>
      </c>
      <c r="N40" s="66">
        <v>65055</v>
      </c>
      <c r="O40" s="66">
        <v>11576</v>
      </c>
      <c r="P40" s="69">
        <v>9891</v>
      </c>
      <c r="Q40" s="69">
        <v>9198</v>
      </c>
      <c r="R40" s="64">
        <v>534</v>
      </c>
      <c r="S40" s="69">
        <v>1000</v>
      </c>
      <c r="T40" s="69">
        <v>3445</v>
      </c>
      <c r="U40" s="72">
        <v>126015</v>
      </c>
    </row>
    <row r="41" spans="1:21" ht="16.5" customHeight="1" x14ac:dyDescent="0.2">
      <c r="A41" s="7"/>
      <c r="B41" s="7"/>
      <c r="C41" s="7" t="s">
        <v>243</v>
      </c>
      <c r="D41" s="7"/>
      <c r="E41" s="7"/>
      <c r="F41" s="7"/>
      <c r="G41" s="7"/>
      <c r="H41" s="7"/>
      <c r="I41" s="7"/>
      <c r="J41" s="7"/>
      <c r="K41" s="7"/>
      <c r="L41" s="9" t="s">
        <v>69</v>
      </c>
      <c r="M41" s="71">
        <v>1.5</v>
      </c>
      <c r="N41" s="68">
        <v>10.9</v>
      </c>
      <c r="O41" s="71">
        <v>1</v>
      </c>
      <c r="P41" s="71">
        <v>0.1</v>
      </c>
      <c r="Q41" s="71" t="s">
        <v>137</v>
      </c>
      <c r="R41" s="71">
        <v>2.4</v>
      </c>
      <c r="S41" s="71">
        <v>1.7</v>
      </c>
      <c r="T41" s="71">
        <v>2.6</v>
      </c>
      <c r="U41" s="71">
        <v>6.1</v>
      </c>
    </row>
    <row r="42" spans="1:21" ht="16.5" customHeight="1" x14ac:dyDescent="0.2">
      <c r="A42" s="7"/>
      <c r="B42" s="7" t="s">
        <v>144</v>
      </c>
      <c r="C42" s="7"/>
      <c r="D42" s="7"/>
      <c r="E42" s="7"/>
      <c r="F42" s="7"/>
      <c r="G42" s="7"/>
      <c r="H42" s="7"/>
      <c r="I42" s="7"/>
      <c r="J42" s="7"/>
      <c r="K42" s="7"/>
      <c r="L42" s="9" t="s">
        <v>145</v>
      </c>
      <c r="M42" s="66">
        <v>71628</v>
      </c>
      <c r="N42" s="72">
        <v>116872</v>
      </c>
      <c r="O42" s="66">
        <v>41118</v>
      </c>
      <c r="P42" s="66">
        <v>23739</v>
      </c>
      <c r="Q42" s="66">
        <v>19641</v>
      </c>
      <c r="R42" s="69">
        <v>6508</v>
      </c>
      <c r="S42" s="69">
        <v>4026</v>
      </c>
      <c r="T42" s="69">
        <v>9285</v>
      </c>
      <c r="U42" s="72">
        <v>288795</v>
      </c>
    </row>
    <row r="43" spans="1:21" ht="16.5" customHeight="1" x14ac:dyDescent="0.2">
      <c r="A43" s="7" t="s">
        <v>65</v>
      </c>
      <c r="B43" s="7"/>
      <c r="C43" s="7"/>
      <c r="D43" s="7"/>
      <c r="E43" s="7"/>
      <c r="F43" s="7"/>
      <c r="G43" s="7"/>
      <c r="H43" s="7"/>
      <c r="I43" s="7"/>
      <c r="J43" s="7"/>
      <c r="K43" s="7"/>
      <c r="L43" s="9"/>
      <c r="M43" s="10"/>
      <c r="N43" s="10"/>
      <c r="O43" s="10"/>
      <c r="P43" s="10"/>
      <c r="Q43" s="10"/>
      <c r="R43" s="10"/>
      <c r="S43" s="10"/>
      <c r="T43" s="10"/>
      <c r="U43" s="10"/>
    </row>
    <row r="44" spans="1:21" ht="16.5" customHeight="1" x14ac:dyDescent="0.2">
      <c r="A44" s="7"/>
      <c r="B44" s="7" t="s">
        <v>240</v>
      </c>
      <c r="C44" s="7"/>
      <c r="D44" s="7"/>
      <c r="E44" s="7"/>
      <c r="F44" s="7"/>
      <c r="G44" s="7"/>
      <c r="H44" s="7"/>
      <c r="I44" s="7"/>
      <c r="J44" s="7"/>
      <c r="K44" s="7"/>
      <c r="L44" s="9"/>
      <c r="M44" s="10"/>
      <c r="N44" s="10"/>
      <c r="O44" s="10"/>
      <c r="P44" s="10"/>
      <c r="Q44" s="10"/>
      <c r="R44" s="10"/>
      <c r="S44" s="10"/>
      <c r="T44" s="10"/>
      <c r="U44" s="10"/>
    </row>
    <row r="45" spans="1:21" ht="29.45" customHeight="1" x14ac:dyDescent="0.2">
      <c r="A45" s="7"/>
      <c r="B45" s="7"/>
      <c r="C45" s="316" t="s">
        <v>241</v>
      </c>
      <c r="D45" s="316"/>
      <c r="E45" s="316"/>
      <c r="F45" s="316"/>
      <c r="G45" s="316"/>
      <c r="H45" s="316"/>
      <c r="I45" s="316"/>
      <c r="J45" s="316"/>
      <c r="K45" s="316"/>
      <c r="L45" s="9" t="s">
        <v>145</v>
      </c>
      <c r="M45" s="66">
        <v>17354</v>
      </c>
      <c r="N45" s="66">
        <v>17261</v>
      </c>
      <c r="O45" s="69">
        <v>7875</v>
      </c>
      <c r="P45" s="69">
        <v>2050</v>
      </c>
      <c r="Q45" s="69">
        <v>1463</v>
      </c>
      <c r="R45" s="69">
        <v>1774</v>
      </c>
      <c r="S45" s="69">
        <v>1084</v>
      </c>
      <c r="T45" s="64">
        <v>308</v>
      </c>
      <c r="U45" s="66">
        <v>48705</v>
      </c>
    </row>
    <row r="46" spans="1:21" ht="16.5" customHeight="1" x14ac:dyDescent="0.2">
      <c r="A46" s="7"/>
      <c r="B46" s="7"/>
      <c r="C46" s="7" t="s">
        <v>242</v>
      </c>
      <c r="D46" s="7"/>
      <c r="E46" s="7"/>
      <c r="F46" s="7"/>
      <c r="G46" s="7"/>
      <c r="H46" s="7"/>
      <c r="I46" s="7"/>
      <c r="J46" s="7"/>
      <c r="K46" s="7"/>
      <c r="L46" s="9" t="s">
        <v>145</v>
      </c>
      <c r="M46" s="66">
        <v>46643</v>
      </c>
      <c r="N46" s="66">
        <v>48534</v>
      </c>
      <c r="O46" s="66">
        <v>30390</v>
      </c>
      <c r="P46" s="66">
        <v>14777</v>
      </c>
      <c r="Q46" s="69">
        <v>9377</v>
      </c>
      <c r="R46" s="69">
        <v>6949</v>
      </c>
      <c r="S46" s="69">
        <v>3323</v>
      </c>
      <c r="T46" s="69">
        <v>5515</v>
      </c>
      <c r="U46" s="72">
        <v>161503</v>
      </c>
    </row>
    <row r="47" spans="1:21" ht="16.5" customHeight="1" x14ac:dyDescent="0.2">
      <c r="A47" s="7"/>
      <c r="B47" s="7"/>
      <c r="C47" s="7" t="s">
        <v>243</v>
      </c>
      <c r="D47" s="7"/>
      <c r="E47" s="7"/>
      <c r="F47" s="7"/>
      <c r="G47" s="7"/>
      <c r="H47" s="7"/>
      <c r="I47" s="7"/>
      <c r="J47" s="7"/>
      <c r="K47" s="7"/>
      <c r="L47" s="9" t="s">
        <v>69</v>
      </c>
      <c r="M47" s="68">
        <v>37.200000000000003</v>
      </c>
      <c r="N47" s="68">
        <v>35.6</v>
      </c>
      <c r="O47" s="68">
        <v>25.9</v>
      </c>
      <c r="P47" s="68">
        <v>13.9</v>
      </c>
      <c r="Q47" s="68">
        <v>15.6</v>
      </c>
      <c r="R47" s="68">
        <v>25.5</v>
      </c>
      <c r="S47" s="68">
        <v>32.6</v>
      </c>
      <c r="T47" s="71">
        <v>5.6</v>
      </c>
      <c r="U47" s="68">
        <v>30.2</v>
      </c>
    </row>
    <row r="48" spans="1:21" ht="16.5" customHeight="1" x14ac:dyDescent="0.2">
      <c r="A48" s="7"/>
      <c r="B48" s="7" t="s">
        <v>244</v>
      </c>
      <c r="C48" s="7"/>
      <c r="D48" s="7"/>
      <c r="E48" s="7"/>
      <c r="F48" s="7"/>
      <c r="G48" s="7"/>
      <c r="H48" s="7"/>
      <c r="I48" s="7"/>
      <c r="J48" s="7"/>
      <c r="K48" s="7"/>
      <c r="L48" s="9"/>
      <c r="M48" s="10"/>
      <c r="N48" s="10"/>
      <c r="O48" s="10"/>
      <c r="P48" s="10"/>
      <c r="Q48" s="10"/>
      <c r="R48" s="10"/>
      <c r="S48" s="10"/>
      <c r="T48" s="10"/>
      <c r="U48" s="10"/>
    </row>
    <row r="49" spans="1:21" ht="29.45" customHeight="1" x14ac:dyDescent="0.2">
      <c r="A49" s="7"/>
      <c r="B49" s="7"/>
      <c r="C49" s="316" t="s">
        <v>245</v>
      </c>
      <c r="D49" s="316"/>
      <c r="E49" s="316"/>
      <c r="F49" s="316"/>
      <c r="G49" s="316"/>
      <c r="H49" s="316"/>
      <c r="I49" s="316"/>
      <c r="J49" s="316"/>
      <c r="K49" s="316"/>
      <c r="L49" s="9" t="s">
        <v>145</v>
      </c>
      <c r="M49" s="64">
        <v>508</v>
      </c>
      <c r="N49" s="69">
        <v>4208</v>
      </c>
      <c r="O49" s="64">
        <v>177</v>
      </c>
      <c r="P49" s="63">
        <v>16</v>
      </c>
      <c r="Q49" s="65" t="s">
        <v>137</v>
      </c>
      <c r="R49" s="63">
        <v>29</v>
      </c>
      <c r="S49" s="63">
        <v>20</v>
      </c>
      <c r="T49" s="65">
        <v>9</v>
      </c>
      <c r="U49" s="69">
        <v>4967</v>
      </c>
    </row>
    <row r="50" spans="1:21" ht="29.45" customHeight="1" x14ac:dyDescent="0.2">
      <c r="A50" s="7"/>
      <c r="B50" s="7"/>
      <c r="C50" s="316" t="s">
        <v>246</v>
      </c>
      <c r="D50" s="316"/>
      <c r="E50" s="316"/>
      <c r="F50" s="316"/>
      <c r="G50" s="316"/>
      <c r="H50" s="316"/>
      <c r="I50" s="316"/>
      <c r="J50" s="316"/>
      <c r="K50" s="316"/>
      <c r="L50" s="9" t="s">
        <v>145</v>
      </c>
      <c r="M50" s="66">
        <v>27573</v>
      </c>
      <c r="N50" s="66">
        <v>61367</v>
      </c>
      <c r="O50" s="66">
        <v>11048</v>
      </c>
      <c r="P50" s="69">
        <v>9849</v>
      </c>
      <c r="Q50" s="66">
        <v>11394</v>
      </c>
      <c r="R50" s="64">
        <v>840</v>
      </c>
      <c r="S50" s="69">
        <v>1262</v>
      </c>
      <c r="T50" s="69">
        <v>3672</v>
      </c>
      <c r="U50" s="72">
        <v>126771</v>
      </c>
    </row>
    <row r="51" spans="1:21" ht="16.5" customHeight="1" x14ac:dyDescent="0.2">
      <c r="A51" s="7"/>
      <c r="B51" s="7"/>
      <c r="C51" s="7" t="s">
        <v>243</v>
      </c>
      <c r="D51" s="7"/>
      <c r="E51" s="7"/>
      <c r="F51" s="7"/>
      <c r="G51" s="7"/>
      <c r="H51" s="7"/>
      <c r="I51" s="7"/>
      <c r="J51" s="7"/>
      <c r="K51" s="7"/>
      <c r="L51" s="9" t="s">
        <v>69</v>
      </c>
      <c r="M51" s="71">
        <v>1.8</v>
      </c>
      <c r="N51" s="71">
        <v>6.9</v>
      </c>
      <c r="O51" s="71">
        <v>1.6</v>
      </c>
      <c r="P51" s="71">
        <v>0.2</v>
      </c>
      <c r="Q51" s="71" t="s">
        <v>137</v>
      </c>
      <c r="R51" s="71">
        <v>3.5</v>
      </c>
      <c r="S51" s="71">
        <v>1.6</v>
      </c>
      <c r="T51" s="71">
        <v>0.2</v>
      </c>
      <c r="U51" s="71">
        <v>3.9</v>
      </c>
    </row>
    <row r="52" spans="1:21" ht="16.5" customHeight="1" x14ac:dyDescent="0.2">
      <c r="A52" s="14"/>
      <c r="B52" s="14" t="s">
        <v>144</v>
      </c>
      <c r="C52" s="14"/>
      <c r="D52" s="14"/>
      <c r="E52" s="14"/>
      <c r="F52" s="14"/>
      <c r="G52" s="14"/>
      <c r="H52" s="14"/>
      <c r="I52" s="14"/>
      <c r="J52" s="14"/>
      <c r="K52" s="14"/>
      <c r="L52" s="15" t="s">
        <v>145</v>
      </c>
      <c r="M52" s="67">
        <v>74216</v>
      </c>
      <c r="N52" s="73">
        <v>109901</v>
      </c>
      <c r="O52" s="67">
        <v>41438</v>
      </c>
      <c r="P52" s="67">
        <v>24626</v>
      </c>
      <c r="Q52" s="67">
        <v>20771</v>
      </c>
      <c r="R52" s="70">
        <v>7789</v>
      </c>
      <c r="S52" s="70">
        <v>4585</v>
      </c>
      <c r="T52" s="70">
        <v>9187</v>
      </c>
      <c r="U52" s="73">
        <v>288273</v>
      </c>
    </row>
    <row r="53" spans="1:21" ht="4.5" customHeight="1" x14ac:dyDescent="0.2">
      <c r="A53" s="23"/>
      <c r="B53" s="23"/>
      <c r="C53" s="2"/>
      <c r="D53" s="2"/>
      <c r="E53" s="2"/>
      <c r="F53" s="2"/>
      <c r="G53" s="2"/>
      <c r="H53" s="2"/>
      <c r="I53" s="2"/>
      <c r="J53" s="2"/>
      <c r="K53" s="2"/>
      <c r="L53" s="2"/>
      <c r="M53" s="2"/>
      <c r="N53" s="2"/>
      <c r="O53" s="2"/>
      <c r="P53" s="2"/>
      <c r="Q53" s="2"/>
      <c r="R53" s="2"/>
      <c r="S53" s="2"/>
      <c r="T53" s="2"/>
      <c r="U53" s="2"/>
    </row>
    <row r="54" spans="1:21" ht="16.5" customHeight="1" x14ac:dyDescent="0.2">
      <c r="A54" s="23"/>
      <c r="B54" s="23"/>
      <c r="C54" s="309" t="s">
        <v>247</v>
      </c>
      <c r="D54" s="309"/>
      <c r="E54" s="309"/>
      <c r="F54" s="309"/>
      <c r="G54" s="309"/>
      <c r="H54" s="309"/>
      <c r="I54" s="309"/>
      <c r="J54" s="309"/>
      <c r="K54" s="309"/>
      <c r="L54" s="309"/>
      <c r="M54" s="309"/>
      <c r="N54" s="309"/>
      <c r="O54" s="309"/>
      <c r="P54" s="309"/>
      <c r="Q54" s="309"/>
      <c r="R54" s="309"/>
      <c r="S54" s="309"/>
      <c r="T54" s="309"/>
      <c r="U54" s="309"/>
    </row>
    <row r="55" spans="1:21" ht="4.5" customHeight="1" x14ac:dyDescent="0.2">
      <c r="A55" s="23"/>
      <c r="B55" s="23"/>
      <c r="C55" s="2"/>
      <c r="D55" s="2"/>
      <c r="E55" s="2"/>
      <c r="F55" s="2"/>
      <c r="G55" s="2"/>
      <c r="H55" s="2"/>
      <c r="I55" s="2"/>
      <c r="J55" s="2"/>
      <c r="K55" s="2"/>
      <c r="L55" s="2"/>
      <c r="M55" s="2"/>
      <c r="N55" s="2"/>
      <c r="O55" s="2"/>
      <c r="P55" s="2"/>
      <c r="Q55" s="2"/>
      <c r="R55" s="2"/>
      <c r="S55" s="2"/>
      <c r="T55" s="2"/>
      <c r="U55" s="2"/>
    </row>
    <row r="56" spans="1:21" ht="16.5" customHeight="1" x14ac:dyDescent="0.2">
      <c r="A56" s="74"/>
      <c r="B56" s="74"/>
      <c r="C56" s="309" t="s">
        <v>248</v>
      </c>
      <c r="D56" s="309"/>
      <c r="E56" s="309"/>
      <c r="F56" s="309"/>
      <c r="G56" s="309"/>
      <c r="H56" s="309"/>
      <c r="I56" s="309"/>
      <c r="J56" s="309"/>
      <c r="K56" s="309"/>
      <c r="L56" s="309"/>
      <c r="M56" s="309"/>
      <c r="N56" s="309"/>
      <c r="O56" s="309"/>
      <c r="P56" s="309"/>
      <c r="Q56" s="309"/>
      <c r="R56" s="309"/>
      <c r="S56" s="309"/>
      <c r="T56" s="309"/>
      <c r="U56" s="309"/>
    </row>
    <row r="57" spans="1:21" ht="16.5" customHeight="1" x14ac:dyDescent="0.2">
      <c r="A57" s="47"/>
      <c r="B57" s="47"/>
      <c r="C57" s="309" t="s">
        <v>185</v>
      </c>
      <c r="D57" s="309"/>
      <c r="E57" s="309"/>
      <c r="F57" s="309"/>
      <c r="G57" s="309"/>
      <c r="H57" s="309"/>
      <c r="I57" s="309"/>
      <c r="J57" s="309"/>
      <c r="K57" s="309"/>
      <c r="L57" s="309"/>
      <c r="M57" s="309"/>
      <c r="N57" s="309"/>
      <c r="O57" s="309"/>
      <c r="P57" s="309"/>
      <c r="Q57" s="309"/>
      <c r="R57" s="309"/>
      <c r="S57" s="309"/>
      <c r="T57" s="309"/>
      <c r="U57" s="309"/>
    </row>
    <row r="58" spans="1:21" ht="4.5" customHeight="1" x14ac:dyDescent="0.2">
      <c r="A58" s="23"/>
      <c r="B58" s="23"/>
      <c r="C58" s="2"/>
      <c r="D58" s="2"/>
      <c r="E58" s="2"/>
      <c r="F58" s="2"/>
      <c r="G58" s="2"/>
      <c r="H58" s="2"/>
      <c r="I58" s="2"/>
      <c r="J58" s="2"/>
      <c r="K58" s="2"/>
      <c r="L58" s="2"/>
      <c r="M58" s="2"/>
      <c r="N58" s="2"/>
      <c r="O58" s="2"/>
      <c r="P58" s="2"/>
      <c r="Q58" s="2"/>
      <c r="R58" s="2"/>
      <c r="S58" s="2"/>
      <c r="T58" s="2"/>
      <c r="U58" s="2"/>
    </row>
    <row r="59" spans="1:21" ht="29.45" customHeight="1" x14ac:dyDescent="0.2">
      <c r="A59" s="23" t="s">
        <v>71</v>
      </c>
      <c r="B59" s="23"/>
      <c r="C59" s="309" t="s">
        <v>151</v>
      </c>
      <c r="D59" s="309"/>
      <c r="E59" s="309"/>
      <c r="F59" s="309"/>
      <c r="G59" s="309"/>
      <c r="H59" s="309"/>
      <c r="I59" s="309"/>
      <c r="J59" s="309"/>
      <c r="K59" s="309"/>
      <c r="L59" s="309"/>
      <c r="M59" s="309"/>
      <c r="N59" s="309"/>
      <c r="O59" s="309"/>
      <c r="P59" s="309"/>
      <c r="Q59" s="309"/>
      <c r="R59" s="309"/>
      <c r="S59" s="309"/>
      <c r="T59" s="309"/>
      <c r="U59" s="309"/>
    </row>
    <row r="60" spans="1:21" ht="16.5" customHeight="1" x14ac:dyDescent="0.2">
      <c r="A60" s="23" t="s">
        <v>72</v>
      </c>
      <c r="B60" s="23"/>
      <c r="C60" s="309" t="s">
        <v>249</v>
      </c>
      <c r="D60" s="309"/>
      <c r="E60" s="309"/>
      <c r="F60" s="309"/>
      <c r="G60" s="309"/>
      <c r="H60" s="309"/>
      <c r="I60" s="309"/>
      <c r="J60" s="309"/>
      <c r="K60" s="309"/>
      <c r="L60" s="309"/>
      <c r="M60" s="309"/>
      <c r="N60" s="309"/>
      <c r="O60" s="309"/>
      <c r="P60" s="309"/>
      <c r="Q60" s="309"/>
      <c r="R60" s="309"/>
      <c r="S60" s="309"/>
      <c r="T60" s="309"/>
      <c r="U60" s="309"/>
    </row>
    <row r="61" spans="1:21" ht="16.5" customHeight="1" x14ac:dyDescent="0.2">
      <c r="A61" s="23" t="s">
        <v>73</v>
      </c>
      <c r="B61" s="23"/>
      <c r="C61" s="309" t="s">
        <v>250</v>
      </c>
      <c r="D61" s="309"/>
      <c r="E61" s="309"/>
      <c r="F61" s="309"/>
      <c r="G61" s="309"/>
      <c r="H61" s="309"/>
      <c r="I61" s="309"/>
      <c r="J61" s="309"/>
      <c r="K61" s="309"/>
      <c r="L61" s="309"/>
      <c r="M61" s="309"/>
      <c r="N61" s="309"/>
      <c r="O61" s="309"/>
      <c r="P61" s="309"/>
      <c r="Q61" s="309"/>
      <c r="R61" s="309"/>
      <c r="S61" s="309"/>
      <c r="T61" s="309"/>
      <c r="U61" s="309"/>
    </row>
    <row r="62" spans="1:21" ht="42.4" customHeight="1" x14ac:dyDescent="0.2">
      <c r="A62" s="23" t="s">
        <v>74</v>
      </c>
      <c r="B62" s="23"/>
      <c r="C62" s="309" t="s">
        <v>251</v>
      </c>
      <c r="D62" s="309"/>
      <c r="E62" s="309"/>
      <c r="F62" s="309"/>
      <c r="G62" s="309"/>
      <c r="H62" s="309"/>
      <c r="I62" s="309"/>
      <c r="J62" s="309"/>
      <c r="K62" s="309"/>
      <c r="L62" s="309"/>
      <c r="M62" s="309"/>
      <c r="N62" s="309"/>
      <c r="O62" s="309"/>
      <c r="P62" s="309"/>
      <c r="Q62" s="309"/>
      <c r="R62" s="309"/>
      <c r="S62" s="309"/>
      <c r="T62" s="309"/>
      <c r="U62" s="309"/>
    </row>
    <row r="63" spans="1:21" ht="29.45" customHeight="1" x14ac:dyDescent="0.2">
      <c r="A63" s="23" t="s">
        <v>75</v>
      </c>
      <c r="B63" s="23"/>
      <c r="C63" s="309" t="s">
        <v>154</v>
      </c>
      <c r="D63" s="309"/>
      <c r="E63" s="309"/>
      <c r="F63" s="309"/>
      <c r="G63" s="309"/>
      <c r="H63" s="309"/>
      <c r="I63" s="309"/>
      <c r="J63" s="309"/>
      <c r="K63" s="309"/>
      <c r="L63" s="309"/>
      <c r="M63" s="309"/>
      <c r="N63" s="309"/>
      <c r="O63" s="309"/>
      <c r="P63" s="309"/>
      <c r="Q63" s="309"/>
      <c r="R63" s="309"/>
      <c r="S63" s="309"/>
      <c r="T63" s="309"/>
      <c r="U63" s="309"/>
    </row>
    <row r="64" spans="1:21" ht="29.45" customHeight="1" x14ac:dyDescent="0.2">
      <c r="A64" s="23"/>
      <c r="B64" s="23"/>
      <c r="C64" s="309" t="s">
        <v>155</v>
      </c>
      <c r="D64" s="309"/>
      <c r="E64" s="309"/>
      <c r="F64" s="309"/>
      <c r="G64" s="309"/>
      <c r="H64" s="309"/>
      <c r="I64" s="309"/>
      <c r="J64" s="309"/>
      <c r="K64" s="309"/>
      <c r="L64" s="309"/>
      <c r="M64" s="309"/>
      <c r="N64" s="309"/>
      <c r="O64" s="309"/>
      <c r="P64" s="309"/>
      <c r="Q64" s="309"/>
      <c r="R64" s="309"/>
      <c r="S64" s="309"/>
      <c r="T64" s="309"/>
      <c r="U64" s="309"/>
    </row>
    <row r="65" spans="1:21" ht="16.5" customHeight="1" x14ac:dyDescent="0.2">
      <c r="A65" s="23"/>
      <c r="B65" s="23"/>
      <c r="C65" s="309" t="s">
        <v>156</v>
      </c>
      <c r="D65" s="309"/>
      <c r="E65" s="309"/>
      <c r="F65" s="309"/>
      <c r="G65" s="309"/>
      <c r="H65" s="309"/>
      <c r="I65" s="309"/>
      <c r="J65" s="309"/>
      <c r="K65" s="309"/>
      <c r="L65" s="309"/>
      <c r="M65" s="309"/>
      <c r="N65" s="309"/>
      <c r="O65" s="309"/>
      <c r="P65" s="309"/>
      <c r="Q65" s="309"/>
      <c r="R65" s="309"/>
      <c r="S65" s="309"/>
      <c r="T65" s="309"/>
      <c r="U65" s="309"/>
    </row>
    <row r="66" spans="1:21" ht="29.45" customHeight="1" x14ac:dyDescent="0.2">
      <c r="A66" s="23" t="s">
        <v>76</v>
      </c>
      <c r="B66" s="23"/>
      <c r="C66" s="309" t="s">
        <v>158</v>
      </c>
      <c r="D66" s="309"/>
      <c r="E66" s="309"/>
      <c r="F66" s="309"/>
      <c r="G66" s="309"/>
      <c r="H66" s="309"/>
      <c r="I66" s="309"/>
      <c r="J66" s="309"/>
      <c r="K66" s="309"/>
      <c r="L66" s="309"/>
      <c r="M66" s="309"/>
      <c r="N66" s="309"/>
      <c r="O66" s="309"/>
      <c r="P66" s="309"/>
      <c r="Q66" s="309"/>
      <c r="R66" s="309"/>
      <c r="S66" s="309"/>
      <c r="T66" s="309"/>
      <c r="U66" s="309"/>
    </row>
    <row r="67" spans="1:21" ht="16.5" customHeight="1" x14ac:dyDescent="0.2">
      <c r="A67" s="23" t="s">
        <v>77</v>
      </c>
      <c r="B67" s="23"/>
      <c r="C67" s="309" t="s">
        <v>252</v>
      </c>
      <c r="D67" s="309"/>
      <c r="E67" s="309"/>
      <c r="F67" s="309"/>
      <c r="G67" s="309"/>
      <c r="H67" s="309"/>
      <c r="I67" s="309"/>
      <c r="J67" s="309"/>
      <c r="K67" s="309"/>
      <c r="L67" s="309"/>
      <c r="M67" s="309"/>
      <c r="N67" s="309"/>
      <c r="O67" s="309"/>
      <c r="P67" s="309"/>
      <c r="Q67" s="309"/>
      <c r="R67" s="309"/>
      <c r="S67" s="309"/>
      <c r="T67" s="309"/>
      <c r="U67" s="309"/>
    </row>
    <row r="68" spans="1:21" ht="16.5" customHeight="1" x14ac:dyDescent="0.2">
      <c r="A68" s="23" t="s">
        <v>78</v>
      </c>
      <c r="B68" s="23"/>
      <c r="C68" s="309" t="s">
        <v>253</v>
      </c>
      <c r="D68" s="309"/>
      <c r="E68" s="309"/>
      <c r="F68" s="309"/>
      <c r="G68" s="309"/>
      <c r="H68" s="309"/>
      <c r="I68" s="309"/>
      <c r="J68" s="309"/>
      <c r="K68" s="309"/>
      <c r="L68" s="309"/>
      <c r="M68" s="309"/>
      <c r="N68" s="309"/>
      <c r="O68" s="309"/>
      <c r="P68" s="309"/>
      <c r="Q68" s="309"/>
      <c r="R68" s="309"/>
      <c r="S68" s="309"/>
      <c r="T68" s="309"/>
      <c r="U68" s="309"/>
    </row>
    <row r="69" spans="1:21" ht="4.5" customHeight="1" x14ac:dyDescent="0.2"/>
    <row r="70" spans="1:21" ht="16.5" customHeight="1" x14ac:dyDescent="0.2">
      <c r="A70" s="24" t="s">
        <v>90</v>
      </c>
      <c r="B70" s="23"/>
      <c r="C70" s="23"/>
      <c r="D70" s="23"/>
      <c r="E70" s="309" t="s">
        <v>254</v>
      </c>
      <c r="F70" s="309"/>
      <c r="G70" s="309"/>
      <c r="H70" s="309"/>
      <c r="I70" s="309"/>
      <c r="J70" s="309"/>
      <c r="K70" s="309"/>
      <c r="L70" s="309"/>
      <c r="M70" s="309"/>
      <c r="N70" s="309"/>
      <c r="O70" s="309"/>
      <c r="P70" s="309"/>
      <c r="Q70" s="309"/>
      <c r="R70" s="309"/>
      <c r="S70" s="309"/>
      <c r="T70" s="309"/>
      <c r="U70" s="309"/>
    </row>
  </sheetData>
  <mergeCells count="30">
    <mergeCell ref="C9:K9"/>
    <mergeCell ref="C10:K10"/>
    <mergeCell ref="C15:K15"/>
    <mergeCell ref="C19:K19"/>
    <mergeCell ref="K1:U1"/>
    <mergeCell ref="C54:U54"/>
    <mergeCell ref="C56:U56"/>
    <mergeCell ref="C57:U57"/>
    <mergeCell ref="C59:U59"/>
    <mergeCell ref="C39:K39"/>
    <mergeCell ref="C40:K40"/>
    <mergeCell ref="C45:K45"/>
    <mergeCell ref="C49:K49"/>
    <mergeCell ref="C50:K50"/>
    <mergeCell ref="C20:K20"/>
    <mergeCell ref="C25:K25"/>
    <mergeCell ref="C29:K29"/>
    <mergeCell ref="C30:K30"/>
    <mergeCell ref="C35:K35"/>
    <mergeCell ref="C5:K5"/>
    <mergeCell ref="C60:U60"/>
    <mergeCell ref="C61:U61"/>
    <mergeCell ref="C62:U62"/>
    <mergeCell ref="C63:U63"/>
    <mergeCell ref="C64:U64"/>
    <mergeCell ref="C65:U65"/>
    <mergeCell ref="C66:U66"/>
    <mergeCell ref="C67:U67"/>
    <mergeCell ref="C68:U68"/>
    <mergeCell ref="E70:U70"/>
  </mergeCells>
  <pageMargins left="0.7" right="0.7" top="0.75" bottom="0.75" header="0.3" footer="0.3"/>
  <pageSetup paperSize="9" fitToHeight="0" orientation="landscape" horizontalDpi="300" verticalDpi="300"/>
  <headerFooter scaleWithDoc="0" alignWithMargins="0">
    <oddHeader>&amp;C&amp;"Arial"&amp;8TABLE 19A.7</oddHeader>
    <oddFooter>&amp;L&amp;"Arial"&amp;8REPORT ON
GOVERNMENT
SERVICES 2022&amp;R&amp;"Arial"&amp;8HOMELESSNESS
SERVICES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35"/>
  <sheetViews>
    <sheetView showGridLines="0" workbookViewId="0"/>
  </sheetViews>
  <sheetFormatPr defaultColWidth="11.42578125" defaultRowHeight="12.75" x14ac:dyDescent="0.2"/>
  <cols>
    <col min="1" max="10" width="1.85546875" customWidth="1"/>
    <col min="11" max="11" width="16.85546875" customWidth="1"/>
    <col min="12" max="12" width="5.42578125" customWidth="1"/>
    <col min="13" max="20" width="6.85546875" customWidth="1"/>
    <col min="21" max="21" width="8.42578125" customWidth="1"/>
  </cols>
  <sheetData>
    <row r="1" spans="1:21" ht="33.950000000000003" customHeight="1" x14ac:dyDescent="0.2">
      <c r="A1" s="8" t="s">
        <v>255</v>
      </c>
      <c r="B1" s="8"/>
      <c r="C1" s="8"/>
      <c r="D1" s="8"/>
      <c r="E1" s="8"/>
      <c r="F1" s="8"/>
      <c r="G1" s="8"/>
      <c r="H1" s="8"/>
      <c r="I1" s="8"/>
      <c r="J1" s="8"/>
      <c r="K1" s="314" t="s">
        <v>256</v>
      </c>
      <c r="L1" s="315"/>
      <c r="M1" s="315"/>
      <c r="N1" s="315"/>
      <c r="O1" s="315"/>
      <c r="P1" s="315"/>
      <c r="Q1" s="315"/>
      <c r="R1" s="315"/>
      <c r="S1" s="315"/>
      <c r="T1" s="315"/>
      <c r="U1" s="315"/>
    </row>
    <row r="2" spans="1:21" ht="16.5" customHeight="1" x14ac:dyDescent="0.2">
      <c r="A2" s="11"/>
      <c r="B2" s="11"/>
      <c r="C2" s="11"/>
      <c r="D2" s="11"/>
      <c r="E2" s="11"/>
      <c r="F2" s="11"/>
      <c r="G2" s="11"/>
      <c r="H2" s="11"/>
      <c r="I2" s="11"/>
      <c r="J2" s="11"/>
      <c r="K2" s="11"/>
      <c r="L2" s="12" t="s">
        <v>49</v>
      </c>
      <c r="M2" s="13" t="s">
        <v>257</v>
      </c>
      <c r="N2" s="13" t="s">
        <v>258</v>
      </c>
      <c r="O2" s="13" t="s">
        <v>259</v>
      </c>
      <c r="P2" s="13" t="s">
        <v>260</v>
      </c>
      <c r="Q2" s="13" t="s">
        <v>261</v>
      </c>
      <c r="R2" s="13" t="s">
        <v>262</v>
      </c>
      <c r="S2" s="13" t="s">
        <v>263</v>
      </c>
      <c r="T2" s="13" t="s">
        <v>264</v>
      </c>
      <c r="U2" s="13" t="s">
        <v>265</v>
      </c>
    </row>
    <row r="3" spans="1:21" ht="16.5" customHeight="1" x14ac:dyDescent="0.2">
      <c r="A3" s="7" t="s">
        <v>266</v>
      </c>
      <c r="B3" s="7"/>
      <c r="C3" s="7"/>
      <c r="D3" s="7"/>
      <c r="E3" s="7"/>
      <c r="F3" s="7"/>
      <c r="G3" s="7"/>
      <c r="H3" s="7"/>
      <c r="I3" s="7"/>
      <c r="J3" s="7"/>
      <c r="K3" s="7"/>
      <c r="L3" s="9"/>
      <c r="M3" s="10"/>
      <c r="N3" s="10"/>
      <c r="O3" s="10"/>
      <c r="P3" s="10"/>
      <c r="Q3" s="10"/>
      <c r="R3" s="10"/>
      <c r="S3" s="10"/>
      <c r="T3" s="10"/>
      <c r="U3" s="10"/>
    </row>
    <row r="4" spans="1:21" ht="16.5" customHeight="1" x14ac:dyDescent="0.2">
      <c r="A4" s="7"/>
      <c r="B4" s="7" t="s">
        <v>60</v>
      </c>
      <c r="C4" s="7"/>
      <c r="D4" s="7"/>
      <c r="E4" s="7"/>
      <c r="F4" s="7"/>
      <c r="G4" s="7"/>
      <c r="H4" s="7"/>
      <c r="I4" s="7"/>
      <c r="J4" s="7"/>
      <c r="K4" s="7"/>
      <c r="L4" s="9"/>
      <c r="M4" s="10"/>
      <c r="N4" s="10"/>
      <c r="O4" s="10"/>
      <c r="P4" s="10"/>
      <c r="Q4" s="10"/>
      <c r="R4" s="10"/>
      <c r="S4" s="10"/>
      <c r="T4" s="10"/>
      <c r="U4" s="10"/>
    </row>
    <row r="5" spans="1:21" ht="16.5" customHeight="1" x14ac:dyDescent="0.2">
      <c r="A5" s="7"/>
      <c r="B5" s="7"/>
      <c r="C5" s="7" t="s">
        <v>240</v>
      </c>
      <c r="D5" s="7"/>
      <c r="E5" s="7"/>
      <c r="F5" s="7"/>
      <c r="G5" s="7"/>
      <c r="H5" s="7"/>
      <c r="I5" s="7"/>
      <c r="J5" s="7"/>
      <c r="K5" s="7"/>
      <c r="L5" s="9" t="s">
        <v>145</v>
      </c>
      <c r="M5" s="78">
        <v>22.2</v>
      </c>
      <c r="N5" s="78">
        <v>85.8</v>
      </c>
      <c r="O5" s="75">
        <v>8.3000000000000007</v>
      </c>
      <c r="P5" s="78">
        <v>52.2</v>
      </c>
      <c r="Q5" s="75">
        <v>1.7</v>
      </c>
      <c r="R5" s="78">
        <v>44.5</v>
      </c>
      <c r="S5" s="75">
        <v>0.7</v>
      </c>
      <c r="T5" s="78">
        <v>10.9</v>
      </c>
      <c r="U5" s="77">
        <v>226.3</v>
      </c>
    </row>
    <row r="6" spans="1:21" ht="16.5" customHeight="1" x14ac:dyDescent="0.2">
      <c r="A6" s="7"/>
      <c r="B6" s="7"/>
      <c r="C6" s="7" t="s">
        <v>267</v>
      </c>
      <c r="D6" s="7"/>
      <c r="E6" s="7"/>
      <c r="F6" s="7"/>
      <c r="G6" s="7"/>
      <c r="H6" s="7"/>
      <c r="I6" s="7"/>
      <c r="J6" s="7"/>
      <c r="K6" s="7"/>
      <c r="L6" s="9" t="s">
        <v>145</v>
      </c>
      <c r="M6" s="75">
        <v>5.7</v>
      </c>
      <c r="N6" s="78">
        <v>34.799999999999997</v>
      </c>
      <c r="O6" s="75">
        <v>2</v>
      </c>
      <c r="P6" s="75">
        <v>7.9</v>
      </c>
      <c r="Q6" s="75">
        <v>0.9</v>
      </c>
      <c r="R6" s="75">
        <v>0.2</v>
      </c>
      <c r="S6" s="75">
        <v>0.1</v>
      </c>
      <c r="T6" s="75">
        <v>8.6999999999999993</v>
      </c>
      <c r="U6" s="78">
        <v>60.4</v>
      </c>
    </row>
    <row r="7" spans="1:21" ht="16.5" customHeight="1" x14ac:dyDescent="0.2">
      <c r="A7" s="7"/>
      <c r="B7" s="7"/>
      <c r="C7" s="7" t="s">
        <v>268</v>
      </c>
      <c r="D7" s="7"/>
      <c r="E7" s="7"/>
      <c r="F7" s="7"/>
      <c r="G7" s="7"/>
      <c r="H7" s="7"/>
      <c r="I7" s="7"/>
      <c r="J7" s="7"/>
      <c r="K7" s="7"/>
      <c r="L7" s="9" t="s">
        <v>145</v>
      </c>
      <c r="M7" s="75">
        <v>2.7</v>
      </c>
      <c r="N7" s="78">
        <v>12.9</v>
      </c>
      <c r="O7" s="75">
        <v>1.8</v>
      </c>
      <c r="P7" s="75">
        <v>4.5</v>
      </c>
      <c r="Q7" s="75" t="s">
        <v>137</v>
      </c>
      <c r="R7" s="75">
        <v>1.7</v>
      </c>
      <c r="S7" s="75" t="s">
        <v>137</v>
      </c>
      <c r="T7" s="75">
        <v>1.9</v>
      </c>
      <c r="U7" s="78">
        <v>25.7</v>
      </c>
    </row>
    <row r="8" spans="1:21" ht="16.5" customHeight="1" x14ac:dyDescent="0.2">
      <c r="A8" s="7"/>
      <c r="B8" s="7" t="s">
        <v>62</v>
      </c>
      <c r="C8" s="7"/>
      <c r="D8" s="7"/>
      <c r="E8" s="7"/>
      <c r="F8" s="7"/>
      <c r="G8" s="7"/>
      <c r="H8" s="7"/>
      <c r="I8" s="7"/>
      <c r="J8" s="7"/>
      <c r="K8" s="7"/>
      <c r="L8" s="9"/>
      <c r="M8" s="10"/>
      <c r="N8" s="10"/>
      <c r="O8" s="10"/>
      <c r="P8" s="10"/>
      <c r="Q8" s="10"/>
      <c r="R8" s="10"/>
      <c r="S8" s="10"/>
      <c r="T8" s="10"/>
      <c r="U8" s="10"/>
    </row>
    <row r="9" spans="1:21" ht="16.5" customHeight="1" x14ac:dyDescent="0.2">
      <c r="A9" s="7"/>
      <c r="B9" s="7"/>
      <c r="C9" s="7" t="s">
        <v>240</v>
      </c>
      <c r="D9" s="7"/>
      <c r="E9" s="7"/>
      <c r="F9" s="7"/>
      <c r="G9" s="7"/>
      <c r="H9" s="7"/>
      <c r="I9" s="7"/>
      <c r="J9" s="7"/>
      <c r="K9" s="7"/>
      <c r="L9" s="9" t="s">
        <v>145</v>
      </c>
      <c r="M9" s="78">
        <v>17.5</v>
      </c>
      <c r="N9" s="78">
        <v>67.8</v>
      </c>
      <c r="O9" s="75">
        <v>8.5</v>
      </c>
      <c r="P9" s="78">
        <v>46</v>
      </c>
      <c r="Q9" s="75">
        <v>1.5</v>
      </c>
      <c r="R9" s="78">
        <v>35.299999999999997</v>
      </c>
      <c r="S9" s="75">
        <v>0.7</v>
      </c>
      <c r="T9" s="75">
        <v>9.8000000000000007</v>
      </c>
      <c r="U9" s="77">
        <v>187.1</v>
      </c>
    </row>
    <row r="10" spans="1:21" ht="16.5" customHeight="1" x14ac:dyDescent="0.2">
      <c r="A10" s="7"/>
      <c r="B10" s="7"/>
      <c r="C10" s="7" t="s">
        <v>267</v>
      </c>
      <c r="D10" s="7"/>
      <c r="E10" s="7"/>
      <c r="F10" s="7"/>
      <c r="G10" s="7"/>
      <c r="H10" s="7"/>
      <c r="I10" s="7"/>
      <c r="J10" s="7"/>
      <c r="K10" s="7"/>
      <c r="L10" s="9" t="s">
        <v>145</v>
      </c>
      <c r="M10" s="75">
        <v>5</v>
      </c>
      <c r="N10" s="78">
        <v>30.9</v>
      </c>
      <c r="O10" s="75">
        <v>1.8</v>
      </c>
      <c r="P10" s="75">
        <v>7.4</v>
      </c>
      <c r="Q10" s="75">
        <v>0.9</v>
      </c>
      <c r="R10" s="75">
        <v>0.1</v>
      </c>
      <c r="S10" s="75">
        <v>0.1</v>
      </c>
      <c r="T10" s="75">
        <v>6.7</v>
      </c>
      <c r="U10" s="78">
        <v>52.8</v>
      </c>
    </row>
    <row r="11" spans="1:21" ht="16.5" customHeight="1" x14ac:dyDescent="0.2">
      <c r="A11" s="7"/>
      <c r="B11" s="7"/>
      <c r="C11" s="7" t="s">
        <v>268</v>
      </c>
      <c r="D11" s="7"/>
      <c r="E11" s="7"/>
      <c r="F11" s="7"/>
      <c r="G11" s="7"/>
      <c r="H11" s="7"/>
      <c r="I11" s="7"/>
      <c r="J11" s="7"/>
      <c r="K11" s="7"/>
      <c r="L11" s="9" t="s">
        <v>145</v>
      </c>
      <c r="M11" s="75">
        <v>2.2000000000000002</v>
      </c>
      <c r="N11" s="75">
        <v>9.6</v>
      </c>
      <c r="O11" s="75">
        <v>1.5</v>
      </c>
      <c r="P11" s="75">
        <v>3.7</v>
      </c>
      <c r="Q11" s="75" t="s">
        <v>137</v>
      </c>
      <c r="R11" s="75">
        <v>0.9</v>
      </c>
      <c r="S11" s="75" t="s">
        <v>137</v>
      </c>
      <c r="T11" s="75">
        <v>2.2999999999999998</v>
      </c>
      <c r="U11" s="78">
        <v>20.399999999999999</v>
      </c>
    </row>
    <row r="12" spans="1:21" ht="16.5" customHeight="1" x14ac:dyDescent="0.2">
      <c r="A12" s="7"/>
      <c r="B12" s="7" t="s">
        <v>63</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240</v>
      </c>
      <c r="D13" s="7"/>
      <c r="E13" s="7"/>
      <c r="F13" s="7"/>
      <c r="G13" s="7"/>
      <c r="H13" s="7"/>
      <c r="I13" s="7"/>
      <c r="J13" s="7"/>
      <c r="K13" s="7"/>
      <c r="L13" s="9" t="s">
        <v>145</v>
      </c>
      <c r="M13" s="78">
        <v>19.7</v>
      </c>
      <c r="N13" s="78">
        <v>64</v>
      </c>
      <c r="O13" s="75">
        <v>7.5</v>
      </c>
      <c r="P13" s="78">
        <v>46.3</v>
      </c>
      <c r="Q13" s="75">
        <v>0.8</v>
      </c>
      <c r="R13" s="78">
        <v>30.5</v>
      </c>
      <c r="S13" s="75">
        <v>0.6</v>
      </c>
      <c r="T13" s="75">
        <v>8.1999999999999993</v>
      </c>
      <c r="U13" s="77">
        <v>177.5</v>
      </c>
    </row>
    <row r="14" spans="1:21" ht="16.5" customHeight="1" x14ac:dyDescent="0.2">
      <c r="A14" s="7"/>
      <c r="B14" s="7"/>
      <c r="C14" s="7" t="s">
        <v>267</v>
      </c>
      <c r="D14" s="7"/>
      <c r="E14" s="7"/>
      <c r="F14" s="7"/>
      <c r="G14" s="7"/>
      <c r="H14" s="7"/>
      <c r="I14" s="7"/>
      <c r="J14" s="7"/>
      <c r="K14" s="7"/>
      <c r="L14" s="9" t="s">
        <v>145</v>
      </c>
      <c r="M14" s="75">
        <v>6.9</v>
      </c>
      <c r="N14" s="78">
        <v>29.7</v>
      </c>
      <c r="O14" s="75">
        <v>1.4</v>
      </c>
      <c r="P14" s="78">
        <v>11.2</v>
      </c>
      <c r="Q14" s="75">
        <v>0.5</v>
      </c>
      <c r="R14" s="75" t="s">
        <v>137</v>
      </c>
      <c r="S14" s="75">
        <v>0.2</v>
      </c>
      <c r="T14" s="75">
        <v>5.2</v>
      </c>
      <c r="U14" s="78">
        <v>55.1</v>
      </c>
    </row>
    <row r="15" spans="1:21" ht="16.5" customHeight="1" x14ac:dyDescent="0.2">
      <c r="A15" s="7"/>
      <c r="B15" s="7"/>
      <c r="C15" s="7" t="s">
        <v>268</v>
      </c>
      <c r="D15" s="7"/>
      <c r="E15" s="7"/>
      <c r="F15" s="7"/>
      <c r="G15" s="7"/>
      <c r="H15" s="7"/>
      <c r="I15" s="7"/>
      <c r="J15" s="7"/>
      <c r="K15" s="7"/>
      <c r="L15" s="9" t="s">
        <v>145</v>
      </c>
      <c r="M15" s="75">
        <v>2.2000000000000002</v>
      </c>
      <c r="N15" s="78">
        <v>10.8</v>
      </c>
      <c r="O15" s="75">
        <v>1.1000000000000001</v>
      </c>
      <c r="P15" s="75">
        <v>3.9</v>
      </c>
      <c r="Q15" s="75" t="s">
        <v>137</v>
      </c>
      <c r="R15" s="75">
        <v>0.5</v>
      </c>
      <c r="S15" s="75" t="s">
        <v>137</v>
      </c>
      <c r="T15" s="75">
        <v>1.7</v>
      </c>
      <c r="U15" s="78">
        <v>20.2</v>
      </c>
    </row>
    <row r="16" spans="1:21" ht="16.5" customHeight="1" x14ac:dyDescent="0.2">
      <c r="A16" s="7"/>
      <c r="B16" s="7" t="s">
        <v>64</v>
      </c>
      <c r="C16" s="7"/>
      <c r="D16" s="7"/>
      <c r="E16" s="7"/>
      <c r="F16" s="7"/>
      <c r="G16" s="7"/>
      <c r="H16" s="7"/>
      <c r="I16" s="7"/>
      <c r="J16" s="7"/>
      <c r="K16" s="7"/>
      <c r="L16" s="9"/>
      <c r="M16" s="10"/>
      <c r="N16" s="10"/>
      <c r="O16" s="10"/>
      <c r="P16" s="10"/>
      <c r="Q16" s="10"/>
      <c r="R16" s="10"/>
      <c r="S16" s="10"/>
      <c r="T16" s="10"/>
      <c r="U16" s="10"/>
    </row>
    <row r="17" spans="1:21" ht="16.5" customHeight="1" x14ac:dyDescent="0.2">
      <c r="A17" s="7"/>
      <c r="B17" s="7"/>
      <c r="C17" s="7" t="s">
        <v>240</v>
      </c>
      <c r="D17" s="7"/>
      <c r="E17" s="7"/>
      <c r="F17" s="7"/>
      <c r="G17" s="7"/>
      <c r="H17" s="7"/>
      <c r="I17" s="7"/>
      <c r="J17" s="7"/>
      <c r="K17" s="7"/>
      <c r="L17" s="9" t="s">
        <v>145</v>
      </c>
      <c r="M17" s="78">
        <v>21.7</v>
      </c>
      <c r="N17" s="78">
        <v>49.2</v>
      </c>
      <c r="O17" s="75">
        <v>9.6</v>
      </c>
      <c r="P17" s="78">
        <v>45.6</v>
      </c>
      <c r="Q17" s="75">
        <v>0.4</v>
      </c>
      <c r="R17" s="78">
        <v>27.7</v>
      </c>
      <c r="S17" s="75">
        <v>0.6</v>
      </c>
      <c r="T17" s="78">
        <v>10.3</v>
      </c>
      <c r="U17" s="77">
        <v>165.1</v>
      </c>
    </row>
    <row r="18" spans="1:21" ht="16.5" customHeight="1" x14ac:dyDescent="0.2">
      <c r="A18" s="7"/>
      <c r="B18" s="7"/>
      <c r="C18" s="7" t="s">
        <v>267</v>
      </c>
      <c r="D18" s="7"/>
      <c r="E18" s="7"/>
      <c r="F18" s="7"/>
      <c r="G18" s="7"/>
      <c r="H18" s="7"/>
      <c r="I18" s="7"/>
      <c r="J18" s="7"/>
      <c r="K18" s="7"/>
      <c r="L18" s="9" t="s">
        <v>145</v>
      </c>
      <c r="M18" s="75">
        <v>7.4</v>
      </c>
      <c r="N18" s="78">
        <v>33.9</v>
      </c>
      <c r="O18" s="75">
        <v>2</v>
      </c>
      <c r="P18" s="75">
        <v>9.1</v>
      </c>
      <c r="Q18" s="75">
        <v>0.5</v>
      </c>
      <c r="R18" s="75">
        <v>0.1</v>
      </c>
      <c r="S18" s="75">
        <v>0.6</v>
      </c>
      <c r="T18" s="75">
        <v>3.6</v>
      </c>
      <c r="U18" s="78">
        <v>57.2</v>
      </c>
    </row>
    <row r="19" spans="1:21" ht="16.5" customHeight="1" x14ac:dyDescent="0.2">
      <c r="A19" s="7"/>
      <c r="B19" s="7"/>
      <c r="C19" s="7" t="s">
        <v>268</v>
      </c>
      <c r="D19" s="7"/>
      <c r="E19" s="7"/>
      <c r="F19" s="7"/>
      <c r="G19" s="7"/>
      <c r="H19" s="7"/>
      <c r="I19" s="7"/>
      <c r="J19" s="7"/>
      <c r="K19" s="7"/>
      <c r="L19" s="9" t="s">
        <v>145</v>
      </c>
      <c r="M19" s="75">
        <v>2.2999999999999998</v>
      </c>
      <c r="N19" s="75">
        <v>6.4</v>
      </c>
      <c r="O19" s="75">
        <v>1.1000000000000001</v>
      </c>
      <c r="P19" s="75">
        <v>2.1</v>
      </c>
      <c r="Q19" s="75" t="s">
        <v>137</v>
      </c>
      <c r="R19" s="75">
        <v>0.5</v>
      </c>
      <c r="S19" s="75" t="s">
        <v>137</v>
      </c>
      <c r="T19" s="75">
        <v>1</v>
      </c>
      <c r="U19" s="78">
        <v>13.6</v>
      </c>
    </row>
    <row r="20" spans="1:21" ht="16.5" customHeight="1" x14ac:dyDescent="0.2">
      <c r="A20" s="7"/>
      <c r="B20" s="7" t="s">
        <v>65</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240</v>
      </c>
      <c r="D21" s="7"/>
      <c r="E21" s="7"/>
      <c r="F21" s="7"/>
      <c r="G21" s="7"/>
      <c r="H21" s="7"/>
      <c r="I21" s="7"/>
      <c r="J21" s="7"/>
      <c r="K21" s="7"/>
      <c r="L21" s="9" t="s">
        <v>145</v>
      </c>
      <c r="M21" s="78">
        <v>24.7</v>
      </c>
      <c r="N21" s="78">
        <v>53.2</v>
      </c>
      <c r="O21" s="78">
        <v>12.9</v>
      </c>
      <c r="P21" s="78">
        <v>50</v>
      </c>
      <c r="Q21" s="75">
        <v>0.4</v>
      </c>
      <c r="R21" s="78">
        <v>24.7</v>
      </c>
      <c r="S21" s="75">
        <v>1.7</v>
      </c>
      <c r="T21" s="78">
        <v>11.5</v>
      </c>
      <c r="U21" s="77">
        <v>179.1</v>
      </c>
    </row>
    <row r="22" spans="1:21" ht="16.5" customHeight="1" x14ac:dyDescent="0.2">
      <c r="A22" s="7"/>
      <c r="B22" s="7"/>
      <c r="C22" s="7" t="s">
        <v>267</v>
      </c>
      <c r="D22" s="7"/>
      <c r="E22" s="7"/>
      <c r="F22" s="7"/>
      <c r="G22" s="7"/>
      <c r="H22" s="7"/>
      <c r="I22" s="7"/>
      <c r="J22" s="7"/>
      <c r="K22" s="7"/>
      <c r="L22" s="9" t="s">
        <v>145</v>
      </c>
      <c r="M22" s="75">
        <v>8.1</v>
      </c>
      <c r="N22" s="78">
        <v>38.799999999999997</v>
      </c>
      <c r="O22" s="75">
        <v>3.2</v>
      </c>
      <c r="P22" s="78">
        <v>14.6</v>
      </c>
      <c r="Q22" s="75">
        <v>0.7</v>
      </c>
      <c r="R22" s="75">
        <v>0.1</v>
      </c>
      <c r="S22" s="75">
        <v>1.2</v>
      </c>
      <c r="T22" s="75">
        <v>3.2</v>
      </c>
      <c r="U22" s="78">
        <v>69.900000000000006</v>
      </c>
    </row>
    <row r="23" spans="1:21" ht="16.5" customHeight="1" x14ac:dyDescent="0.2">
      <c r="A23" s="14"/>
      <c r="B23" s="14"/>
      <c r="C23" s="14" t="s">
        <v>268</v>
      </c>
      <c r="D23" s="14"/>
      <c r="E23" s="14"/>
      <c r="F23" s="14"/>
      <c r="G23" s="14"/>
      <c r="H23" s="14"/>
      <c r="I23" s="14"/>
      <c r="J23" s="14"/>
      <c r="K23" s="14"/>
      <c r="L23" s="15" t="s">
        <v>145</v>
      </c>
      <c r="M23" s="76">
        <v>1.5</v>
      </c>
      <c r="N23" s="76">
        <v>6.8</v>
      </c>
      <c r="O23" s="76">
        <v>0.9</v>
      </c>
      <c r="P23" s="76">
        <v>2.2999999999999998</v>
      </c>
      <c r="Q23" s="76" t="s">
        <v>137</v>
      </c>
      <c r="R23" s="76">
        <v>0.2</v>
      </c>
      <c r="S23" s="76">
        <v>0.1</v>
      </c>
      <c r="T23" s="76">
        <v>0.5</v>
      </c>
      <c r="U23" s="79">
        <v>12.3</v>
      </c>
    </row>
    <row r="24" spans="1:21" ht="4.5" customHeight="1" x14ac:dyDescent="0.2">
      <c r="A24" s="23"/>
      <c r="B24" s="23"/>
      <c r="C24" s="2"/>
      <c r="D24" s="2"/>
      <c r="E24" s="2"/>
      <c r="F24" s="2"/>
      <c r="G24" s="2"/>
      <c r="H24" s="2"/>
      <c r="I24" s="2"/>
      <c r="J24" s="2"/>
      <c r="K24" s="2"/>
      <c r="L24" s="2"/>
      <c r="M24" s="2"/>
      <c r="N24" s="2"/>
      <c r="O24" s="2"/>
      <c r="P24" s="2"/>
      <c r="Q24" s="2"/>
      <c r="R24" s="2"/>
      <c r="S24" s="2"/>
      <c r="T24" s="2"/>
      <c r="U24" s="2"/>
    </row>
    <row r="25" spans="1:21" ht="16.5" customHeight="1" x14ac:dyDescent="0.2">
      <c r="A25" s="23"/>
      <c r="B25" s="23"/>
      <c r="C25" s="309" t="s">
        <v>269</v>
      </c>
      <c r="D25" s="309"/>
      <c r="E25" s="309"/>
      <c r="F25" s="309"/>
      <c r="G25" s="309"/>
      <c r="H25" s="309"/>
      <c r="I25" s="309"/>
      <c r="J25" s="309"/>
      <c r="K25" s="309"/>
      <c r="L25" s="309"/>
      <c r="M25" s="309"/>
      <c r="N25" s="309"/>
      <c r="O25" s="309"/>
      <c r="P25" s="309"/>
      <c r="Q25" s="309"/>
      <c r="R25" s="309"/>
      <c r="S25" s="309"/>
      <c r="T25" s="309"/>
      <c r="U25" s="309"/>
    </row>
    <row r="26" spans="1:21" ht="4.5" customHeight="1" x14ac:dyDescent="0.2">
      <c r="A26" s="23"/>
      <c r="B26" s="23"/>
      <c r="C26" s="2"/>
      <c r="D26" s="2"/>
      <c r="E26" s="2"/>
      <c r="F26" s="2"/>
      <c r="G26" s="2"/>
      <c r="H26" s="2"/>
      <c r="I26" s="2"/>
      <c r="J26" s="2"/>
      <c r="K26" s="2"/>
      <c r="L26" s="2"/>
      <c r="M26" s="2"/>
      <c r="N26" s="2"/>
      <c r="O26" s="2"/>
      <c r="P26" s="2"/>
      <c r="Q26" s="2"/>
      <c r="R26" s="2"/>
      <c r="S26" s="2"/>
      <c r="T26" s="2"/>
      <c r="U26" s="2"/>
    </row>
    <row r="27" spans="1:21" ht="16.5" customHeight="1" x14ac:dyDescent="0.2">
      <c r="A27" s="74"/>
      <c r="B27" s="74"/>
      <c r="C27" s="309" t="s">
        <v>248</v>
      </c>
      <c r="D27" s="309"/>
      <c r="E27" s="309"/>
      <c r="F27" s="309"/>
      <c r="G27" s="309"/>
      <c r="H27" s="309"/>
      <c r="I27" s="309"/>
      <c r="J27" s="309"/>
      <c r="K27" s="309"/>
      <c r="L27" s="309"/>
      <c r="M27" s="309"/>
      <c r="N27" s="309"/>
      <c r="O27" s="309"/>
      <c r="P27" s="309"/>
      <c r="Q27" s="309"/>
      <c r="R27" s="309"/>
      <c r="S27" s="309"/>
      <c r="T27" s="309"/>
      <c r="U27" s="309"/>
    </row>
    <row r="28" spans="1:21" ht="16.5" customHeight="1" x14ac:dyDescent="0.2">
      <c r="A28" s="47"/>
      <c r="B28" s="47"/>
      <c r="C28" s="309" t="s">
        <v>185</v>
      </c>
      <c r="D28" s="309"/>
      <c r="E28" s="309"/>
      <c r="F28" s="309"/>
      <c r="G28" s="309"/>
      <c r="H28" s="309"/>
      <c r="I28" s="309"/>
      <c r="J28" s="309"/>
      <c r="K28" s="309"/>
      <c r="L28" s="309"/>
      <c r="M28" s="309"/>
      <c r="N28" s="309"/>
      <c r="O28" s="309"/>
      <c r="P28" s="309"/>
      <c r="Q28" s="309"/>
      <c r="R28" s="309"/>
      <c r="S28" s="309"/>
      <c r="T28" s="309"/>
      <c r="U28" s="309"/>
    </row>
    <row r="29" spans="1:21" ht="4.5" customHeight="1" x14ac:dyDescent="0.2">
      <c r="A29" s="23"/>
      <c r="B29" s="23"/>
      <c r="C29" s="2"/>
      <c r="D29" s="2"/>
      <c r="E29" s="2"/>
      <c r="F29" s="2"/>
      <c r="G29" s="2"/>
      <c r="H29" s="2"/>
      <c r="I29" s="2"/>
      <c r="J29" s="2"/>
      <c r="K29" s="2"/>
      <c r="L29" s="2"/>
      <c r="M29" s="2"/>
      <c r="N29" s="2"/>
      <c r="O29" s="2"/>
      <c r="P29" s="2"/>
      <c r="Q29" s="2"/>
      <c r="R29" s="2"/>
      <c r="S29" s="2"/>
      <c r="T29" s="2"/>
      <c r="U29" s="2"/>
    </row>
    <row r="30" spans="1:21" ht="29.45" customHeight="1" x14ac:dyDescent="0.2">
      <c r="A30" s="23" t="s">
        <v>71</v>
      </c>
      <c r="B30" s="23"/>
      <c r="C30" s="309" t="s">
        <v>151</v>
      </c>
      <c r="D30" s="309"/>
      <c r="E30" s="309"/>
      <c r="F30" s="309"/>
      <c r="G30" s="309"/>
      <c r="H30" s="309"/>
      <c r="I30" s="309"/>
      <c r="J30" s="309"/>
      <c r="K30" s="309"/>
      <c r="L30" s="309"/>
      <c r="M30" s="309"/>
      <c r="N30" s="309"/>
      <c r="O30" s="309"/>
      <c r="P30" s="309"/>
      <c r="Q30" s="309"/>
      <c r="R30" s="309"/>
      <c r="S30" s="309"/>
      <c r="T30" s="309"/>
      <c r="U30" s="309"/>
    </row>
    <row r="31" spans="1:21" ht="29.45" customHeight="1" x14ac:dyDescent="0.2">
      <c r="A31" s="23" t="s">
        <v>72</v>
      </c>
      <c r="B31" s="23"/>
      <c r="C31" s="309" t="s">
        <v>270</v>
      </c>
      <c r="D31" s="309"/>
      <c r="E31" s="309"/>
      <c r="F31" s="309"/>
      <c r="G31" s="309"/>
      <c r="H31" s="309"/>
      <c r="I31" s="309"/>
      <c r="J31" s="309"/>
      <c r="K31" s="309"/>
      <c r="L31" s="309"/>
      <c r="M31" s="309"/>
      <c r="N31" s="309"/>
      <c r="O31" s="309"/>
      <c r="P31" s="309"/>
      <c r="Q31" s="309"/>
      <c r="R31" s="309"/>
      <c r="S31" s="309"/>
      <c r="T31" s="309"/>
      <c r="U31" s="309"/>
    </row>
    <row r="32" spans="1:21" ht="42.4" customHeight="1" x14ac:dyDescent="0.2">
      <c r="A32" s="23" t="s">
        <v>73</v>
      </c>
      <c r="B32" s="23"/>
      <c r="C32" s="309" t="s">
        <v>271</v>
      </c>
      <c r="D32" s="309"/>
      <c r="E32" s="309"/>
      <c r="F32" s="309"/>
      <c r="G32" s="309"/>
      <c r="H32" s="309"/>
      <c r="I32" s="309"/>
      <c r="J32" s="309"/>
      <c r="K32" s="309"/>
      <c r="L32" s="309"/>
      <c r="M32" s="309"/>
      <c r="N32" s="309"/>
      <c r="O32" s="309"/>
      <c r="P32" s="309"/>
      <c r="Q32" s="309"/>
      <c r="R32" s="309"/>
      <c r="S32" s="309"/>
      <c r="T32" s="309"/>
      <c r="U32" s="309"/>
    </row>
    <row r="33" spans="1:21" ht="16.5" customHeight="1" x14ac:dyDescent="0.2">
      <c r="A33" s="23" t="s">
        <v>74</v>
      </c>
      <c r="B33" s="23"/>
      <c r="C33" s="309" t="s">
        <v>272</v>
      </c>
      <c r="D33" s="309"/>
      <c r="E33" s="309"/>
      <c r="F33" s="309"/>
      <c r="G33" s="309"/>
      <c r="H33" s="309"/>
      <c r="I33" s="309"/>
      <c r="J33" s="309"/>
      <c r="K33" s="309"/>
      <c r="L33" s="309"/>
      <c r="M33" s="309"/>
      <c r="N33" s="309"/>
      <c r="O33" s="309"/>
      <c r="P33" s="309"/>
      <c r="Q33" s="309"/>
      <c r="R33" s="309"/>
      <c r="S33" s="309"/>
      <c r="T33" s="309"/>
      <c r="U33" s="309"/>
    </row>
    <row r="34" spans="1:21" ht="4.5" customHeight="1" x14ac:dyDescent="0.2"/>
    <row r="35" spans="1:21" ht="16.5" customHeight="1" x14ac:dyDescent="0.2">
      <c r="A35" s="24" t="s">
        <v>90</v>
      </c>
      <c r="B35" s="23"/>
      <c r="C35" s="23"/>
      <c r="D35" s="23"/>
      <c r="E35" s="309" t="s">
        <v>273</v>
      </c>
      <c r="F35" s="309"/>
      <c r="G35" s="309"/>
      <c r="H35" s="309"/>
      <c r="I35" s="309"/>
      <c r="J35" s="309"/>
      <c r="K35" s="309"/>
      <c r="L35" s="309"/>
      <c r="M35" s="309"/>
      <c r="N35" s="309"/>
      <c r="O35" s="309"/>
      <c r="P35" s="309"/>
      <c r="Q35" s="309"/>
      <c r="R35" s="309"/>
      <c r="S35" s="309"/>
      <c r="T35" s="309"/>
      <c r="U35" s="309"/>
    </row>
  </sheetData>
  <mergeCells count="9">
    <mergeCell ref="C31:U31"/>
    <mergeCell ref="C32:U32"/>
    <mergeCell ref="C33:U33"/>
    <mergeCell ref="E35:U35"/>
    <mergeCell ref="K1:U1"/>
    <mergeCell ref="C25:U25"/>
    <mergeCell ref="C27:U27"/>
    <mergeCell ref="C28:U28"/>
    <mergeCell ref="C30:U30"/>
  </mergeCells>
  <pageMargins left="0.7" right="0.7" top="0.75" bottom="0.75" header="0.3" footer="0.3"/>
  <pageSetup paperSize="9" fitToHeight="0" orientation="landscape" horizontalDpi="300" verticalDpi="300"/>
  <headerFooter scaleWithDoc="0" alignWithMargins="0">
    <oddHeader>&amp;C&amp;"Arial"&amp;8TABLE 19A.8</oddHeader>
    <oddFooter>&amp;L&amp;"Arial"&amp;8REPORT ON
GOVERNMENT
SERVICES 2022&amp;R&amp;"Arial"&amp;8HOMELESSNESS
SERVICES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153F88EA8B3D4F80E9753434C5EEC6" ma:contentTypeVersion="13" ma:contentTypeDescription="Create a new document." ma:contentTypeScope="" ma:versionID="3ca1aa244fb6917f5f73afb47a9b28ea">
  <xsd:schema xmlns:xsd="http://www.w3.org/2001/XMLSchema" xmlns:xs="http://www.w3.org/2001/XMLSchema" xmlns:p="http://schemas.microsoft.com/office/2006/metadata/properties" xmlns:ns2="b6b04b89-cd0c-413f-813b-22de46186900" xmlns:ns3="ec209c46-b8ed-41b5-8e9e-10b5253a02de" targetNamespace="http://schemas.microsoft.com/office/2006/metadata/properties" ma:root="true" ma:fieldsID="6d08f0d49af53e5dbc8bb4f44d4038ea" ns2:_="" ns3:_="">
    <xsd:import namespace="b6b04b89-cd0c-413f-813b-22de46186900"/>
    <xsd:import namespace="ec209c46-b8ed-41b5-8e9e-10b5253a02de"/>
    <xsd:element name="properties">
      <xsd:complexType>
        <xsd:sequence>
          <xsd:element name="documentManagement">
            <xsd:complexType>
              <xsd:all>
                <xsd:element ref="ns2:MediaServiceMetadata" minOccurs="0"/>
                <xsd:element ref="ns2:MediaServiceFastMetadata" minOccurs="0"/>
                <xsd:element ref="ns3:i0f84bba906045b4af568ee102a52dcb"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04b89-cd0c-413f-813b-22de46186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09c46-b8ed-41b5-8e9e-10b5253a02de" elementFormDefault="qualified">
    <xsd:import namespace="http://schemas.microsoft.com/office/2006/documentManagement/types"/>
    <xsd:import namespace="http://schemas.microsoft.com/office/infopath/2007/PartnerControls"/>
    <xsd:element name="i0f84bba906045b4af568ee102a52dcb" ma:index="11"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20ffa349-c629-47e8-b5a5-1cbf0b6c18e6}" ma:internalName="TaxCatchAll" ma:showField="CatchAllData" ma:web="ec209c46-b8ed-41b5-8e9e-10b5253a02de">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209c46-b8ed-41b5-8e9e-10b5253a02de">
      <Value>1</Value>
    </TaxCatchAll>
    <i0f84bba906045b4af568ee102a52dcb xmlns="ec209c46-b8ed-41b5-8e9e-10b5253a02de">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documentManagement>
</p:properties>
</file>

<file path=customXml/itemProps1.xml><?xml version="1.0" encoding="utf-8"?>
<ds:datastoreItem xmlns:ds="http://schemas.openxmlformats.org/officeDocument/2006/customXml" ds:itemID="{EA0AC6FB-2E97-4DC8-AC4F-0214367E17F1}"/>
</file>

<file path=customXml/itemProps2.xml><?xml version="1.0" encoding="utf-8"?>
<ds:datastoreItem xmlns:ds="http://schemas.openxmlformats.org/officeDocument/2006/customXml" ds:itemID="{6B4DD19F-697A-4DA0-974B-3A30C7C5A477}">
  <ds:schemaRefs>
    <ds:schemaRef ds:uri="http://schemas.microsoft.com/sharepoint/v3/contenttype/forms"/>
  </ds:schemaRefs>
</ds:datastoreItem>
</file>

<file path=customXml/itemProps3.xml><?xml version="1.0" encoding="utf-8"?>
<ds:datastoreItem xmlns:ds="http://schemas.openxmlformats.org/officeDocument/2006/customXml" ds:itemID="{6CDD0E77-76FF-4A31-8684-E144C3884AB5}">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http://purl.org/dc/dcmitype/"/>
    <ds:schemaRef ds:uri="ec209c46-b8ed-41b5-8e9e-10b5253a02de"/>
    <ds:schemaRef ds:uri="b6b04b89-cd0c-413f-813b-22de4618690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37</vt:i4>
      </vt:variant>
    </vt:vector>
  </HeadingPairs>
  <TitlesOfParts>
    <vt:vector size="75" baseType="lpstr">
      <vt:lpstr>Contents</vt:lpstr>
      <vt:lpstr>Table 19A.1</vt:lpstr>
      <vt:lpstr>Table 19A.2</vt:lpstr>
      <vt:lpstr>Table 19A.3</vt:lpstr>
      <vt:lpstr>Table 19A.4</vt:lpstr>
      <vt:lpstr>Table 19A.5</vt:lpstr>
      <vt:lpstr>Table 19A.6</vt:lpstr>
      <vt:lpstr>Table 19A.7</vt:lpstr>
      <vt:lpstr>Table 19A.8</vt:lpstr>
      <vt:lpstr>Table 19A.9</vt:lpstr>
      <vt:lpstr>Table 19A.10</vt:lpstr>
      <vt:lpstr>Table 19A.11</vt:lpstr>
      <vt:lpstr>Table 19A.12</vt:lpstr>
      <vt:lpstr>Table 19A.13</vt:lpstr>
      <vt:lpstr>Table 19A.14</vt:lpstr>
      <vt:lpstr>Table 19A.15</vt:lpstr>
      <vt:lpstr>Table 19A.16</vt:lpstr>
      <vt:lpstr>Table 19A.17</vt:lpstr>
      <vt:lpstr>Table 19A.18</vt:lpstr>
      <vt:lpstr>Table 19A.19</vt:lpstr>
      <vt:lpstr>Table 19A.20</vt:lpstr>
      <vt:lpstr>Table 19A.21</vt:lpstr>
      <vt:lpstr>Table 19A.22</vt:lpstr>
      <vt:lpstr>Table 19A.23</vt:lpstr>
      <vt:lpstr>Table 19A.24</vt:lpstr>
      <vt:lpstr>Table 19A.25</vt:lpstr>
      <vt:lpstr>Table 19A.26</vt:lpstr>
      <vt:lpstr>Table 19A.27</vt:lpstr>
      <vt:lpstr>Table 19A.28</vt:lpstr>
      <vt:lpstr>Table 19A.29</vt:lpstr>
      <vt:lpstr>Table 19A.30</vt:lpstr>
      <vt:lpstr>Table 19A.31</vt:lpstr>
      <vt:lpstr>Table 19A.32</vt:lpstr>
      <vt:lpstr>Table 19A.33</vt:lpstr>
      <vt:lpstr>Table 19A.34</vt:lpstr>
      <vt:lpstr>Table 19A.35</vt:lpstr>
      <vt:lpstr>Table 19A.36</vt:lpstr>
      <vt:lpstr>Table 19A.37</vt:lpstr>
      <vt:lpstr>'Table 19A.1'!Print_Titles</vt:lpstr>
      <vt:lpstr>'Table 19A.10'!Print_Titles</vt:lpstr>
      <vt:lpstr>'Table 19A.11'!Print_Titles</vt:lpstr>
      <vt:lpstr>'Table 19A.12'!Print_Titles</vt:lpstr>
      <vt:lpstr>'Table 19A.13'!Print_Titles</vt:lpstr>
      <vt:lpstr>'Table 19A.14'!Print_Titles</vt:lpstr>
      <vt:lpstr>'Table 19A.15'!Print_Titles</vt:lpstr>
      <vt:lpstr>'Table 19A.16'!Print_Titles</vt:lpstr>
      <vt:lpstr>'Table 19A.17'!Print_Titles</vt:lpstr>
      <vt:lpstr>'Table 19A.18'!Print_Titles</vt:lpstr>
      <vt:lpstr>'Table 19A.19'!Print_Titles</vt:lpstr>
      <vt:lpstr>'Table 19A.2'!Print_Titles</vt:lpstr>
      <vt:lpstr>'Table 19A.20'!Print_Titles</vt:lpstr>
      <vt:lpstr>'Table 19A.21'!Print_Titles</vt:lpstr>
      <vt:lpstr>'Table 19A.22'!Print_Titles</vt:lpstr>
      <vt:lpstr>'Table 19A.23'!Print_Titles</vt:lpstr>
      <vt:lpstr>'Table 19A.24'!Print_Titles</vt:lpstr>
      <vt:lpstr>'Table 19A.25'!Print_Titles</vt:lpstr>
      <vt:lpstr>'Table 19A.26'!Print_Titles</vt:lpstr>
      <vt:lpstr>'Table 19A.27'!Print_Titles</vt:lpstr>
      <vt:lpstr>'Table 19A.28'!Print_Titles</vt:lpstr>
      <vt:lpstr>'Table 19A.29'!Print_Titles</vt:lpstr>
      <vt:lpstr>'Table 19A.3'!Print_Titles</vt:lpstr>
      <vt:lpstr>'Table 19A.30'!Print_Titles</vt:lpstr>
      <vt:lpstr>'Table 19A.31'!Print_Titles</vt:lpstr>
      <vt:lpstr>'Table 19A.32'!Print_Titles</vt:lpstr>
      <vt:lpstr>'Table 19A.33'!Print_Titles</vt:lpstr>
      <vt:lpstr>'Table 19A.34'!Print_Titles</vt:lpstr>
      <vt:lpstr>'Table 19A.35'!Print_Titles</vt:lpstr>
      <vt:lpstr>'Table 19A.36'!Print_Titles</vt:lpstr>
      <vt:lpstr>'Table 19A.37'!Print_Titles</vt:lpstr>
      <vt:lpstr>'Table 19A.4'!Print_Titles</vt:lpstr>
      <vt:lpstr>'Table 19A.5'!Print_Titles</vt:lpstr>
      <vt:lpstr>'Table 19A.6'!Print_Titles</vt:lpstr>
      <vt:lpstr>'Table 19A.7'!Print_Titles</vt:lpstr>
      <vt:lpstr>'Table 19A.8'!Print_Titles</vt:lpstr>
      <vt:lpstr>'Table 19A.9'!Print_Titles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19 Homelessness services - data tables - Report on Government Services 2022</dc:title>
  <dc:creator>Steering Committee for the Review of Government Service Provision</dc:creator>
  <cp:lastModifiedBy>Munce, Melissa</cp:lastModifiedBy>
  <dcterms:created xsi:type="dcterms:W3CDTF">2021-12-16T12:57:54Z</dcterms:created>
  <dcterms:modified xsi:type="dcterms:W3CDTF">2022-01-04T22:31:17Z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0x010100BD153F88EA8B3D4F80E9753434C5EEC6</vt:lpwstr>
  </property>
  <property fmtid="{D5CDD505-2E9C-101B-9397-08002B2CF9AE}" pid="3" name="RevIMBCS">
    <vt:lpwstr>1;#Unclassified|3955eeb1-2d18-4582-aeb2-00144ec3aaf5</vt:lpwstr>
  </property>
</Properties>
</file>